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客户表!$A$1:$AI$1</definedName>
    <definedName name="_xlnm._FilterDatabase" localSheetId="1" hidden="1">媒体表!$A$1:$T$168</definedName>
  </definedNames>
  <calcPr calcId="152511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2" i="1"/>
  <c r="O168" i="2" l="1"/>
  <c r="J168" i="2"/>
  <c r="L168" i="2" s="1"/>
  <c r="T167" i="2"/>
  <c r="O167" i="2"/>
  <c r="J167" i="2"/>
  <c r="L167" i="2" s="1"/>
  <c r="O166" i="2"/>
  <c r="J166" i="2"/>
  <c r="L166" i="2" s="1"/>
  <c r="W7411" i="1"/>
  <c r="W7405" i="1"/>
  <c r="Z7405" i="1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W7457" i="1"/>
  <c r="AA7457" i="1" s="1"/>
  <c r="AB7456" i="1"/>
  <c r="W7456" i="1"/>
  <c r="Z7456" i="1" s="1"/>
  <c r="AB7454" i="1"/>
  <c r="AB7453" i="1"/>
  <c r="AB7455" i="1"/>
  <c r="W7455" i="1"/>
  <c r="AA7455" i="1" s="1"/>
  <c r="W7454" i="1"/>
  <c r="AA7454" i="1" s="1"/>
  <c r="W7453" i="1"/>
  <c r="AA7453" i="1" s="1"/>
  <c r="AB7452" i="1"/>
  <c r="U1832" i="1"/>
  <c r="W7452" i="1"/>
  <c r="AA7452" i="1" s="1"/>
  <c r="AB7451" i="1"/>
  <c r="W7451" i="1"/>
  <c r="Z7451" i="1" s="1"/>
  <c r="AB7450" i="1"/>
  <c r="W7450" i="1"/>
  <c r="Z7450" i="1" s="1"/>
  <c r="AB7448" i="1"/>
  <c r="AB7447" i="1"/>
  <c r="AB7449" i="1"/>
  <c r="W7449" i="1"/>
  <c r="AA7449" i="1" s="1"/>
  <c r="W7448" i="1"/>
  <c r="W7447" i="1"/>
  <c r="AA7447" i="1" s="1"/>
  <c r="AB7446" i="1"/>
  <c r="W7446" i="1"/>
  <c r="AA7446" i="1" s="1"/>
  <c r="AB7445" i="1"/>
  <c r="W7445" i="1"/>
  <c r="AA7445" i="1" s="1"/>
  <c r="AB7444" i="1"/>
  <c r="W7444" i="1"/>
  <c r="AB7443" i="1"/>
  <c r="W7443" i="1"/>
  <c r="AA7443" i="1" s="1"/>
  <c r="AB7442" i="1"/>
  <c r="W7442" i="1"/>
  <c r="AA7442" i="1" s="1"/>
  <c r="AB7440" i="1"/>
  <c r="AB7441" i="1"/>
  <c r="W7441" i="1"/>
  <c r="Z7441" i="1" s="1"/>
  <c r="W7440" i="1"/>
  <c r="AA7440" i="1" s="1"/>
  <c r="AB7439" i="1"/>
  <c r="W7439" i="1"/>
  <c r="AA7439" i="1" s="1"/>
  <c r="AB7438" i="1"/>
  <c r="W7438" i="1"/>
  <c r="AB7437" i="1"/>
  <c r="W7437" i="1"/>
  <c r="AA7437" i="1" s="1"/>
  <c r="AB7436" i="1"/>
  <c r="W7436" i="1"/>
  <c r="AA7436" i="1" s="1"/>
  <c r="AB7435" i="1"/>
  <c r="W7435" i="1"/>
  <c r="AB7434" i="1"/>
  <c r="W7434" i="1"/>
  <c r="AA7434" i="1" s="1"/>
  <c r="AB7433" i="1"/>
  <c r="W7433" i="1"/>
  <c r="AB7431" i="1"/>
  <c r="AB7432" i="1"/>
  <c r="W7432" i="1"/>
  <c r="Z7432" i="1" s="1"/>
  <c r="W7431" i="1"/>
  <c r="Z7431" i="1" s="1"/>
  <c r="AB7429" i="1"/>
  <c r="AB7428" i="1"/>
  <c r="AB7430" i="1"/>
  <c r="W7430" i="1"/>
  <c r="X7430" i="1" s="1"/>
  <c r="Z7430" i="1" s="1"/>
  <c r="W7429" i="1"/>
  <c r="AA7429" i="1" s="1"/>
  <c r="W7428" i="1"/>
  <c r="AA7428" i="1" s="1"/>
  <c r="AB7426" i="1"/>
  <c r="AB7427" i="1"/>
  <c r="W7427" i="1"/>
  <c r="AA7427" i="1" s="1"/>
  <c r="W7426" i="1"/>
  <c r="AA7426" i="1" s="1"/>
  <c r="AB7424" i="1"/>
  <c r="AB7423" i="1"/>
  <c r="AB7425" i="1"/>
  <c r="W7425" i="1"/>
  <c r="X7425" i="1" s="1"/>
  <c r="W7424" i="1"/>
  <c r="AA7424" i="1" s="1"/>
  <c r="W7423" i="1"/>
  <c r="AA7423" i="1" s="1"/>
  <c r="AB7422" i="1"/>
  <c r="W7422" i="1"/>
  <c r="Z7422" i="1" s="1"/>
  <c r="AB7420" i="1"/>
  <c r="AB7421" i="1"/>
  <c r="W7421" i="1"/>
  <c r="AA7421" i="1" s="1"/>
  <c r="W7420" i="1"/>
  <c r="AB7417" i="1"/>
  <c r="AB7419" i="1"/>
  <c r="W7419" i="1"/>
  <c r="AA7419" i="1" s="1"/>
  <c r="AB7418" i="1"/>
  <c r="W7418" i="1"/>
  <c r="AA7418" i="1" s="1"/>
  <c r="W7417" i="1"/>
  <c r="AA7417" i="1" s="1"/>
  <c r="AB7414" i="1"/>
  <c r="AB7416" i="1"/>
  <c r="W7416" i="1"/>
  <c r="AA7416" i="1" s="1"/>
  <c r="AB7415" i="1"/>
  <c r="W7415" i="1"/>
  <c r="W7414" i="1"/>
  <c r="Z7414" i="1" s="1"/>
  <c r="AB7413" i="1"/>
  <c r="W7413" i="1"/>
  <c r="Z7413" i="1" s="1"/>
  <c r="U5693" i="1"/>
  <c r="AB7412" i="1"/>
  <c r="W7412" i="1"/>
  <c r="AA7412" i="1" s="1"/>
  <c r="AB7411" i="1"/>
  <c r="AA7411" i="1"/>
  <c r="AB7410" i="1"/>
  <c r="W7410" i="1"/>
  <c r="AA7410" i="1" s="1"/>
  <c r="AB7409" i="1"/>
  <c r="W7409" i="1"/>
  <c r="AB7407" i="1"/>
  <c r="AB7408" i="1"/>
  <c r="W7408" i="1"/>
  <c r="AA7408" i="1" s="1"/>
  <c r="W7407" i="1"/>
  <c r="AA7407" i="1" s="1"/>
  <c r="AB7406" i="1"/>
  <c r="W7406" i="1"/>
  <c r="AA7406" i="1" s="1"/>
  <c r="AB7405" i="1"/>
  <c r="AA7405" i="1"/>
  <c r="AB7402" i="1"/>
  <c r="AB7404" i="1"/>
  <c r="W7404" i="1"/>
  <c r="AA7404" i="1" s="1"/>
  <c r="AB7403" i="1"/>
  <c r="W7403" i="1"/>
  <c r="Z7403" i="1" s="1"/>
  <c r="W7402" i="1"/>
  <c r="Z7402" i="1" s="1"/>
  <c r="AB7399" i="1"/>
  <c r="AB7401" i="1"/>
  <c r="W7401" i="1"/>
  <c r="AA7401" i="1" s="1"/>
  <c r="AB7400" i="1"/>
  <c r="W7400" i="1"/>
  <c r="Z7400" i="1" s="1"/>
  <c r="W7399" i="1"/>
  <c r="AA7399" i="1" s="1"/>
  <c r="AB7397" i="1"/>
  <c r="AB7398" i="1"/>
  <c r="W7398" i="1"/>
  <c r="AA7398" i="1" s="1"/>
  <c r="W7397" i="1"/>
  <c r="AA7397" i="1" s="1"/>
  <c r="AB7394" i="1"/>
  <c r="AB7396" i="1"/>
  <c r="W7396" i="1"/>
  <c r="AA7396" i="1" s="1"/>
  <c r="AB7395" i="1"/>
  <c r="W7395" i="1"/>
  <c r="AA7395" i="1" s="1"/>
  <c r="W7394" i="1"/>
  <c r="AA7394" i="1" s="1"/>
  <c r="AB7392" i="1"/>
  <c r="AB7393" i="1"/>
  <c r="W7393" i="1"/>
  <c r="AA7393" i="1" s="1"/>
  <c r="W7392" i="1"/>
  <c r="AA7392" i="1" s="1"/>
  <c r="AB7391" i="1"/>
  <c r="W7391" i="1"/>
  <c r="Z7391" i="1" s="1"/>
  <c r="AB7390" i="1"/>
  <c r="W7390" i="1"/>
  <c r="AA7390" i="1" s="1"/>
  <c r="AB7387" i="1"/>
  <c r="AB7389" i="1"/>
  <c r="W7389" i="1"/>
  <c r="AA7389" i="1" s="1"/>
  <c r="AB7388" i="1"/>
  <c r="W7388" i="1"/>
  <c r="Z7388" i="1" s="1"/>
  <c r="W7387" i="1"/>
  <c r="AA7387" i="1" s="1"/>
  <c r="AB7386" i="1"/>
  <c r="W7386" i="1"/>
  <c r="AA7386" i="1" s="1"/>
  <c r="U6092" i="1"/>
  <c r="AB7385" i="1"/>
  <c r="W7385" i="1"/>
  <c r="X7385" i="1" s="1"/>
  <c r="AB7384" i="1"/>
  <c r="W7384" i="1"/>
  <c r="AA7384" i="1" s="1"/>
  <c r="U5824" i="1"/>
  <c r="AB7383" i="1"/>
  <c r="W7383" i="1"/>
  <c r="Z7383" i="1" s="1"/>
  <c r="AB7382" i="1"/>
  <c r="AB7381" i="1"/>
  <c r="AB7380" i="1"/>
  <c r="W7382" i="1"/>
  <c r="Z7382" i="1" s="1"/>
  <c r="W7381" i="1"/>
  <c r="AA7381" i="1" s="1"/>
  <c r="W7380" i="1"/>
  <c r="Z7380" i="1" s="1"/>
  <c r="AB7379" i="1"/>
  <c r="AB1812" i="1" s="1"/>
  <c r="W7379" i="1"/>
  <c r="AA7379" i="1" s="1"/>
  <c r="AB7377" i="1"/>
  <c r="AB1667" i="1" s="1"/>
  <c r="AB7378" i="1"/>
  <c r="W7378" i="1"/>
  <c r="Z7378" i="1" s="1"/>
  <c r="W7377" i="1"/>
  <c r="AA7377" i="1" s="1"/>
  <c r="V7377" i="1"/>
  <c r="Q167" i="2" l="1"/>
  <c r="R167" i="2" s="1"/>
  <c r="S167" i="2" s="1"/>
  <c r="Q166" i="2"/>
  <c r="R166" i="2" s="1"/>
  <c r="S166" i="2" s="1"/>
  <c r="Q168" i="2"/>
  <c r="R168" i="2" s="1"/>
  <c r="S168" i="2" s="1"/>
  <c r="Z7457" i="1"/>
  <c r="AA7456" i="1"/>
  <c r="Z7455" i="1"/>
  <c r="Z7454" i="1"/>
  <c r="Z7453" i="1"/>
  <c r="AA7451" i="1"/>
  <c r="AA7450" i="1"/>
  <c r="Z7448" i="1"/>
  <c r="AA7448" i="1"/>
  <c r="Z7449" i="1"/>
  <c r="Z7447" i="1"/>
  <c r="Z7446" i="1"/>
  <c r="Z7445" i="1"/>
  <c r="Z7444" i="1"/>
  <c r="AA7444" i="1"/>
  <c r="Z7443" i="1"/>
  <c r="Z7442" i="1"/>
  <c r="AA7441" i="1"/>
  <c r="Z7440" i="1"/>
  <c r="Z7439" i="1"/>
  <c r="AA7438" i="1"/>
  <c r="Z7438" i="1"/>
  <c r="Z7437" i="1"/>
  <c r="AA7435" i="1"/>
  <c r="Z7435" i="1"/>
  <c r="Z7436" i="1"/>
  <c r="Z7433" i="1"/>
  <c r="AA7433" i="1"/>
  <c r="Z7434" i="1"/>
  <c r="AA7431" i="1"/>
  <c r="AA7432" i="1"/>
  <c r="Z7428" i="1"/>
  <c r="Z7429" i="1"/>
  <c r="AA7430" i="1"/>
  <c r="Z7426" i="1"/>
  <c r="Z7427" i="1"/>
  <c r="Z7423" i="1"/>
  <c r="Z7425" i="1"/>
  <c r="Z7424" i="1"/>
  <c r="AA7425" i="1"/>
  <c r="AA7422" i="1"/>
  <c r="Z7420" i="1"/>
  <c r="AA7420" i="1"/>
  <c r="Z7421" i="1"/>
  <c r="Z7419" i="1"/>
  <c r="Z7418" i="1"/>
  <c r="Z7417" i="1"/>
  <c r="AA7414" i="1"/>
  <c r="Z7415" i="1"/>
  <c r="Z7416" i="1"/>
  <c r="AA7415" i="1"/>
  <c r="AA7413" i="1"/>
  <c r="Z7412" i="1"/>
  <c r="Z7411" i="1"/>
  <c r="Z7409" i="1"/>
  <c r="Z7410" i="1"/>
  <c r="AA7409" i="1"/>
  <c r="Z7408" i="1"/>
  <c r="Z7407" i="1"/>
  <c r="Z7406" i="1"/>
  <c r="AA7403" i="1"/>
  <c r="AA7402" i="1"/>
  <c r="Z7404" i="1"/>
  <c r="AA7400" i="1"/>
  <c r="Z7401" i="1"/>
  <c r="Z7399" i="1"/>
  <c r="Z7398" i="1"/>
  <c r="Z7397" i="1"/>
  <c r="AA7391" i="1"/>
  <c r="Z7392" i="1"/>
  <c r="Z7393" i="1"/>
  <c r="Z7390" i="1"/>
  <c r="AA7388" i="1"/>
  <c r="Z7389" i="1"/>
  <c r="Z7387" i="1"/>
  <c r="Z7386" i="1"/>
  <c r="Z7385" i="1"/>
  <c r="AA7385" i="1"/>
  <c r="Z7384" i="1"/>
  <c r="AA7383" i="1"/>
  <c r="Z7381" i="1"/>
  <c r="AA7382" i="1"/>
  <c r="AA7380" i="1"/>
  <c r="Z7379" i="1"/>
  <c r="AA7378" i="1"/>
  <c r="Z7377" i="1"/>
  <c r="W6951" i="1" l="1"/>
  <c r="AA6951" i="1" s="1"/>
  <c r="W6950" i="1"/>
  <c r="AA6950" i="1" s="1"/>
  <c r="W6949" i="1"/>
  <c r="AA6949" i="1" s="1"/>
  <c r="W6948" i="1"/>
  <c r="AA6948" i="1" s="1"/>
  <c r="W6947" i="1"/>
  <c r="AA6947" i="1" s="1"/>
  <c r="W6946" i="1"/>
  <c r="AA6946" i="1" s="1"/>
  <c r="W6942" i="1"/>
  <c r="AA6942" i="1" s="1"/>
  <c r="W6940" i="1"/>
  <c r="AA6940" i="1" s="1"/>
  <c r="W6939" i="1"/>
  <c r="AA6939" i="1" s="1"/>
  <c r="W6512" i="1"/>
  <c r="AA6512" i="1" s="1"/>
  <c r="W6510" i="1"/>
  <c r="AA6510" i="1" s="1"/>
  <c r="W6508" i="1"/>
  <c r="AA6508" i="1" s="1"/>
  <c r="W6507" i="1"/>
  <c r="AA6507" i="1" s="1"/>
  <c r="W6506" i="1"/>
  <c r="AA6506" i="1" s="1"/>
  <c r="W6501" i="1"/>
  <c r="AA6501" i="1" s="1"/>
  <c r="W6461" i="1"/>
  <c r="AA6461" i="1" s="1"/>
  <c r="W6460" i="1"/>
  <c r="AA6460" i="1" s="1"/>
  <c r="W6458" i="1"/>
  <c r="AA6458" i="1" s="1"/>
  <c r="W6457" i="1"/>
  <c r="AA6457" i="1" s="1"/>
  <c r="W6456" i="1"/>
  <c r="AA6456" i="1" s="1"/>
  <c r="W6453" i="1"/>
  <c r="AA6453" i="1" s="1"/>
  <c r="I55" i="2" l="1"/>
  <c r="I2" i="2"/>
  <c r="W1581" i="1"/>
  <c r="W1583" i="1"/>
  <c r="W1585" i="1"/>
  <c r="W1586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2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O51" i="2" s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X3595" i="1" s="1"/>
  <c r="Z3595" i="1" s="1"/>
  <c r="W3596" i="1"/>
  <c r="W3597" i="1"/>
  <c r="X3597" i="1" s="1"/>
  <c r="Z3597" i="1" s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X3856" i="1" s="1"/>
  <c r="Z3856" i="1" s="1"/>
  <c r="W3857" i="1"/>
  <c r="W3858" i="1"/>
  <c r="W3861" i="1"/>
  <c r="W3862" i="1"/>
  <c r="X3862" i="1" s="1"/>
  <c r="Z3862" i="1" s="1"/>
  <c r="W3863" i="1"/>
  <c r="W3864" i="1"/>
  <c r="W3865" i="1"/>
  <c r="W3866" i="1"/>
  <c r="X3866" i="1" s="1"/>
  <c r="Z3866" i="1" s="1"/>
  <c r="W3867" i="1"/>
  <c r="W3868" i="1"/>
  <c r="W3869" i="1"/>
  <c r="X3869" i="1" s="1"/>
  <c r="Z3869" i="1" s="1"/>
  <c r="W3870" i="1"/>
  <c r="X3870" i="1" s="1"/>
  <c r="Z3870" i="1" s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Z3937" i="1" s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Z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Z3985" i="1" s="1"/>
  <c r="W3986" i="1"/>
  <c r="W3987" i="1"/>
  <c r="W3988" i="1"/>
  <c r="W3989" i="1"/>
  <c r="W3990" i="1"/>
  <c r="W3991" i="1"/>
  <c r="W3992" i="1"/>
  <c r="W3993" i="1"/>
  <c r="X3993" i="1" s="1"/>
  <c r="Z3993" i="1" s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AA4118" i="1" s="1"/>
  <c r="W4119" i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W4128" i="1"/>
  <c r="AA4128" i="1" s="1"/>
  <c r="W4129" i="1"/>
  <c r="AA4129" i="1" s="1"/>
  <c r="W4130" i="1"/>
  <c r="AA4130" i="1" s="1"/>
  <c r="W4131" i="1"/>
  <c r="AA4131" i="1" s="1"/>
  <c r="W4132" i="1"/>
  <c r="AA4132" i="1" s="1"/>
  <c r="W4133" i="1"/>
  <c r="AA4133" i="1" s="1"/>
  <c r="W4134" i="1"/>
  <c r="AA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AA4193" i="1" s="1"/>
  <c r="W4194" i="1"/>
  <c r="W4195" i="1"/>
  <c r="W4196" i="1"/>
  <c r="W4197" i="1"/>
  <c r="W4198" i="1"/>
  <c r="W4199" i="1"/>
  <c r="W4200" i="1"/>
  <c r="AA4200" i="1" s="1"/>
  <c r="W4201" i="1"/>
  <c r="AA4201" i="1" s="1"/>
  <c r="W4202" i="1"/>
  <c r="AA4202" i="1" s="1"/>
  <c r="W4203" i="1"/>
  <c r="AA4203" i="1" s="1"/>
  <c r="W4204" i="1"/>
  <c r="W4205" i="1"/>
  <c r="W4206" i="1"/>
  <c r="AA4206" i="1" s="1"/>
  <c r="W4207" i="1"/>
  <c r="W4208" i="1"/>
  <c r="W4209" i="1"/>
  <c r="AA4209" i="1" s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Z4266" i="1" s="1"/>
  <c r="W4267" i="1"/>
  <c r="W4268" i="1"/>
  <c r="W4269" i="1"/>
  <c r="W4270" i="1"/>
  <c r="Z4270" i="1" s="1"/>
  <c r="W4271" i="1"/>
  <c r="W4272" i="1"/>
  <c r="W4273" i="1"/>
  <c r="W4274" i="1"/>
  <c r="Z4274" i="1" s="1"/>
  <c r="W4275" i="1"/>
  <c r="W4276" i="1"/>
  <c r="W4277" i="1"/>
  <c r="W4278" i="1"/>
  <c r="Z4278" i="1" s="1"/>
  <c r="W4279" i="1"/>
  <c r="W4280" i="1"/>
  <c r="W4281" i="1"/>
  <c r="W4282" i="1"/>
  <c r="Z4282" i="1" s="1"/>
  <c r="W4283" i="1"/>
  <c r="W4284" i="1"/>
  <c r="W4285" i="1"/>
  <c r="W4286" i="1"/>
  <c r="Z4286" i="1" s="1"/>
  <c r="W4287" i="1"/>
  <c r="W4288" i="1"/>
  <c r="W4289" i="1"/>
  <c r="W4290" i="1"/>
  <c r="Z4290" i="1" s="1"/>
  <c r="W4291" i="1"/>
  <c r="W4292" i="1"/>
  <c r="W4293" i="1"/>
  <c r="W4294" i="1"/>
  <c r="Z4294" i="1" s="1"/>
  <c r="W4295" i="1"/>
  <c r="W4296" i="1"/>
  <c r="W4297" i="1"/>
  <c r="W4298" i="1"/>
  <c r="Z4298" i="1" s="1"/>
  <c r="W4299" i="1"/>
  <c r="W4300" i="1"/>
  <c r="W4301" i="1"/>
  <c r="W4302" i="1"/>
  <c r="Z4302" i="1" s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Z4314" i="1" s="1"/>
  <c r="W4315" i="1"/>
  <c r="W4316" i="1"/>
  <c r="W4317" i="1"/>
  <c r="W4318" i="1"/>
  <c r="Z4318" i="1" s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Z4606" i="1" s="1"/>
  <c r="W4607" i="1"/>
  <c r="W4608" i="1"/>
  <c r="W4609" i="1"/>
  <c r="W4610" i="1"/>
  <c r="Z4610" i="1" s="1"/>
  <c r="W4611" i="1"/>
  <c r="W4612" i="1"/>
  <c r="W4613" i="1"/>
  <c r="W4614" i="1"/>
  <c r="Z4614" i="1" s="1"/>
  <c r="W4615" i="1"/>
  <c r="W4616" i="1"/>
  <c r="W4617" i="1"/>
  <c r="W4618" i="1"/>
  <c r="Z4618" i="1" s="1"/>
  <c r="W4619" i="1"/>
  <c r="W4620" i="1"/>
  <c r="W4621" i="1"/>
  <c r="W4622" i="1"/>
  <c r="Z4622" i="1" s="1"/>
  <c r="W4623" i="1"/>
  <c r="W4624" i="1"/>
  <c r="W4625" i="1"/>
  <c r="W4626" i="1"/>
  <c r="Z4626" i="1" s="1"/>
  <c r="W4627" i="1"/>
  <c r="W4628" i="1"/>
  <c r="W4629" i="1"/>
  <c r="W4630" i="1"/>
  <c r="Z4630" i="1" s="1"/>
  <c r="W4631" i="1"/>
  <c r="W4632" i="1"/>
  <c r="W4633" i="1"/>
  <c r="W4634" i="1"/>
  <c r="Z4634" i="1" s="1"/>
  <c r="W4635" i="1"/>
  <c r="W4636" i="1"/>
  <c r="W4637" i="1"/>
  <c r="W4638" i="1"/>
  <c r="Z4638" i="1" s="1"/>
  <c r="W4639" i="1"/>
  <c r="W4640" i="1"/>
  <c r="W4641" i="1"/>
  <c r="W4642" i="1"/>
  <c r="W4643" i="1"/>
  <c r="W4644" i="1"/>
  <c r="W4645" i="1"/>
  <c r="W4647" i="1"/>
  <c r="Z4647" i="1" s="1"/>
  <c r="W4648" i="1"/>
  <c r="W4649" i="1"/>
  <c r="W4650" i="1"/>
  <c r="W4651" i="1"/>
  <c r="Z4651" i="1" s="1"/>
  <c r="W4652" i="1"/>
  <c r="W4653" i="1"/>
  <c r="W4654" i="1"/>
  <c r="W4655" i="1"/>
  <c r="Z4655" i="1" s="1"/>
  <c r="W4656" i="1"/>
  <c r="W4657" i="1"/>
  <c r="W4658" i="1"/>
  <c r="W4659" i="1"/>
  <c r="Z4659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Z4739" i="1" s="1"/>
  <c r="W4740" i="1"/>
  <c r="W4741" i="1"/>
  <c r="W4742" i="1"/>
  <c r="W4743" i="1"/>
  <c r="Z4743" i="1" s="1"/>
  <c r="W4744" i="1"/>
  <c r="W4745" i="1"/>
  <c r="W4746" i="1"/>
  <c r="W4747" i="1"/>
  <c r="Z4747" i="1" s="1"/>
  <c r="W4748" i="1"/>
  <c r="W4749" i="1"/>
  <c r="W4750" i="1"/>
  <c r="W4751" i="1"/>
  <c r="Z4751" i="1" s="1"/>
  <c r="W4752" i="1"/>
  <c r="W4753" i="1"/>
  <c r="W4754" i="1"/>
  <c r="W4755" i="1"/>
  <c r="Z4755" i="1" s="1"/>
  <c r="W4756" i="1"/>
  <c r="W4757" i="1"/>
  <c r="W4758" i="1"/>
  <c r="W4759" i="1"/>
  <c r="Z4759" i="1" s="1"/>
  <c r="W4760" i="1"/>
  <c r="W4761" i="1"/>
  <c r="W4762" i="1"/>
  <c r="W4763" i="1"/>
  <c r="Z4763" i="1" s="1"/>
  <c r="W4764" i="1"/>
  <c r="W4765" i="1"/>
  <c r="W4766" i="1"/>
  <c r="W4767" i="1"/>
  <c r="X4767" i="1" s="1"/>
  <c r="Z4767" i="1" s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4" i="1"/>
  <c r="W4965" i="1"/>
  <c r="W4968" i="1"/>
  <c r="W4969" i="1"/>
  <c r="W4970" i="1"/>
  <c r="W4971" i="1"/>
  <c r="W4972" i="1"/>
  <c r="W4973" i="1"/>
  <c r="Z4973" i="1" s="1"/>
  <c r="W4974" i="1"/>
  <c r="W4975" i="1"/>
  <c r="W4976" i="1"/>
  <c r="W4977" i="1"/>
  <c r="Z4977" i="1" s="1"/>
  <c r="W4978" i="1"/>
  <c r="W5027" i="1"/>
  <c r="W5028" i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Z5079" i="1" s="1"/>
  <c r="W5080" i="1"/>
  <c r="W5081" i="1"/>
  <c r="W5082" i="1"/>
  <c r="W5083" i="1"/>
  <c r="Z5083" i="1" s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Z5163" i="1" s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Z5188" i="1" s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Z5331" i="1" s="1"/>
  <c r="W5332" i="1"/>
  <c r="W5333" i="1"/>
  <c r="W5334" i="1"/>
  <c r="W5335" i="1"/>
  <c r="Z5335" i="1" s="1"/>
  <c r="W5336" i="1"/>
  <c r="W5337" i="1"/>
  <c r="W5338" i="1"/>
  <c r="W5339" i="1"/>
  <c r="Z5339" i="1" s="1"/>
  <c r="W5340" i="1"/>
  <c r="W5341" i="1"/>
  <c r="W5342" i="1"/>
  <c r="W5343" i="1"/>
  <c r="Z5343" i="1" s="1"/>
  <c r="W5344" i="1"/>
  <c r="W5345" i="1"/>
  <c r="W5346" i="1"/>
  <c r="W5347" i="1"/>
  <c r="Z5347" i="1" s="1"/>
  <c r="W5348" i="1"/>
  <c r="W5349" i="1"/>
  <c r="W5350" i="1"/>
  <c r="W5351" i="1"/>
  <c r="Z5351" i="1" s="1"/>
  <c r="W5352" i="1"/>
  <c r="W5353" i="1"/>
  <c r="W5354" i="1"/>
  <c r="W5355" i="1"/>
  <c r="Z5355" i="1" s="1"/>
  <c r="W5356" i="1"/>
  <c r="W5357" i="1"/>
  <c r="W5358" i="1"/>
  <c r="W5359" i="1"/>
  <c r="Z5359" i="1" s="1"/>
  <c r="W5360" i="1"/>
  <c r="W5361" i="1"/>
  <c r="W5362" i="1"/>
  <c r="W5363" i="1"/>
  <c r="Z5363" i="1" s="1"/>
  <c r="W5364" i="1"/>
  <c r="W5365" i="1"/>
  <c r="W5366" i="1"/>
  <c r="W5367" i="1"/>
  <c r="Z5367" i="1" s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Z5379" i="1" s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X5800" i="1" s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W6155" i="1"/>
  <c r="W6156" i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O117" i="2" s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O115" i="2" s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201" i="1"/>
  <c r="W7202" i="1"/>
  <c r="W7204" i="1"/>
  <c r="W7205" i="1"/>
  <c r="W7206" i="1"/>
  <c r="W7207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276" i="1"/>
  <c r="X2428" i="1"/>
  <c r="X2432" i="1"/>
  <c r="X2436" i="1"/>
  <c r="X2453" i="1"/>
  <c r="X2456" i="1"/>
  <c r="X2460" i="1"/>
  <c r="X2461" i="1"/>
  <c r="Z2461" i="1" s="1"/>
  <c r="X2464" i="1"/>
  <c r="X2540" i="1"/>
  <c r="X2541" i="1"/>
  <c r="X2548" i="1"/>
  <c r="X2565" i="1"/>
  <c r="X2573" i="1"/>
  <c r="O25" i="2" s="1"/>
  <c r="X3596" i="1"/>
  <c r="X3863" i="1"/>
  <c r="X3871" i="1"/>
  <c r="X3887" i="1"/>
  <c r="X3891" i="1"/>
  <c r="X3899" i="1"/>
  <c r="X3936" i="1"/>
  <c r="Z3936" i="1" s="1"/>
  <c r="X3939" i="1"/>
  <c r="X3943" i="1"/>
  <c r="X3967" i="1"/>
  <c r="X3992" i="1"/>
  <c r="X4926" i="1"/>
  <c r="O95" i="2" s="1"/>
  <c r="X7258" i="1"/>
  <c r="J16" i="2"/>
  <c r="O105" i="2"/>
  <c r="J105" i="2"/>
  <c r="J47" i="2"/>
  <c r="K47" i="2" s="1"/>
  <c r="L47" i="2" s="1"/>
  <c r="J3" i="2"/>
  <c r="H4" i="2"/>
  <c r="J4" i="2" s="1"/>
  <c r="L4" i="2" s="1"/>
  <c r="H5" i="2"/>
  <c r="J5" i="2" s="1"/>
  <c r="L5" i="2" s="1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 s="1"/>
  <c r="L21" i="2" s="1"/>
  <c r="O22" i="2"/>
  <c r="J22" i="2"/>
  <c r="O23" i="2"/>
  <c r="J23" i="2"/>
  <c r="J24" i="2"/>
  <c r="J25" i="2"/>
  <c r="J26" i="2"/>
  <c r="J27" i="2"/>
  <c r="J28" i="2"/>
  <c r="O29" i="2"/>
  <c r="J29" i="2"/>
  <c r="J30" i="2"/>
  <c r="J31" i="2"/>
  <c r="J32" i="2"/>
  <c r="J33" i="2"/>
  <c r="O34" i="2"/>
  <c r="J34" i="2"/>
  <c r="J35" i="2"/>
  <c r="O36" i="2"/>
  <c r="J36" i="2"/>
  <c r="J37" i="2"/>
  <c r="O38" i="2"/>
  <c r="J38" i="2"/>
  <c r="O39" i="2"/>
  <c r="J39" i="2"/>
  <c r="J40" i="2"/>
  <c r="J41" i="2"/>
  <c r="J42" i="2"/>
  <c r="O43" i="2"/>
  <c r="J43" i="2"/>
  <c r="J44" i="2"/>
  <c r="J45" i="2"/>
  <c r="J46" i="2"/>
  <c r="O48" i="2"/>
  <c r="J48" i="2"/>
  <c r="O49" i="2"/>
  <c r="J49" i="2"/>
  <c r="O50" i="2"/>
  <c r="J50" i="2"/>
  <c r="J51" i="2"/>
  <c r="O52" i="2"/>
  <c r="J52" i="2"/>
  <c r="O53" i="2"/>
  <c r="J53" i="2"/>
  <c r="O54" i="2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J65" i="2"/>
  <c r="J66" i="2"/>
  <c r="J67" i="2"/>
  <c r="J68" i="2"/>
  <c r="J69" i="2"/>
  <c r="J70" i="2"/>
  <c r="J71" i="2"/>
  <c r="J72" i="2"/>
  <c r="J73" i="2"/>
  <c r="J74" i="2"/>
  <c r="J75" i="2"/>
  <c r="O76" i="2"/>
  <c r="J76" i="2"/>
  <c r="J77" i="2"/>
  <c r="J78" i="2"/>
  <c r="J79" i="2"/>
  <c r="J80" i="2"/>
  <c r="O81" i="2"/>
  <c r="Q81" i="2" s="1"/>
  <c r="R81" i="2" s="1"/>
  <c r="S81" i="2" s="1"/>
  <c r="J81" i="2"/>
  <c r="O82" i="2"/>
  <c r="J82" i="2"/>
  <c r="J83" i="2"/>
  <c r="O84" i="2"/>
  <c r="J84" i="2"/>
  <c r="L84" i="2" s="1"/>
  <c r="J85" i="2"/>
  <c r="O86" i="2"/>
  <c r="J86" i="2"/>
  <c r="O87" i="2"/>
  <c r="J87" i="2"/>
  <c r="O88" i="2"/>
  <c r="Q88" i="2" s="1"/>
  <c r="R88" i="2" s="1"/>
  <c r="S88" i="2" s="1"/>
  <c r="J88" i="2"/>
  <c r="O89" i="2"/>
  <c r="J89" i="2"/>
  <c r="J90" i="2"/>
  <c r="L90" i="2" s="1"/>
  <c r="J91" i="2"/>
  <c r="J92" i="2"/>
  <c r="L92" i="2" s="1"/>
  <c r="O93" i="2"/>
  <c r="J93" i="2"/>
  <c r="O94" i="2"/>
  <c r="J94" i="2"/>
  <c r="L94" i="2" s="1"/>
  <c r="J95" i="2"/>
  <c r="J96" i="2"/>
  <c r="J97" i="2"/>
  <c r="O98" i="2"/>
  <c r="J98" i="2"/>
  <c r="J99" i="2"/>
  <c r="O100" i="2"/>
  <c r="J100" i="2"/>
  <c r="L100" i="2" s="1"/>
  <c r="O101" i="2"/>
  <c r="J101" i="2"/>
  <c r="O102" i="2"/>
  <c r="J102" i="2"/>
  <c r="L102" i="2" s="1"/>
  <c r="J103" i="2"/>
  <c r="J104" i="2"/>
  <c r="L104" i="2" s="1"/>
  <c r="O106" i="2"/>
  <c r="J106" i="2"/>
  <c r="O107" i="2"/>
  <c r="J107" i="2"/>
  <c r="O108" i="2"/>
  <c r="J108" i="2"/>
  <c r="L108" i="2" s="1"/>
  <c r="O109" i="2"/>
  <c r="J109" i="2"/>
  <c r="O110" i="2"/>
  <c r="J110" i="2"/>
  <c r="J111" i="2"/>
  <c r="J112" i="2"/>
  <c r="L112" i="2" s="1"/>
  <c r="J113" i="2"/>
  <c r="J114" i="2"/>
  <c r="L114" i="2" s="1"/>
  <c r="J115" i="2"/>
  <c r="J116" i="2"/>
  <c r="L116" i="2" s="1"/>
  <c r="J117" i="2"/>
  <c r="J118" i="2"/>
  <c r="L118" i="2" s="1"/>
  <c r="J119" i="2"/>
  <c r="J120" i="2"/>
  <c r="J121" i="2"/>
  <c r="J122" i="2"/>
  <c r="J123" i="2"/>
  <c r="J124" i="2"/>
  <c r="J125" i="2"/>
  <c r="O126" i="2"/>
  <c r="J126" i="2"/>
  <c r="J127" i="2"/>
  <c r="J128" i="2"/>
  <c r="L128" i="2" s="1"/>
  <c r="J129" i="2"/>
  <c r="L129" i="2" s="1"/>
  <c r="J130" i="2"/>
  <c r="O131" i="2"/>
  <c r="J131" i="2"/>
  <c r="L131" i="2" s="1"/>
  <c r="O132" i="2"/>
  <c r="J132" i="2"/>
  <c r="J133" i="2"/>
  <c r="L133" i="2" s="1"/>
  <c r="O134" i="2"/>
  <c r="J134" i="2"/>
  <c r="L134" i="2" s="1"/>
  <c r="J135" i="2"/>
  <c r="O136" i="2"/>
  <c r="J136" i="2"/>
  <c r="O137" i="2"/>
  <c r="J137" i="2"/>
  <c r="J138" i="2"/>
  <c r="O139" i="2"/>
  <c r="J139" i="2"/>
  <c r="L139" i="2" s="1"/>
  <c r="J140" i="2"/>
  <c r="J141" i="2"/>
  <c r="L141" i="2" s="1"/>
  <c r="J142" i="2"/>
  <c r="L142" i="2" s="1"/>
  <c r="O143" i="2"/>
  <c r="Q143" i="2" s="1"/>
  <c r="R143" i="2" s="1"/>
  <c r="S143" i="2" s="1"/>
  <c r="J143" i="2"/>
  <c r="O144" i="2"/>
  <c r="J144" i="2"/>
  <c r="J145" i="2"/>
  <c r="L145" i="2" s="1"/>
  <c r="O146" i="2"/>
  <c r="J146" i="2"/>
  <c r="L146" i="2" s="1"/>
  <c r="O147" i="2"/>
  <c r="J147" i="2"/>
  <c r="L147" i="2" s="1"/>
  <c r="J148" i="2"/>
  <c r="O149" i="2"/>
  <c r="J149" i="2"/>
  <c r="L149" i="2" s="1"/>
  <c r="O150" i="2"/>
  <c r="J150" i="2"/>
  <c r="J151" i="2"/>
  <c r="L151" i="2" s="1"/>
  <c r="O152" i="2"/>
  <c r="J152" i="2"/>
  <c r="L152" i="2" s="1"/>
  <c r="O153" i="2"/>
  <c r="J153" i="2"/>
  <c r="L153" i="2" s="1"/>
  <c r="J154" i="2"/>
  <c r="L154" i="2" s="1"/>
  <c r="O155" i="2"/>
  <c r="J155" i="2"/>
  <c r="L155" i="2" s="1"/>
  <c r="O156" i="2"/>
  <c r="J156" i="2"/>
  <c r="L156" i="2" s="1"/>
  <c r="J157" i="2"/>
  <c r="L157" i="2" s="1"/>
  <c r="O158" i="2"/>
  <c r="J158" i="2"/>
  <c r="L158" i="2" s="1"/>
  <c r="J159" i="2"/>
  <c r="L159" i="2" s="1"/>
  <c r="O160" i="2"/>
  <c r="J160" i="2"/>
  <c r="L160" i="2" s="1"/>
  <c r="O161" i="2"/>
  <c r="J161" i="2"/>
  <c r="L161" i="2" s="1"/>
  <c r="O162" i="2"/>
  <c r="J162" i="2"/>
  <c r="L162" i="2" s="1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3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0" i="1"/>
  <c r="Z2543" i="1"/>
  <c r="Z2544" i="1"/>
  <c r="Z2546" i="1"/>
  <c r="Z2548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W5084" i="1"/>
  <c r="W5938" i="1"/>
  <c r="AB7376" i="1"/>
  <c r="U7376" i="1"/>
  <c r="AB7375" i="1"/>
  <c r="U7375" i="1"/>
  <c r="AB7374" i="1"/>
  <c r="U7374" i="1"/>
  <c r="AB7373" i="1"/>
  <c r="U7373" i="1"/>
  <c r="AB7372" i="1"/>
  <c r="U7372" i="1"/>
  <c r="AB7371" i="1"/>
  <c r="U7371" i="1"/>
  <c r="AB7370" i="1"/>
  <c r="U7370" i="1"/>
  <c r="AB7369" i="1"/>
  <c r="U7369" i="1"/>
  <c r="AB7368" i="1"/>
  <c r="U7368" i="1"/>
  <c r="AB7367" i="1"/>
  <c r="U7367" i="1"/>
  <c r="AB7366" i="1"/>
  <c r="U7366" i="1"/>
  <c r="AB7365" i="1"/>
  <c r="U7365" i="1"/>
  <c r="AB7364" i="1"/>
  <c r="U7364" i="1"/>
  <c r="AB7363" i="1"/>
  <c r="U7363" i="1"/>
  <c r="AB7362" i="1"/>
  <c r="U7362" i="1"/>
  <c r="AB7361" i="1"/>
  <c r="U7361" i="1"/>
  <c r="AB7360" i="1"/>
  <c r="U7360" i="1"/>
  <c r="AB7359" i="1"/>
  <c r="U7359" i="1"/>
  <c r="AB7358" i="1"/>
  <c r="U7358" i="1"/>
  <c r="AB7357" i="1"/>
  <c r="U7357" i="1"/>
  <c r="AB7356" i="1"/>
  <c r="U7356" i="1"/>
  <c r="AB7355" i="1"/>
  <c r="U7355" i="1"/>
  <c r="AB7354" i="1"/>
  <c r="U7354" i="1"/>
  <c r="AB7353" i="1"/>
  <c r="U7353" i="1"/>
  <c r="AB7352" i="1"/>
  <c r="U7352" i="1"/>
  <c r="AB7351" i="1"/>
  <c r="U7351" i="1"/>
  <c r="AB7350" i="1"/>
  <c r="U7350" i="1"/>
  <c r="AB7349" i="1"/>
  <c r="U7349" i="1"/>
  <c r="AB7348" i="1"/>
  <c r="U7348" i="1"/>
  <c r="AB7347" i="1"/>
  <c r="U7347" i="1"/>
  <c r="AB7346" i="1"/>
  <c r="U7346" i="1"/>
  <c r="AB7345" i="1"/>
  <c r="U7345" i="1"/>
  <c r="AB7344" i="1"/>
  <c r="U7344" i="1"/>
  <c r="AB7343" i="1"/>
  <c r="U7343" i="1"/>
  <c r="AB7342" i="1"/>
  <c r="U7342" i="1"/>
  <c r="AB7341" i="1"/>
  <c r="U7341" i="1"/>
  <c r="AB7340" i="1"/>
  <c r="AA7340" i="1"/>
  <c r="V7340" i="1"/>
  <c r="AB7339" i="1"/>
  <c r="AA7339" i="1"/>
  <c r="V7339" i="1"/>
  <c r="AB7324" i="1"/>
  <c r="AA7324" i="1"/>
  <c r="AB7323" i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V6942" i="1"/>
  <c r="E6942" i="1"/>
  <c r="AB6941" i="1"/>
  <c r="AA6941" i="1"/>
  <c r="V6941" i="1"/>
  <c r="E6941" i="1"/>
  <c r="AB6940" i="1"/>
  <c r="V6940" i="1"/>
  <c r="E6940" i="1"/>
  <c r="AB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AA6929" i="1"/>
  <c r="AB6928" i="1"/>
  <c r="AA6928" i="1"/>
  <c r="V6928" i="1"/>
  <c r="AB6927" i="1"/>
  <c r="AA6927" i="1"/>
  <c r="V6927" i="1"/>
  <c r="AB6926" i="1"/>
  <c r="AA6926" i="1"/>
  <c r="V6926" i="1"/>
  <c r="AB6925" i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AA6763" i="1"/>
  <c r="V6763" i="1"/>
  <c r="AB6762" i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V6512" i="1"/>
  <c r="E6512" i="1"/>
  <c r="AB6511" i="1"/>
  <c r="AA6511" i="1"/>
  <c r="V6511" i="1"/>
  <c r="AB6510" i="1"/>
  <c r="V6510" i="1"/>
  <c r="E6510" i="1"/>
  <c r="AB6509" i="1"/>
  <c r="AA6509" i="1"/>
  <c r="V6509" i="1"/>
  <c r="AB6508" i="1"/>
  <c r="V6508" i="1"/>
  <c r="E6508" i="1"/>
  <c r="AB6507" i="1"/>
  <c r="V6507" i="1"/>
  <c r="E6507" i="1"/>
  <c r="AB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AA5603" i="1"/>
  <c r="AB5602" i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AA5192" i="1"/>
  <c r="V5192" i="1"/>
  <c r="AB5191" i="1"/>
  <c r="AA5191" i="1"/>
  <c r="V5191" i="1"/>
  <c r="AB5190" i="1"/>
  <c r="AA5190" i="1"/>
  <c r="V5190" i="1"/>
  <c r="AB5189" i="1"/>
  <c r="AA5189" i="1"/>
  <c r="V5189" i="1"/>
  <c r="AB5188" i="1"/>
  <c r="AA5188" i="1"/>
  <c r="V5188" i="1"/>
  <c r="AB5187" i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AA5170" i="1"/>
  <c r="V5170" i="1"/>
  <c r="AB5169" i="1"/>
  <c r="AA5169" i="1"/>
  <c r="V5169" i="1"/>
  <c r="AB5168" i="1"/>
  <c r="AA5168" i="1"/>
  <c r="V5168" i="1"/>
  <c r="AB5167" i="1"/>
  <c r="AA5167" i="1"/>
  <c r="V5167" i="1"/>
  <c r="AB5166" i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AA5161" i="1"/>
  <c r="V5161" i="1"/>
  <c r="AB5160" i="1"/>
  <c r="AA5160" i="1"/>
  <c r="V5160" i="1"/>
  <c r="AB5159" i="1"/>
  <c r="AA5159" i="1"/>
  <c r="V5159" i="1"/>
  <c r="AB5158" i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AA5111" i="1"/>
  <c r="V5111" i="1"/>
  <c r="AB5110" i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AA5070" i="1"/>
  <c r="V5070" i="1"/>
  <c r="AB5069" i="1"/>
  <c r="AA5069" i="1"/>
  <c r="V5069" i="1"/>
  <c r="AB5068" i="1"/>
  <c r="AA5068" i="1"/>
  <c r="V5068" i="1"/>
  <c r="AB5067" i="1"/>
  <c r="AA5067" i="1"/>
  <c r="V5067" i="1"/>
  <c r="AB5066" i="1"/>
  <c r="AA5066" i="1"/>
  <c r="V5066" i="1"/>
  <c r="AB5065" i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3" i="2"/>
  <c r="L150" i="2"/>
  <c r="L148" i="2"/>
  <c r="L144" i="2"/>
  <c r="L143" i="2"/>
  <c r="L140" i="2"/>
  <c r="L138" i="2"/>
  <c r="L137" i="2"/>
  <c r="L136" i="2"/>
  <c r="L135" i="2"/>
  <c r="L132" i="2"/>
  <c r="L130" i="2"/>
  <c r="G129" i="2"/>
  <c r="L127" i="2"/>
  <c r="L126" i="2"/>
  <c r="L125" i="2"/>
  <c r="L124" i="2"/>
  <c r="L123" i="2"/>
  <c r="L122" i="2"/>
  <c r="L121" i="2"/>
  <c r="L120" i="2"/>
  <c r="L119" i="2"/>
  <c r="G119" i="2"/>
  <c r="H118" i="2"/>
  <c r="G118" i="2"/>
  <c r="L117" i="2"/>
  <c r="L115" i="2"/>
  <c r="L113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U5026" i="1"/>
  <c r="AA5026" i="1" s="1"/>
  <c r="AB5025" i="1"/>
  <c r="U5025" i="1"/>
  <c r="AB5024" i="1"/>
  <c r="U5024" i="1"/>
  <c r="AB5023" i="1"/>
  <c r="U5023" i="1"/>
  <c r="AB5022" i="1"/>
  <c r="U5022" i="1"/>
  <c r="AB5021" i="1"/>
  <c r="U5021" i="1"/>
  <c r="AB5020" i="1"/>
  <c r="U5020" i="1"/>
  <c r="AB5019" i="1"/>
  <c r="U5019" i="1"/>
  <c r="AB5018" i="1"/>
  <c r="U5018" i="1"/>
  <c r="AB5017" i="1"/>
  <c r="U5017" i="1"/>
  <c r="AB5016" i="1"/>
  <c r="U5016" i="1"/>
  <c r="AB5015" i="1"/>
  <c r="U5015" i="1"/>
  <c r="AB5014" i="1"/>
  <c r="U5014" i="1"/>
  <c r="AB5013" i="1"/>
  <c r="U5013" i="1"/>
  <c r="AB5012" i="1"/>
  <c r="U5012" i="1"/>
  <c r="AB5011" i="1"/>
  <c r="U5011" i="1"/>
  <c r="AB5010" i="1"/>
  <c r="U5010" i="1"/>
  <c r="AB5009" i="1"/>
  <c r="U5009" i="1"/>
  <c r="AB5008" i="1"/>
  <c r="U5008" i="1"/>
  <c r="AB5007" i="1"/>
  <c r="U5007" i="1"/>
  <c r="AB5006" i="1"/>
  <c r="U5006" i="1"/>
  <c r="AB5005" i="1"/>
  <c r="U5005" i="1"/>
  <c r="AB5004" i="1"/>
  <c r="U5004" i="1"/>
  <c r="AB5003" i="1"/>
  <c r="U5003" i="1"/>
  <c r="AB5002" i="1"/>
  <c r="U5002" i="1"/>
  <c r="AB5001" i="1"/>
  <c r="U5001" i="1"/>
  <c r="AB5000" i="1"/>
  <c r="U5000" i="1"/>
  <c r="AB4999" i="1"/>
  <c r="U4999" i="1"/>
  <c r="AB4998" i="1"/>
  <c r="U4998" i="1"/>
  <c r="AB4997" i="1"/>
  <c r="U4997" i="1"/>
  <c r="AB4996" i="1"/>
  <c r="U4996" i="1"/>
  <c r="AB4977" i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V4662" i="1"/>
  <c r="AB4661" i="1"/>
  <c r="AA4661" i="1"/>
  <c r="V4661" i="1"/>
  <c r="AB4660" i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AA3860" i="1"/>
  <c r="V3860" i="1"/>
  <c r="AB3859" i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AA2939" i="1"/>
  <c r="V2939" i="1"/>
  <c r="AB2938" i="1"/>
  <c r="AA2938" i="1"/>
  <c r="V2938" i="1"/>
  <c r="AB2937" i="1"/>
  <c r="AA2937" i="1"/>
  <c r="V2937" i="1"/>
  <c r="AB2936" i="1"/>
  <c r="V2936" i="1"/>
  <c r="AB2935" i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AA2928" i="1"/>
  <c r="V2928" i="1"/>
  <c r="AB2927" i="1"/>
  <c r="AA2927" i="1"/>
  <c r="V2927" i="1"/>
  <c r="AB2926" i="1"/>
  <c r="AA2926" i="1"/>
  <c r="V2926" i="1"/>
  <c r="AB2925" i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AA2888" i="1"/>
  <c r="V2888" i="1"/>
  <c r="AB2887" i="1"/>
  <c r="V2887" i="1"/>
  <c r="AB2886" i="1"/>
  <c r="AA2886" i="1"/>
  <c r="V2886" i="1"/>
  <c r="AB2885" i="1"/>
  <c r="AA2885" i="1"/>
  <c r="V2885" i="1"/>
  <c r="AB2884" i="1"/>
  <c r="AA2884" i="1"/>
  <c r="V2884" i="1"/>
  <c r="AB2883" i="1"/>
  <c r="AA2883" i="1"/>
  <c r="V2883" i="1"/>
  <c r="AB2882" i="1"/>
  <c r="AA2882" i="1"/>
  <c r="V2882" i="1"/>
  <c r="AB2881" i="1"/>
  <c r="AA2881" i="1"/>
  <c r="V2881" i="1"/>
  <c r="AB2880" i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AA2875" i="1"/>
  <c r="V2875" i="1"/>
  <c r="AB2874" i="1"/>
  <c r="AA2874" i="1"/>
  <c r="V2874" i="1"/>
  <c r="AB2873" i="1"/>
  <c r="AA2873" i="1"/>
  <c r="V2873" i="1"/>
  <c r="AB2872" i="1"/>
  <c r="AA2872" i="1"/>
  <c r="V2872" i="1"/>
  <c r="AB2871" i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AA2865" i="1"/>
  <c r="V2865" i="1"/>
  <c r="AB2864" i="1"/>
  <c r="AA2864" i="1"/>
  <c r="V2864" i="1"/>
  <c r="AB2863" i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AA2844" i="1"/>
  <c r="V2844" i="1"/>
  <c r="AB2843" i="1"/>
  <c r="AA2843" i="1"/>
  <c r="V2843" i="1"/>
  <c r="AB2842" i="1"/>
  <c r="AA2842" i="1"/>
  <c r="V2842" i="1"/>
  <c r="AB2841" i="1"/>
  <c r="AA2841" i="1"/>
  <c r="V2841" i="1"/>
  <c r="AB2840" i="1"/>
  <c r="AA2840" i="1"/>
  <c r="V2840" i="1"/>
  <c r="AB2839" i="1"/>
  <c r="AA2839" i="1"/>
  <c r="V2839" i="1"/>
  <c r="AB2838" i="1"/>
  <c r="AA2838" i="1"/>
  <c r="V2838" i="1"/>
  <c r="AB2837" i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AA2825" i="1"/>
  <c r="V2825" i="1"/>
  <c r="AB2824" i="1"/>
  <c r="AA2824" i="1"/>
  <c r="V2824" i="1"/>
  <c r="AB2823" i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AA2818" i="1"/>
  <c r="V2818" i="1"/>
  <c r="AB2817" i="1"/>
  <c r="AA2817" i="1"/>
  <c r="V2817" i="1"/>
  <c r="AB2816" i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7" i="2"/>
  <c r="L106" i="2"/>
  <c r="L105" i="2"/>
  <c r="H103" i="2"/>
  <c r="L103" i="2"/>
  <c r="G103" i="2"/>
  <c r="L101" i="2"/>
  <c r="L99" i="2"/>
  <c r="L98" i="2"/>
  <c r="L97" i="2"/>
  <c r="L96" i="2"/>
  <c r="L95" i="2"/>
  <c r="L93" i="2"/>
  <c r="L91" i="2"/>
  <c r="L89" i="2"/>
  <c r="L88" i="2"/>
  <c r="L87" i="2"/>
  <c r="L86" i="2"/>
  <c r="L85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 s="1"/>
  <c r="L59" i="2"/>
  <c r="L55" i="2"/>
  <c r="L54" i="2"/>
  <c r="L53" i="2"/>
  <c r="L52" i="2"/>
  <c r="L51" i="2"/>
  <c r="L50" i="2"/>
  <c r="L49" i="2"/>
  <c r="L48" i="2"/>
  <c r="L46" i="2"/>
  <c r="L45" i="2"/>
  <c r="L44" i="2"/>
  <c r="L43" i="2"/>
  <c r="H42" i="2"/>
  <c r="L42" i="2"/>
  <c r="L41" i="2"/>
  <c r="L40" i="2"/>
  <c r="L39" i="2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3" i="2"/>
  <c r="L2" i="2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Q50" i="2" l="1"/>
  <c r="R50" i="2" s="1"/>
  <c r="S50" i="2" s="1"/>
  <c r="X2549" i="1"/>
  <c r="Z2549" i="1" s="1"/>
  <c r="X2533" i="1"/>
  <c r="Z2533" i="1" s="1"/>
  <c r="Q160" i="2"/>
  <c r="R160" i="2" s="1"/>
  <c r="S160" i="2" s="1"/>
  <c r="Q155" i="2"/>
  <c r="R155" i="2" s="1"/>
  <c r="S155" i="2" s="1"/>
  <c r="Q150" i="2"/>
  <c r="R150" i="2" s="1"/>
  <c r="S150" i="2" s="1"/>
  <c r="Q137" i="2"/>
  <c r="R137" i="2" s="1"/>
  <c r="S137" i="2" s="1"/>
  <c r="Q132" i="2"/>
  <c r="R132" i="2" s="1"/>
  <c r="S132" i="2" s="1"/>
  <c r="Q98" i="2"/>
  <c r="R98" i="2" s="1"/>
  <c r="S98" i="2" s="1"/>
  <c r="Q89" i="2"/>
  <c r="R89" i="2" s="1"/>
  <c r="S89" i="2" s="1"/>
  <c r="Q87" i="2"/>
  <c r="R87" i="2" s="1"/>
  <c r="S87" i="2" s="1"/>
  <c r="Q162" i="2"/>
  <c r="R162" i="2" s="1"/>
  <c r="S162" i="2" s="1"/>
  <c r="Q109" i="2"/>
  <c r="R109" i="2" s="1"/>
  <c r="S109" i="2" s="1"/>
  <c r="Q49" i="2"/>
  <c r="R49" i="2" s="1"/>
  <c r="S49" i="2" s="1"/>
  <c r="Q126" i="2"/>
  <c r="R126" i="2" s="1"/>
  <c r="S126" i="2" s="1"/>
  <c r="Q82" i="2"/>
  <c r="R82" i="2" s="1"/>
  <c r="S82" i="2" s="1"/>
  <c r="Q152" i="2"/>
  <c r="R152" i="2" s="1"/>
  <c r="S152" i="2" s="1"/>
  <c r="Q147" i="2"/>
  <c r="R147" i="2" s="1"/>
  <c r="S147" i="2" s="1"/>
  <c r="Q139" i="2"/>
  <c r="R139" i="2" s="1"/>
  <c r="S139" i="2" s="1"/>
  <c r="Q134" i="2"/>
  <c r="R134" i="2" s="1"/>
  <c r="S134" i="2" s="1"/>
  <c r="Q110" i="2"/>
  <c r="R110" i="2" s="1"/>
  <c r="S110" i="2" s="1"/>
  <c r="Q108" i="2"/>
  <c r="R108" i="2" s="1"/>
  <c r="S108" i="2" s="1"/>
  <c r="Q106" i="2"/>
  <c r="R106" i="2" s="1"/>
  <c r="S106" i="2" s="1"/>
  <c r="Q102" i="2"/>
  <c r="R102" i="2" s="1"/>
  <c r="S102" i="2" s="1"/>
  <c r="Q100" i="2"/>
  <c r="R100" i="2" s="1"/>
  <c r="S100" i="2" s="1"/>
  <c r="Q94" i="2"/>
  <c r="R94" i="2" s="1"/>
  <c r="S94" i="2" s="1"/>
  <c r="Q84" i="2"/>
  <c r="R84" i="2" s="1"/>
  <c r="S84" i="2" s="1"/>
  <c r="Q48" i="2"/>
  <c r="R48" i="2" s="1"/>
  <c r="S48" i="2" s="1"/>
  <c r="Q36" i="2"/>
  <c r="R36" i="2" s="1"/>
  <c r="S36" i="2" s="1"/>
  <c r="Q23" i="2"/>
  <c r="R23" i="2" s="1"/>
  <c r="S23" i="2" s="1"/>
  <c r="Q115" i="2"/>
  <c r="R115" i="2" s="1"/>
  <c r="S115" i="2" s="1"/>
  <c r="Q117" i="2"/>
  <c r="R117" i="2" s="1"/>
  <c r="S117" i="2" s="1"/>
  <c r="Q51" i="2"/>
  <c r="R51" i="2" s="1"/>
  <c r="S51" i="2" s="1"/>
  <c r="Q156" i="2"/>
  <c r="R156" i="2" s="1"/>
  <c r="S156" i="2" s="1"/>
  <c r="Q149" i="2"/>
  <c r="R149" i="2" s="1"/>
  <c r="S149" i="2" s="1"/>
  <c r="Q144" i="2"/>
  <c r="R144" i="2" s="1"/>
  <c r="S144" i="2" s="1"/>
  <c r="Q136" i="2"/>
  <c r="R136" i="2" s="1"/>
  <c r="S136" i="2" s="1"/>
  <c r="Q131" i="2"/>
  <c r="R131" i="2" s="1"/>
  <c r="S131" i="2" s="1"/>
  <c r="Q86" i="2"/>
  <c r="R86" i="2" s="1"/>
  <c r="S86" i="2" s="1"/>
  <c r="Q54" i="2"/>
  <c r="R54" i="2" s="1"/>
  <c r="S54" i="2" s="1"/>
  <c r="Q52" i="2"/>
  <c r="R52" i="2" s="1"/>
  <c r="S52" i="2" s="1"/>
  <c r="Q38" i="2"/>
  <c r="R38" i="2" s="1"/>
  <c r="S38" i="2" s="1"/>
  <c r="Q29" i="2"/>
  <c r="R29" i="2" s="1"/>
  <c r="S29" i="2" s="1"/>
  <c r="Q95" i="2"/>
  <c r="R95" i="2" s="1"/>
  <c r="S95" i="2" s="1"/>
  <c r="Q25" i="2"/>
  <c r="R25" i="2" s="1"/>
  <c r="S25" i="2" s="1"/>
  <c r="Q161" i="2"/>
  <c r="R161" i="2" s="1"/>
  <c r="S161" i="2" s="1"/>
  <c r="Q158" i="2"/>
  <c r="R158" i="2" s="1"/>
  <c r="S158" i="2" s="1"/>
  <c r="Q153" i="2"/>
  <c r="R153" i="2" s="1"/>
  <c r="S153" i="2" s="1"/>
  <c r="Q146" i="2"/>
  <c r="R146" i="2" s="1"/>
  <c r="S146" i="2" s="1"/>
  <c r="Q107" i="2"/>
  <c r="R107" i="2" s="1"/>
  <c r="S107" i="2" s="1"/>
  <c r="Q101" i="2"/>
  <c r="R101" i="2" s="1"/>
  <c r="S101" i="2" s="1"/>
  <c r="Q93" i="2"/>
  <c r="R93" i="2" s="1"/>
  <c r="S93" i="2" s="1"/>
  <c r="Q43" i="2"/>
  <c r="R43" i="2" s="1"/>
  <c r="S43" i="2" s="1"/>
  <c r="Q22" i="2"/>
  <c r="R22" i="2" s="1"/>
  <c r="S22" i="2" s="1"/>
  <c r="Q105" i="2"/>
  <c r="R105" i="2" s="1"/>
  <c r="S105" i="2" s="1"/>
  <c r="Q76" i="2"/>
  <c r="R76" i="2" s="1"/>
  <c r="S76" i="2" s="1"/>
  <c r="Q65" i="2"/>
  <c r="R65" i="2" s="1"/>
  <c r="S65" i="2" s="1"/>
  <c r="Q53" i="2"/>
  <c r="R53" i="2" s="1"/>
  <c r="S53" i="2" s="1"/>
  <c r="Q39" i="2"/>
  <c r="R39" i="2" s="1"/>
  <c r="S39" i="2" s="1"/>
  <c r="Q34" i="2"/>
  <c r="R34" i="2" s="1"/>
  <c r="S34" i="2" s="1"/>
  <c r="O71" i="2"/>
  <c r="Q71" i="2" s="1"/>
  <c r="R71" i="2" s="1"/>
  <c r="S71" i="2" s="1"/>
  <c r="O120" i="2"/>
  <c r="Q120" i="2" s="1"/>
  <c r="R120" i="2" s="1"/>
  <c r="S120" i="2" s="1"/>
  <c r="O141" i="2"/>
  <c r="Q141" i="2" s="1"/>
  <c r="R141" i="2" s="1"/>
  <c r="S141" i="2" s="1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O159" i="2"/>
  <c r="Q159" i="2" s="1"/>
  <c r="R159" i="2" s="1"/>
  <c r="S159" i="2" s="1"/>
  <c r="O157" i="2"/>
  <c r="Q157" i="2" s="1"/>
  <c r="R157" i="2" s="1"/>
  <c r="S157" i="2" s="1"/>
  <c r="O154" i="2"/>
  <c r="Q154" i="2" s="1"/>
  <c r="R154" i="2" s="1"/>
  <c r="S154" i="2" s="1"/>
  <c r="O151" i="2"/>
  <c r="Q151" i="2" s="1"/>
  <c r="R151" i="2" s="1"/>
  <c r="S151" i="2" s="1"/>
  <c r="O145" i="2"/>
  <c r="Q145" i="2" s="1"/>
  <c r="R145" i="2" s="1"/>
  <c r="S145" i="2" s="1"/>
  <c r="O148" i="2"/>
  <c r="Q148" i="2" s="1"/>
  <c r="R148" i="2" s="1"/>
  <c r="S148" i="2" s="1"/>
  <c r="O135" i="2"/>
  <c r="Q135" i="2" s="1"/>
  <c r="R135" i="2" s="1"/>
  <c r="S135" i="2" s="1"/>
  <c r="O138" i="2"/>
  <c r="Q138" i="2" s="1"/>
  <c r="R138" i="2" s="1"/>
  <c r="S138" i="2" s="1"/>
  <c r="Z5029" i="1"/>
  <c r="Z4969" i="1"/>
  <c r="O99" i="2"/>
  <c r="Q99" i="2" s="1"/>
  <c r="R99" i="2" s="1"/>
  <c r="S99" i="2" s="1"/>
  <c r="Z4924" i="1"/>
  <c r="O92" i="2"/>
  <c r="Q92" i="2" s="1"/>
  <c r="R92" i="2" s="1"/>
  <c r="S92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X6907" i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X6163" i="1"/>
  <c r="X6096" i="1"/>
  <c r="Z6096" i="1" s="1"/>
  <c r="X5801" i="1"/>
  <c r="O20" i="2"/>
  <c r="Q20" i="2" s="1"/>
  <c r="X3964" i="1"/>
  <c r="Z3964" i="1" s="1"/>
  <c r="X3940" i="1"/>
  <c r="Z3940" i="1" s="1"/>
  <c r="X3884" i="1"/>
  <c r="Z3884" i="1" s="1"/>
  <c r="X3868" i="1"/>
  <c r="X3900" i="1"/>
  <c r="X6791" i="1"/>
  <c r="X5937" i="1"/>
  <c r="X6264" i="1"/>
  <c r="Z6264" i="1" s="1"/>
  <c r="X6184" i="1"/>
  <c r="Z6184" i="1" s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<sst xmlns="http://schemas.openxmlformats.org/spreadsheetml/2006/main" count="112256" uniqueCount="4499">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</sst>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57"/>
  <sheetViews>
    <sheetView tabSelected="1" workbookViewId="0">
      <pane ySplit="1" topLeftCell="A2" activePane="bottomLeft" state="frozen"/>
      <selection activeCell="B1" sqref="B1"/>
      <selection pane="bottomLeft" activeCell="E12" sqref="E12"/>
    </sheetView>
  </sheetViews>
  <sheetFormatPr defaultColWidth="9" defaultRowHeight="13.5"/>
  <cols>
    <col min="2" max="5" width="9" customWidth="1"/>
    <col min="6" max="6" width="15.625" customWidth="1"/>
    <col min="7" max="7" width="7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4488</v>
      </c>
      <c r="Z1" s="129" t="s">
        <v>4485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4483</v>
      </c>
      <c r="G975" s="8" t="s">
        <v>4482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4497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4495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4484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4489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4493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4493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4493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4493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3653</v>
      </c>
      <c r="J5033" s="73"/>
      <c r="K5033" s="73" t="s">
        <v>32</v>
      </c>
      <c r="L5033" s="102" t="s">
        <v>3654</v>
      </c>
      <c r="M5033" s="73"/>
      <c r="N5033" s="8" t="s">
        <v>40</v>
      </c>
      <c r="O5033" s="103" t="s">
        <v>80</v>
      </c>
      <c r="P5033" s="102">
        <v>0</v>
      </c>
      <c r="Q5033" s="104" t="s">
        <v>3655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3653</v>
      </c>
      <c r="J5034" s="73"/>
      <c r="K5034" s="73" t="s">
        <v>32</v>
      </c>
      <c r="L5034" s="102" t="s">
        <v>3654</v>
      </c>
      <c r="M5034" s="73"/>
      <c r="N5034" s="8" t="s">
        <v>40</v>
      </c>
      <c r="O5034" s="103" t="s">
        <v>80</v>
      </c>
      <c r="P5034" s="102">
        <v>0</v>
      </c>
      <c r="Q5034" s="104" t="s">
        <v>4498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3656</v>
      </c>
      <c r="F5035" s="133" t="s">
        <v>3657</v>
      </c>
      <c r="G5035" s="133" t="s">
        <v>3657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3727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3728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3729</v>
      </c>
      <c r="R5037" s="74" t="s">
        <v>3730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3727</v>
      </c>
      <c r="B5038" s="74" t="s">
        <v>32</v>
      </c>
      <c r="C5038" s="74" t="s">
        <v>52</v>
      </c>
      <c r="D5038" s="74" t="s">
        <v>53</v>
      </c>
      <c r="E5038" s="74" t="s">
        <v>3731</v>
      </c>
      <c r="F5038" s="74" t="s">
        <v>3731</v>
      </c>
      <c r="G5038" s="74" t="s">
        <v>3731</v>
      </c>
      <c r="H5038" s="74" t="s">
        <v>36</v>
      </c>
      <c r="I5038" s="74" t="s">
        <v>3728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3729</v>
      </c>
      <c r="R5038" s="74" t="s">
        <v>3732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3728</v>
      </c>
      <c r="J5039" s="74" t="s">
        <v>38</v>
      </c>
      <c r="K5039" s="74" t="s">
        <v>32</v>
      </c>
      <c r="L5039" s="74" t="s">
        <v>3733</v>
      </c>
      <c r="M5039" s="74"/>
      <c r="N5039" s="74" t="s">
        <v>57</v>
      </c>
      <c r="O5039" s="74" t="s">
        <v>41</v>
      </c>
      <c r="P5039" s="10">
        <v>0.1</v>
      </c>
      <c r="Q5039" s="12" t="s">
        <v>3734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3728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3728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3728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3728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3728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3727</v>
      </c>
      <c r="B5045" s="74" t="s">
        <v>32</v>
      </c>
      <c r="C5045" s="74" t="s">
        <v>188</v>
      </c>
      <c r="D5045" s="74" t="s">
        <v>189</v>
      </c>
      <c r="E5045" s="74" t="s">
        <v>3736</v>
      </c>
      <c r="F5045" s="74" t="s">
        <v>3737</v>
      </c>
      <c r="G5045" s="74" t="s">
        <v>3736</v>
      </c>
      <c r="H5045" s="74" t="s">
        <v>36</v>
      </c>
      <c r="I5045" s="74" t="s">
        <v>3728</v>
      </c>
      <c r="J5045" s="74" t="s">
        <v>38</v>
      </c>
      <c r="K5045" s="74" t="s">
        <v>32</v>
      </c>
      <c r="L5045" s="74" t="s">
        <v>3738</v>
      </c>
      <c r="M5045" s="74"/>
      <c r="N5045" s="74" t="s">
        <v>40</v>
      </c>
      <c r="O5045" s="74" t="s">
        <v>80</v>
      </c>
      <c r="P5045" s="10">
        <v>0</v>
      </c>
      <c r="Q5045" s="12" t="s">
        <v>3739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3727</v>
      </c>
      <c r="B5046" s="74" t="s">
        <v>32</v>
      </c>
      <c r="C5046" s="74" t="s">
        <v>188</v>
      </c>
      <c r="D5046" s="74" t="s">
        <v>189</v>
      </c>
      <c r="E5046" s="74" t="s">
        <v>3740</v>
      </c>
      <c r="F5046" s="74" t="s">
        <v>3740</v>
      </c>
      <c r="G5046" s="74" t="s">
        <v>3740</v>
      </c>
      <c r="H5046" s="74" t="s">
        <v>36</v>
      </c>
      <c r="I5046" s="74" t="s">
        <v>3728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3741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3727</v>
      </c>
      <c r="B5047" s="74" t="s">
        <v>32</v>
      </c>
      <c r="C5047" s="74" t="s">
        <v>188</v>
      </c>
      <c r="D5047" s="74" t="s">
        <v>189</v>
      </c>
      <c r="E5047" s="74" t="s">
        <v>3740</v>
      </c>
      <c r="F5047" s="74" t="s">
        <v>3740</v>
      </c>
      <c r="G5047" s="74" t="s">
        <v>3740</v>
      </c>
      <c r="H5047" s="74" t="s">
        <v>36</v>
      </c>
      <c r="I5047" s="74" t="s">
        <v>3728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3741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3727</v>
      </c>
      <c r="B5048" s="74" t="s">
        <v>32</v>
      </c>
      <c r="C5048" s="74" t="s">
        <v>188</v>
      </c>
      <c r="D5048" s="74" t="s">
        <v>189</v>
      </c>
      <c r="E5048" s="74" t="s">
        <v>3740</v>
      </c>
      <c r="F5048" s="74" t="s">
        <v>3742</v>
      </c>
      <c r="G5048" s="74" t="s">
        <v>3740</v>
      </c>
      <c r="H5048" s="74" t="s">
        <v>36</v>
      </c>
      <c r="I5048" s="74" t="s">
        <v>3728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3743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3728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3727</v>
      </c>
      <c r="B5050" s="74" t="s">
        <v>32</v>
      </c>
      <c r="C5050" s="74" t="s">
        <v>188</v>
      </c>
      <c r="D5050" s="74" t="s">
        <v>189</v>
      </c>
      <c r="E5050" s="74" t="s">
        <v>3745</v>
      </c>
      <c r="F5050" s="74" t="s">
        <v>3745</v>
      </c>
      <c r="G5050" s="74" t="s">
        <v>3745</v>
      </c>
      <c r="H5050" s="74" t="s">
        <v>36</v>
      </c>
      <c r="I5050" s="74" t="s">
        <v>3728</v>
      </c>
      <c r="J5050" s="74" t="s">
        <v>38</v>
      </c>
      <c r="K5050" s="74" t="s">
        <v>32</v>
      </c>
      <c r="L5050" s="74" t="s">
        <v>3746</v>
      </c>
      <c r="M5050" s="74"/>
      <c r="N5050" s="74" t="s">
        <v>57</v>
      </c>
      <c r="O5050" s="74" t="s">
        <v>41</v>
      </c>
      <c r="P5050" s="10">
        <v>0.04</v>
      </c>
      <c r="Q5050" s="12" t="s">
        <v>3747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3728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3728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3748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3727</v>
      </c>
      <c r="B5053" s="74" t="s">
        <v>32</v>
      </c>
      <c r="C5053" s="74" t="s">
        <v>188</v>
      </c>
      <c r="D5053" s="74" t="s">
        <v>189</v>
      </c>
      <c r="E5053" s="74" t="s">
        <v>3749</v>
      </c>
      <c r="F5053" s="74" t="s">
        <v>3749</v>
      </c>
      <c r="G5053" s="74" t="s">
        <v>3749</v>
      </c>
      <c r="H5053" s="74" t="s">
        <v>36</v>
      </c>
      <c r="I5053" s="74" t="s">
        <v>3728</v>
      </c>
      <c r="J5053" s="74" t="s">
        <v>38</v>
      </c>
      <c r="K5053" s="74" t="s">
        <v>32</v>
      </c>
      <c r="L5053" s="74" t="s">
        <v>3750</v>
      </c>
      <c r="M5053" s="74"/>
      <c r="N5053" s="74" t="s">
        <v>40</v>
      </c>
      <c r="O5053" s="74" t="s">
        <v>80</v>
      </c>
      <c r="P5053" s="10">
        <v>0</v>
      </c>
      <c r="Q5053" s="12" t="s">
        <v>3751</v>
      </c>
      <c r="R5053" s="74" t="s">
        <v>3752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3728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3728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3728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3754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3728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3728</v>
      </c>
      <c r="J5058" s="74" t="s">
        <v>38</v>
      </c>
      <c r="K5058" s="74" t="s">
        <v>32</v>
      </c>
      <c r="L5058" s="74" t="s">
        <v>3756</v>
      </c>
      <c r="M5058" s="74"/>
      <c r="N5058" s="74" t="s">
        <v>40</v>
      </c>
      <c r="O5058" s="74" t="s">
        <v>80</v>
      </c>
      <c r="P5058" s="10">
        <v>0</v>
      </c>
      <c r="Q5058" s="12" t="s">
        <v>3757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3728</v>
      </c>
      <c r="J5059" s="74" t="s">
        <v>38</v>
      </c>
      <c r="K5059" s="74" t="s">
        <v>32</v>
      </c>
      <c r="L5059" s="74" t="s">
        <v>3758</v>
      </c>
      <c r="M5059" s="74"/>
      <c r="N5059" s="74" t="s">
        <v>40</v>
      </c>
      <c r="O5059" s="74" t="s">
        <v>41</v>
      </c>
      <c r="P5059" s="10">
        <v>0.02</v>
      </c>
      <c r="Q5059" s="12" t="s">
        <v>3759</v>
      </c>
      <c r="R5059" s="74" t="s">
        <v>3760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3728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3728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3728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3761</v>
      </c>
      <c r="R5062" s="74" t="s">
        <v>3762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3728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3761</v>
      </c>
      <c r="R5063" s="74" t="s">
        <v>3763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3727</v>
      </c>
      <c r="B5064" s="74" t="s">
        <v>32</v>
      </c>
      <c r="C5064" s="74" t="s">
        <v>188</v>
      </c>
      <c r="D5064" s="74" t="s">
        <v>189</v>
      </c>
      <c r="E5064" s="74" t="s">
        <v>3764</v>
      </c>
      <c r="F5064" s="74" t="s">
        <v>3765</v>
      </c>
      <c r="G5064" s="74" t="s">
        <v>3764</v>
      </c>
      <c r="H5064" s="74" t="s">
        <v>36</v>
      </c>
      <c r="I5064" s="74" t="s">
        <v>3728</v>
      </c>
      <c r="J5064" s="74" t="s">
        <v>38</v>
      </c>
      <c r="K5064" s="74" t="s">
        <v>32</v>
      </c>
      <c r="L5064" s="74" t="s">
        <v>3766</v>
      </c>
      <c r="M5064" s="74"/>
      <c r="N5064" s="74" t="s">
        <v>40</v>
      </c>
      <c r="O5064" s="74" t="s">
        <v>80</v>
      </c>
      <c r="P5064" s="10">
        <v>0</v>
      </c>
      <c r="Q5064" s="12" t="s">
        <v>3767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3728</v>
      </c>
      <c r="J5065" s="74" t="s">
        <v>38</v>
      </c>
      <c r="K5065" s="74" t="s">
        <v>32</v>
      </c>
      <c r="L5065" s="74" t="s">
        <v>3768</v>
      </c>
      <c r="M5065" s="74"/>
      <c r="N5065" s="74" t="s">
        <v>40</v>
      </c>
      <c r="O5065" s="74" t="s">
        <v>80</v>
      </c>
      <c r="P5065" s="10">
        <v>0</v>
      </c>
      <c r="Q5065" s="12" t="s">
        <v>3769</v>
      </c>
      <c r="R5065" s="74" t="s">
        <v>3770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3727</v>
      </c>
      <c r="B5066" s="74" t="s">
        <v>32</v>
      </c>
      <c r="C5066" s="74" t="s">
        <v>188</v>
      </c>
      <c r="D5066" s="74" t="s">
        <v>364</v>
      </c>
      <c r="E5066" s="74" t="s">
        <v>3771</v>
      </c>
      <c r="F5066" s="74" t="s">
        <v>3771</v>
      </c>
      <c r="G5066" s="74" t="s">
        <v>3771</v>
      </c>
      <c r="H5066" s="74" t="s">
        <v>36</v>
      </c>
      <c r="I5066" s="74" t="s">
        <v>3728</v>
      </c>
      <c r="J5066" s="74" t="s">
        <v>38</v>
      </c>
      <c r="K5066" s="74" t="s">
        <v>32</v>
      </c>
      <c r="L5066" s="74" t="s">
        <v>3772</v>
      </c>
      <c r="M5066" s="74"/>
      <c r="N5066" s="74" t="s">
        <v>40</v>
      </c>
      <c r="O5066" s="74" t="s">
        <v>41</v>
      </c>
      <c r="P5066" s="10">
        <v>0.06</v>
      </c>
      <c r="Q5066" s="12" t="s">
        <v>3773</v>
      </c>
      <c r="R5066" s="74" t="s">
        <v>3770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3727</v>
      </c>
      <c r="B5067" s="74" t="s">
        <v>32</v>
      </c>
      <c r="C5067" s="74" t="s">
        <v>188</v>
      </c>
      <c r="D5067" s="74" t="s">
        <v>364</v>
      </c>
      <c r="E5067" s="74" t="s">
        <v>3774</v>
      </c>
      <c r="F5067" s="74" t="s">
        <v>3774</v>
      </c>
      <c r="G5067" s="74" t="s">
        <v>3774</v>
      </c>
      <c r="H5067" s="74" t="s">
        <v>36</v>
      </c>
      <c r="I5067" s="74" t="s">
        <v>3728</v>
      </c>
      <c r="J5067" s="74" t="s">
        <v>38</v>
      </c>
      <c r="K5067" s="74" t="s">
        <v>32</v>
      </c>
      <c r="L5067" s="74" t="s">
        <v>3775</v>
      </c>
      <c r="M5067" s="74"/>
      <c r="N5067" s="74" t="s">
        <v>40</v>
      </c>
      <c r="O5067" s="74" t="s">
        <v>80</v>
      </c>
      <c r="P5067" s="10">
        <v>0</v>
      </c>
      <c r="Q5067" s="12" t="s">
        <v>3776</v>
      </c>
      <c r="R5067" s="74" t="s">
        <v>3760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3728</v>
      </c>
      <c r="J5068" s="74" t="s">
        <v>38</v>
      </c>
      <c r="K5068" s="74" t="s">
        <v>32</v>
      </c>
      <c r="L5068" s="74" t="s">
        <v>3777</v>
      </c>
      <c r="M5068" s="74"/>
      <c r="N5068" s="74" t="s">
        <v>57</v>
      </c>
      <c r="O5068" s="74" t="s">
        <v>41</v>
      </c>
      <c r="P5068" s="10">
        <v>0.08</v>
      </c>
      <c r="Q5068" s="12" t="s">
        <v>3778</v>
      </c>
      <c r="R5068" s="74" t="s">
        <v>3760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3728</v>
      </c>
      <c r="J5069" s="74" t="s">
        <v>38</v>
      </c>
      <c r="K5069" s="74" t="s">
        <v>32</v>
      </c>
      <c r="L5069" s="74" t="s">
        <v>3779</v>
      </c>
      <c r="M5069" s="74"/>
      <c r="N5069" s="74" t="s">
        <v>57</v>
      </c>
      <c r="O5069" s="74" t="s">
        <v>41</v>
      </c>
      <c r="P5069" s="10">
        <v>0.08</v>
      </c>
      <c r="Q5069" s="12" t="s">
        <v>3780</v>
      </c>
      <c r="R5069" s="74" t="s">
        <v>3760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3728</v>
      </c>
      <c r="J5070" s="74" t="s">
        <v>38</v>
      </c>
      <c r="K5070" s="74" t="s">
        <v>32</v>
      </c>
      <c r="L5070" s="74" t="s">
        <v>3781</v>
      </c>
      <c r="M5070" s="74"/>
      <c r="N5070" s="74" t="s">
        <v>57</v>
      </c>
      <c r="O5070" s="74" t="s">
        <v>41</v>
      </c>
      <c r="P5070" s="10">
        <v>0.08</v>
      </c>
      <c r="Q5070" s="12" t="s">
        <v>3782</v>
      </c>
      <c r="R5070" s="74" t="s">
        <v>3783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3728</v>
      </c>
      <c r="J5071" s="74" t="s">
        <v>38</v>
      </c>
      <c r="K5071" s="74" t="s">
        <v>32</v>
      </c>
      <c r="L5071" s="74" t="s">
        <v>3784</v>
      </c>
      <c r="M5071" s="74"/>
      <c r="N5071" s="74" t="s">
        <v>57</v>
      </c>
      <c r="O5071" s="74" t="s">
        <v>41</v>
      </c>
      <c r="P5071" s="10">
        <v>0.08</v>
      </c>
      <c r="Q5071" s="12" t="s">
        <v>3785</v>
      </c>
      <c r="R5071" s="74" t="s">
        <v>3760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3728</v>
      </c>
      <c r="J5072" s="74" t="s">
        <v>38</v>
      </c>
      <c r="K5072" s="74" t="s">
        <v>32</v>
      </c>
      <c r="L5072" s="74" t="s">
        <v>3786</v>
      </c>
      <c r="M5072" s="74"/>
      <c r="N5072" s="74" t="s">
        <v>57</v>
      </c>
      <c r="O5072" s="74" t="s">
        <v>41</v>
      </c>
      <c r="P5072" s="10">
        <v>0.08</v>
      </c>
      <c r="Q5072" s="12" t="s">
        <v>3787</v>
      </c>
      <c r="R5072" s="74" t="s">
        <v>3783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3728</v>
      </c>
      <c r="J5073" s="74" t="s">
        <v>38</v>
      </c>
      <c r="K5073" s="74" t="s">
        <v>32</v>
      </c>
      <c r="L5073" s="74" t="s">
        <v>3788</v>
      </c>
      <c r="M5073" s="74"/>
      <c r="N5073" s="74" t="s">
        <v>57</v>
      </c>
      <c r="O5073" s="74" t="s">
        <v>41</v>
      </c>
      <c r="P5073" s="10">
        <v>0.08</v>
      </c>
      <c r="Q5073" s="12" t="s">
        <v>3789</v>
      </c>
      <c r="R5073" s="74" t="s">
        <v>3752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3728</v>
      </c>
      <c r="J5074" s="74" t="s">
        <v>38</v>
      </c>
      <c r="K5074" s="74" t="s">
        <v>32</v>
      </c>
      <c r="L5074" s="74" t="s">
        <v>3790</v>
      </c>
      <c r="M5074" s="74"/>
      <c r="N5074" s="74" t="s">
        <v>57</v>
      </c>
      <c r="O5074" s="74" t="s">
        <v>41</v>
      </c>
      <c r="P5074" s="10">
        <v>0.08</v>
      </c>
      <c r="Q5074" s="12" t="s">
        <v>3791</v>
      </c>
      <c r="R5074" s="74" t="s">
        <v>3783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3728</v>
      </c>
      <c r="J5075" s="74" t="s">
        <v>38</v>
      </c>
      <c r="K5075" s="74" t="s">
        <v>32</v>
      </c>
      <c r="L5075" s="74" t="s">
        <v>3792</v>
      </c>
      <c r="M5075" s="74"/>
      <c r="N5075" s="74" t="s">
        <v>57</v>
      </c>
      <c r="O5075" s="74" t="s">
        <v>41</v>
      </c>
      <c r="P5075" s="10">
        <v>0.08</v>
      </c>
      <c r="Q5075" s="12" t="s">
        <v>3793</v>
      </c>
      <c r="R5075" s="74" t="s">
        <v>3760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3727</v>
      </c>
      <c r="B5076" s="74" t="s">
        <v>32</v>
      </c>
      <c r="C5076" s="74" t="s">
        <v>470</v>
      </c>
      <c r="D5076" s="74" t="s">
        <v>471</v>
      </c>
      <c r="E5076" s="74" t="s">
        <v>3794</v>
      </c>
      <c r="F5076" s="74" t="s">
        <v>3794</v>
      </c>
      <c r="G5076" s="74" t="s">
        <v>3794</v>
      </c>
      <c r="H5076" s="74" t="s">
        <v>36</v>
      </c>
      <c r="I5076" s="74" t="s">
        <v>3728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3741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3727</v>
      </c>
      <c r="B5077" s="74" t="s">
        <v>32</v>
      </c>
      <c r="C5077" s="74" t="s">
        <v>470</v>
      </c>
      <c r="D5077" s="74" t="s">
        <v>471</v>
      </c>
      <c r="E5077" s="74" t="s">
        <v>3794</v>
      </c>
      <c r="F5077" s="74" t="s">
        <v>3794</v>
      </c>
      <c r="G5077" s="74" t="s">
        <v>3794</v>
      </c>
      <c r="H5077" s="74" t="s">
        <v>36</v>
      </c>
      <c r="I5077" s="74" t="s">
        <v>3728</v>
      </c>
      <c r="J5077" s="74" t="s">
        <v>38</v>
      </c>
      <c r="K5077" s="74" t="s">
        <v>32</v>
      </c>
      <c r="L5077" s="74" t="s">
        <v>3795</v>
      </c>
      <c r="M5077" s="74"/>
      <c r="N5077" s="74" t="s">
        <v>40</v>
      </c>
      <c r="O5077" s="74" t="s">
        <v>41</v>
      </c>
      <c r="P5077" s="10">
        <v>0.04</v>
      </c>
      <c r="Q5077" s="12" t="s">
        <v>3796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3727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3728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3727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3728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3728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3799</v>
      </c>
      <c r="G5081" s="74" t="s">
        <v>273</v>
      </c>
      <c r="H5081" s="74" t="s">
        <v>36</v>
      </c>
      <c r="I5081" s="74" t="s">
        <v>3728</v>
      </c>
      <c r="J5081" s="74" t="s">
        <v>38</v>
      </c>
      <c r="K5081" s="74" t="s">
        <v>32</v>
      </c>
      <c r="L5081" s="74" t="s">
        <v>3800</v>
      </c>
      <c r="M5081" s="74"/>
      <c r="N5081" s="74" t="s">
        <v>40</v>
      </c>
      <c r="O5081" s="74" t="s">
        <v>41</v>
      </c>
      <c r="P5081" s="10">
        <v>0.02</v>
      </c>
      <c r="Q5081" s="12" t="s">
        <v>3801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3728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3802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3728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3803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3727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3728</v>
      </c>
      <c r="J5084" s="74" t="s">
        <v>38</v>
      </c>
      <c r="K5084" s="74" t="s">
        <v>32</v>
      </c>
      <c r="L5084" s="74" t="s">
        <v>3804</v>
      </c>
      <c r="M5084" s="74"/>
      <c r="N5084" s="74" t="s">
        <v>40</v>
      </c>
      <c r="O5084" s="74" t="s">
        <v>41</v>
      </c>
      <c r="P5084" s="10">
        <v>0.02</v>
      </c>
      <c r="Q5084" s="12" t="s">
        <v>3805</v>
      </c>
      <c r="R5084" s="74" t="s">
        <v>3806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3728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3728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3728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3728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3728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3809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3728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3727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3728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3810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3727</v>
      </c>
      <c r="B5092" s="74" t="s">
        <v>32</v>
      </c>
      <c r="C5092" s="74" t="s">
        <v>470</v>
      </c>
      <c r="D5092" s="74" t="s">
        <v>586</v>
      </c>
      <c r="E5092" s="74" t="s">
        <v>3811</v>
      </c>
      <c r="F5092" s="74" t="s">
        <v>3811</v>
      </c>
      <c r="G5092" s="74" t="s">
        <v>3811</v>
      </c>
      <c r="H5092" s="74" t="s">
        <v>36</v>
      </c>
      <c r="I5092" s="74" t="s">
        <v>3728</v>
      </c>
      <c r="J5092" s="74" t="s">
        <v>38</v>
      </c>
      <c r="K5092" s="74" t="s">
        <v>32</v>
      </c>
      <c r="L5092" s="74" t="s">
        <v>3812</v>
      </c>
      <c r="M5092" s="74"/>
      <c r="N5092" s="74" t="s">
        <v>40</v>
      </c>
      <c r="O5092" s="74" t="s">
        <v>80</v>
      </c>
      <c r="P5092" s="10">
        <v>0</v>
      </c>
      <c r="Q5092" s="12" t="s">
        <v>3813</v>
      </c>
      <c r="R5092" s="74" t="s">
        <v>3770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3728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3728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3728</v>
      </c>
      <c r="J5095" s="74" t="s">
        <v>38</v>
      </c>
      <c r="K5095" s="74" t="s">
        <v>32</v>
      </c>
      <c r="L5095" s="74" t="s">
        <v>3816</v>
      </c>
      <c r="M5095" s="74"/>
      <c r="N5095" s="74" t="s">
        <v>40</v>
      </c>
      <c r="O5095" s="74" t="s">
        <v>80</v>
      </c>
      <c r="P5095" s="10">
        <v>0</v>
      </c>
      <c r="Q5095" s="12" t="s">
        <v>3817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3727</v>
      </c>
      <c r="B5096" s="74" t="s">
        <v>32</v>
      </c>
      <c r="C5096" s="74" t="s">
        <v>470</v>
      </c>
      <c r="D5096" s="74" t="s">
        <v>586</v>
      </c>
      <c r="E5096" s="74" t="s">
        <v>3818</v>
      </c>
      <c r="F5096" s="74" t="s">
        <v>3818</v>
      </c>
      <c r="G5096" s="74" t="s">
        <v>3818</v>
      </c>
      <c r="H5096" s="74" t="s">
        <v>36</v>
      </c>
      <c r="I5096" s="74" t="s">
        <v>3728</v>
      </c>
      <c r="J5096" s="74" t="s">
        <v>38</v>
      </c>
      <c r="K5096" s="74" t="s">
        <v>32</v>
      </c>
      <c r="L5096" s="74" t="s">
        <v>3819</v>
      </c>
      <c r="M5096" s="74"/>
      <c r="N5096" s="74" t="s">
        <v>57</v>
      </c>
      <c r="O5096" s="74" t="s">
        <v>80</v>
      </c>
      <c r="P5096" s="10">
        <v>0</v>
      </c>
      <c r="Q5096" s="12" t="s">
        <v>3820</v>
      </c>
      <c r="R5096" s="74" t="s">
        <v>3783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3727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3728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3727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3728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3728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3727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3728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3728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3825</v>
      </c>
      <c r="R5101" s="74" t="s">
        <v>3760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3728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3825</v>
      </c>
      <c r="R5102" s="74" t="s">
        <v>3770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3728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3826</v>
      </c>
      <c r="R5103" s="74" t="s">
        <v>3827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3727</v>
      </c>
      <c r="B5104" s="74" t="s">
        <v>32</v>
      </c>
      <c r="C5104" s="74" t="s">
        <v>470</v>
      </c>
      <c r="D5104" s="74" t="s">
        <v>609</v>
      </c>
      <c r="E5104" s="74" t="s">
        <v>3828</v>
      </c>
      <c r="F5104" s="74" t="s">
        <v>3828</v>
      </c>
      <c r="G5104" s="74" t="s">
        <v>3828</v>
      </c>
      <c r="H5104" s="74" t="s">
        <v>36</v>
      </c>
      <c r="I5104" s="74" t="s">
        <v>3728</v>
      </c>
      <c r="J5104" s="74" t="s">
        <v>38</v>
      </c>
      <c r="K5104" s="74" t="s">
        <v>32</v>
      </c>
      <c r="L5104" s="74" t="s">
        <v>3829</v>
      </c>
      <c r="M5104" s="74"/>
      <c r="N5104" s="74" t="s">
        <v>40</v>
      </c>
      <c r="O5104" s="74" t="s">
        <v>41</v>
      </c>
      <c r="P5104" s="10">
        <v>0.03</v>
      </c>
      <c r="Q5104" s="12" t="s">
        <v>3830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3728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3728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3832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3728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3728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3728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3728</v>
      </c>
      <c r="J5110" s="74" t="s">
        <v>38</v>
      </c>
      <c r="K5110" s="74" t="s">
        <v>32</v>
      </c>
      <c r="L5110" s="74" t="s">
        <v>3834</v>
      </c>
      <c r="M5110" s="74"/>
      <c r="N5110" s="74" t="s">
        <v>57</v>
      </c>
      <c r="O5110" s="74" t="s">
        <v>41</v>
      </c>
      <c r="P5110" s="10">
        <v>0.08</v>
      </c>
      <c r="Q5110" s="12" t="s">
        <v>3835</v>
      </c>
      <c r="R5110" s="74" t="s">
        <v>3770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3728</v>
      </c>
      <c r="J5111" s="74" t="s">
        <v>38</v>
      </c>
      <c r="K5111" s="74" t="s">
        <v>32</v>
      </c>
      <c r="L5111" s="74" t="s">
        <v>3836</v>
      </c>
      <c r="M5111" s="74"/>
      <c r="N5111" s="74" t="s">
        <v>57</v>
      </c>
      <c r="O5111" s="74" t="s">
        <v>41</v>
      </c>
      <c r="P5111" s="10">
        <v>0.08</v>
      </c>
      <c r="Q5111" s="12" t="s">
        <v>3837</v>
      </c>
      <c r="R5111" s="74" t="s">
        <v>3770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3728</v>
      </c>
      <c r="J5112" s="74" t="s">
        <v>38</v>
      </c>
      <c r="K5112" s="74" t="s">
        <v>32</v>
      </c>
      <c r="L5112" s="74" t="s">
        <v>3838</v>
      </c>
      <c r="M5112" s="74"/>
      <c r="N5112" s="74" t="s">
        <v>40</v>
      </c>
      <c r="O5112" s="74" t="s">
        <v>41</v>
      </c>
      <c r="P5112" s="10">
        <v>0.03</v>
      </c>
      <c r="Q5112" s="12" t="s">
        <v>3839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3728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3840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3728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3728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3728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3728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3728</v>
      </c>
      <c r="J5118" s="74" t="s">
        <v>38</v>
      </c>
      <c r="K5118" s="74" t="s">
        <v>32</v>
      </c>
      <c r="L5118" s="74" t="s">
        <v>3843</v>
      </c>
      <c r="M5118" s="74"/>
      <c r="N5118" s="74" t="s">
        <v>40</v>
      </c>
      <c r="O5118" s="74" t="s">
        <v>72</v>
      </c>
      <c r="P5118" s="10">
        <v>0.96</v>
      </c>
      <c r="Q5118" s="12" t="s">
        <v>3844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3728</v>
      </c>
      <c r="J5119" s="74" t="s">
        <v>38</v>
      </c>
      <c r="K5119" s="74" t="s">
        <v>32</v>
      </c>
      <c r="L5119" s="74" t="s">
        <v>3845</v>
      </c>
      <c r="M5119" s="74"/>
      <c r="N5119" s="74" t="s">
        <v>40</v>
      </c>
      <c r="O5119" s="74" t="s">
        <v>72</v>
      </c>
      <c r="P5119" s="10">
        <v>0.96</v>
      </c>
      <c r="Q5119" s="12" t="s">
        <v>3846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3728</v>
      </c>
      <c r="J5120" s="74" t="s">
        <v>38</v>
      </c>
      <c r="K5120" s="74" t="s">
        <v>32</v>
      </c>
      <c r="L5120" s="74" t="s">
        <v>3847</v>
      </c>
      <c r="M5120" s="74"/>
      <c r="N5120" s="74" t="s">
        <v>40</v>
      </c>
      <c r="O5120" s="74" t="s">
        <v>72</v>
      </c>
      <c r="P5120" s="10">
        <v>0.96</v>
      </c>
      <c r="Q5120" s="12" t="s">
        <v>3848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3728</v>
      </c>
      <c r="J5121" s="74" t="s">
        <v>38</v>
      </c>
      <c r="K5121" s="74" t="s">
        <v>32</v>
      </c>
      <c r="L5121" s="74" t="s">
        <v>3849</v>
      </c>
      <c r="M5121" s="74"/>
      <c r="N5121" s="74" t="s">
        <v>40</v>
      </c>
      <c r="O5121" s="74" t="s">
        <v>72</v>
      </c>
      <c r="P5121" s="10">
        <v>0.96</v>
      </c>
      <c r="Q5121" s="12" t="s">
        <v>3850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3728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3851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3728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3852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3728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3853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3728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3854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3728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3855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3728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3856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3728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3728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3728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3728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3860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3728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3728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3862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3728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3728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3864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3728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3728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3728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3728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3728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3869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3728</v>
      </c>
      <c r="J5141" s="74" t="s">
        <v>38</v>
      </c>
      <c r="K5141" s="74" t="s">
        <v>32</v>
      </c>
      <c r="L5141" s="74" t="s">
        <v>3870</v>
      </c>
      <c r="M5141" s="74"/>
      <c r="N5141" s="74" t="s">
        <v>40</v>
      </c>
      <c r="O5141" s="74" t="s">
        <v>72</v>
      </c>
      <c r="P5141" s="10">
        <v>0.96</v>
      </c>
      <c r="Q5141" s="12" t="s">
        <v>3871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3728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3872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3728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3873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3728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3728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3875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3728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3728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3728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3878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3728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3879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3728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3728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3727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3728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3728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3728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3728</v>
      </c>
      <c r="J5155" s="74" t="s">
        <v>38</v>
      </c>
      <c r="K5155" s="74" t="s">
        <v>32</v>
      </c>
      <c r="L5155" s="74" t="s">
        <v>3885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3886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3728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3741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3887</v>
      </c>
      <c r="G5157" s="74" t="s">
        <v>867</v>
      </c>
      <c r="H5157" s="74" t="s">
        <v>36</v>
      </c>
      <c r="I5157" s="74" t="s">
        <v>3728</v>
      </c>
      <c r="J5157" s="74" t="s">
        <v>38</v>
      </c>
      <c r="K5157" s="74" t="s">
        <v>32</v>
      </c>
      <c r="L5157" s="74" t="s">
        <v>3888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3743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3728</v>
      </c>
      <c r="J5158" s="74" t="s">
        <v>38</v>
      </c>
      <c r="K5158" s="74" t="s">
        <v>32</v>
      </c>
      <c r="L5158" s="74" t="s">
        <v>3889</v>
      </c>
      <c r="M5158" s="74"/>
      <c r="N5158" s="74" t="s">
        <v>40</v>
      </c>
      <c r="O5158" s="74" t="s">
        <v>80</v>
      </c>
      <c r="P5158" s="10">
        <v>0</v>
      </c>
      <c r="Q5158" s="12" t="s">
        <v>3890</v>
      </c>
      <c r="R5158" s="74" t="s">
        <v>3760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3727</v>
      </c>
      <c r="B5159" s="74" t="s">
        <v>32</v>
      </c>
      <c r="C5159" s="74" t="s">
        <v>648</v>
      </c>
      <c r="D5159" s="74" t="s">
        <v>857</v>
      </c>
      <c r="E5159" s="74" t="s">
        <v>3891</v>
      </c>
      <c r="F5159" s="74" t="s">
        <v>3891</v>
      </c>
      <c r="G5159" s="74" t="s">
        <v>3891</v>
      </c>
      <c r="H5159" s="74" t="s">
        <v>36</v>
      </c>
      <c r="I5159" s="74" t="s">
        <v>3728</v>
      </c>
      <c r="J5159" s="74" t="s">
        <v>38</v>
      </c>
      <c r="K5159" s="74" t="s">
        <v>32</v>
      </c>
      <c r="L5159" s="74" t="s">
        <v>3892</v>
      </c>
      <c r="M5159" s="74"/>
      <c r="N5159" s="74" t="s">
        <v>40</v>
      </c>
      <c r="O5159" s="74" t="s">
        <v>41</v>
      </c>
      <c r="P5159" s="10">
        <v>0.03</v>
      </c>
      <c r="Q5159" s="12" t="s">
        <v>3893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3727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3728</v>
      </c>
      <c r="J5160" s="74" t="s">
        <v>38</v>
      </c>
      <c r="K5160" s="74" t="s">
        <v>32</v>
      </c>
      <c r="L5160" s="74" t="s">
        <v>3894</v>
      </c>
      <c r="M5160" s="74"/>
      <c r="N5160" s="74" t="s">
        <v>40</v>
      </c>
      <c r="O5160" s="74" t="s">
        <v>80</v>
      </c>
      <c r="P5160" s="10">
        <v>0</v>
      </c>
      <c r="Q5160" s="12" t="s">
        <v>3895</v>
      </c>
      <c r="R5160" s="74" t="s">
        <v>3760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3727</v>
      </c>
      <c r="B5161" s="74" t="s">
        <v>32</v>
      </c>
      <c r="C5161" s="74" t="s">
        <v>648</v>
      </c>
      <c r="D5161" s="74" t="s">
        <v>857</v>
      </c>
      <c r="E5161" s="74" t="s">
        <v>3896</v>
      </c>
      <c r="F5161" s="74" t="s">
        <v>3896</v>
      </c>
      <c r="G5161" s="74" t="s">
        <v>3896</v>
      </c>
      <c r="H5161" s="74" t="s">
        <v>36</v>
      </c>
      <c r="I5161" s="74" t="s">
        <v>3728</v>
      </c>
      <c r="J5161" s="74" t="s">
        <v>38</v>
      </c>
      <c r="K5161" s="74" t="s">
        <v>32</v>
      </c>
      <c r="L5161" s="74" t="s">
        <v>3897</v>
      </c>
      <c r="M5161" s="74"/>
      <c r="N5161" s="74" t="s">
        <v>40</v>
      </c>
      <c r="O5161" s="74" t="s">
        <v>80</v>
      </c>
      <c r="P5161" s="10">
        <v>0</v>
      </c>
      <c r="Q5161" s="12" t="s">
        <v>3898</v>
      </c>
      <c r="R5161" s="74" t="s">
        <v>3770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3728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3763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3728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3728</v>
      </c>
      <c r="J5164" s="74" t="s">
        <v>38</v>
      </c>
      <c r="K5164" s="74" t="s">
        <v>32</v>
      </c>
      <c r="L5164" s="74" t="s">
        <v>3900</v>
      </c>
      <c r="M5164" s="74"/>
      <c r="N5164" s="74" t="s">
        <v>40</v>
      </c>
      <c r="O5164" s="74" t="s">
        <v>41</v>
      </c>
      <c r="P5164" s="10">
        <v>0.02</v>
      </c>
      <c r="Q5164" s="12" t="s">
        <v>3901</v>
      </c>
      <c r="R5164" s="74" t="s">
        <v>3770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3728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3727</v>
      </c>
      <c r="B5166" s="74" t="s">
        <v>32</v>
      </c>
      <c r="C5166" s="74" t="s">
        <v>908</v>
      </c>
      <c r="D5166" s="74" t="s">
        <v>640</v>
      </c>
      <c r="E5166" s="74" t="s">
        <v>3903</v>
      </c>
      <c r="F5166" s="74" t="s">
        <v>3903</v>
      </c>
      <c r="G5166" s="74" t="s">
        <v>3903</v>
      </c>
      <c r="H5166" s="74" t="s">
        <v>36</v>
      </c>
      <c r="I5166" s="74" t="s">
        <v>3728</v>
      </c>
      <c r="J5166" s="74" t="s">
        <v>38</v>
      </c>
      <c r="K5166" s="74" t="s">
        <v>32</v>
      </c>
      <c r="L5166" s="74" t="s">
        <v>3904</v>
      </c>
      <c r="M5166" s="74"/>
      <c r="N5166" s="74" t="s">
        <v>40</v>
      </c>
      <c r="O5166" s="74" t="s">
        <v>41</v>
      </c>
      <c r="P5166" s="10">
        <v>0.03</v>
      </c>
      <c r="Q5166" s="12" t="s">
        <v>3905</v>
      </c>
      <c r="R5166" s="74" t="s">
        <v>3760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3727</v>
      </c>
      <c r="B5167" s="74" t="s">
        <v>32</v>
      </c>
      <c r="C5167" s="74" t="s">
        <v>908</v>
      </c>
      <c r="D5167" s="74" t="s">
        <v>640</v>
      </c>
      <c r="E5167" s="74" t="s">
        <v>3903</v>
      </c>
      <c r="F5167" s="74" t="s">
        <v>3903</v>
      </c>
      <c r="G5167" s="74" t="s">
        <v>3903</v>
      </c>
      <c r="H5167" s="74" t="s">
        <v>36</v>
      </c>
      <c r="I5167" s="74" t="s">
        <v>3728</v>
      </c>
      <c r="J5167" s="74" t="s">
        <v>38</v>
      </c>
      <c r="K5167" s="74" t="s">
        <v>32</v>
      </c>
      <c r="L5167" s="74" t="s">
        <v>3906</v>
      </c>
      <c r="M5167" s="74"/>
      <c r="N5167" s="74" t="s">
        <v>40</v>
      </c>
      <c r="O5167" s="74" t="s">
        <v>41</v>
      </c>
      <c r="P5167" s="10">
        <v>0.03</v>
      </c>
      <c r="Q5167" s="12" t="s">
        <v>3907</v>
      </c>
      <c r="R5167" s="74" t="s">
        <v>3760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3727</v>
      </c>
      <c r="B5168" s="74" t="s">
        <v>32</v>
      </c>
      <c r="C5168" s="74" t="s">
        <v>908</v>
      </c>
      <c r="D5168" s="74" t="s">
        <v>640</v>
      </c>
      <c r="E5168" s="74" t="s">
        <v>3908</v>
      </c>
      <c r="F5168" s="74" t="s">
        <v>3908</v>
      </c>
      <c r="G5168" s="74" t="s">
        <v>3908</v>
      </c>
      <c r="H5168" s="74" t="s">
        <v>36</v>
      </c>
      <c r="I5168" s="74" t="s">
        <v>3728</v>
      </c>
      <c r="J5168" s="74" t="s">
        <v>38</v>
      </c>
      <c r="K5168" s="74" t="s">
        <v>32</v>
      </c>
      <c r="L5168" s="74" t="s">
        <v>3909</v>
      </c>
      <c r="M5168" s="74"/>
      <c r="N5168" s="74" t="s">
        <v>40</v>
      </c>
      <c r="O5168" s="74" t="s">
        <v>41</v>
      </c>
      <c r="P5168" s="10">
        <v>0.02</v>
      </c>
      <c r="Q5168" s="12" t="s">
        <v>3910</v>
      </c>
      <c r="R5168" s="74" t="s">
        <v>3760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3727</v>
      </c>
      <c r="B5169" s="74" t="s">
        <v>32</v>
      </c>
      <c r="C5169" s="74" t="s">
        <v>908</v>
      </c>
      <c r="D5169" s="74" t="s">
        <v>640</v>
      </c>
      <c r="E5169" s="74" t="s">
        <v>3911</v>
      </c>
      <c r="F5169" s="74" t="s">
        <v>3911</v>
      </c>
      <c r="G5169" s="74" t="s">
        <v>3911</v>
      </c>
      <c r="H5169" s="74" t="s">
        <v>36</v>
      </c>
      <c r="I5169" s="74" t="s">
        <v>3728</v>
      </c>
      <c r="J5169" s="74" t="s">
        <v>38</v>
      </c>
      <c r="K5169" s="74" t="s">
        <v>32</v>
      </c>
      <c r="L5169" s="74" t="s">
        <v>3912</v>
      </c>
      <c r="M5169" s="74"/>
      <c r="N5169" s="74" t="s">
        <v>40</v>
      </c>
      <c r="O5169" s="74" t="s">
        <v>41</v>
      </c>
      <c r="P5169" s="10">
        <v>0.04</v>
      </c>
      <c r="Q5169" s="12" t="s">
        <v>3913</v>
      </c>
      <c r="R5169" s="74" t="s">
        <v>3770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3727</v>
      </c>
      <c r="B5170" s="74" t="s">
        <v>32</v>
      </c>
      <c r="C5170" s="74" t="s">
        <v>908</v>
      </c>
      <c r="D5170" s="74" t="s">
        <v>640</v>
      </c>
      <c r="E5170" s="74" t="s">
        <v>3914</v>
      </c>
      <c r="F5170" s="74" t="s">
        <v>3914</v>
      </c>
      <c r="G5170" s="74" t="s">
        <v>3914</v>
      </c>
      <c r="H5170" s="74" t="s">
        <v>36</v>
      </c>
      <c r="I5170" s="74" t="s">
        <v>3728</v>
      </c>
      <c r="J5170" s="74" t="s">
        <v>38</v>
      </c>
      <c r="K5170" s="74" t="s">
        <v>32</v>
      </c>
      <c r="L5170" s="74" t="s">
        <v>3915</v>
      </c>
      <c r="M5170" s="74"/>
      <c r="N5170" s="74" t="s">
        <v>40</v>
      </c>
      <c r="O5170" s="74" t="s">
        <v>41</v>
      </c>
      <c r="P5170" s="10">
        <v>0.02</v>
      </c>
      <c r="Q5170" s="12" t="s">
        <v>3916</v>
      </c>
      <c r="R5170" s="74" t="s">
        <v>3760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3728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3728</v>
      </c>
      <c r="J5172" s="74" t="s">
        <v>38</v>
      </c>
      <c r="K5172" s="74" t="s">
        <v>32</v>
      </c>
      <c r="L5172" s="74" t="s">
        <v>3917</v>
      </c>
      <c r="M5172" s="74"/>
      <c r="N5172" s="74" t="s">
        <v>57</v>
      </c>
      <c r="O5172" s="74" t="s">
        <v>41</v>
      </c>
      <c r="P5172" s="10">
        <v>0.05</v>
      </c>
      <c r="Q5172" s="12" t="s">
        <v>3918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3728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3919</v>
      </c>
      <c r="R5173" s="74" t="s">
        <v>3732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3728</v>
      </c>
      <c r="J5174" s="74" t="s">
        <v>38</v>
      </c>
      <c r="K5174" s="74" t="s">
        <v>32</v>
      </c>
      <c r="L5174" s="74" t="s">
        <v>3920</v>
      </c>
      <c r="M5174" s="74"/>
      <c r="N5174" s="74" t="s">
        <v>40</v>
      </c>
      <c r="O5174" s="74" t="s">
        <v>41</v>
      </c>
      <c r="P5174" s="10">
        <v>0.03</v>
      </c>
      <c r="Q5174" s="12" t="s">
        <v>3921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3728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3728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3727</v>
      </c>
      <c r="B5177" s="74" t="s">
        <v>32</v>
      </c>
      <c r="C5177" s="74" t="s">
        <v>908</v>
      </c>
      <c r="D5177" s="74" t="s">
        <v>1017</v>
      </c>
      <c r="E5177" s="74" t="s">
        <v>3924</v>
      </c>
      <c r="F5177" s="74" t="s">
        <v>3924</v>
      </c>
      <c r="G5177" s="74" t="s">
        <v>3924</v>
      </c>
      <c r="H5177" s="74" t="s">
        <v>36</v>
      </c>
      <c r="I5177" s="74" t="s">
        <v>3728</v>
      </c>
      <c r="J5177" s="74" t="s">
        <v>38</v>
      </c>
      <c r="K5177" s="74" t="s">
        <v>32</v>
      </c>
      <c r="L5177" s="74" t="s">
        <v>3925</v>
      </c>
      <c r="M5177" s="74"/>
      <c r="N5177" s="74" t="s">
        <v>40</v>
      </c>
      <c r="O5177" s="74" t="s">
        <v>80</v>
      </c>
      <c r="P5177" s="10">
        <v>0</v>
      </c>
      <c r="Q5177" s="12" t="s">
        <v>3926</v>
      </c>
      <c r="R5177" s="74" t="s">
        <v>3770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3727</v>
      </c>
      <c r="B5178" s="74" t="s">
        <v>32</v>
      </c>
      <c r="C5178" s="74" t="s">
        <v>908</v>
      </c>
      <c r="D5178" s="74" t="s">
        <v>1017</v>
      </c>
      <c r="E5178" s="74" t="s">
        <v>3924</v>
      </c>
      <c r="F5178" s="74" t="s">
        <v>3924</v>
      </c>
      <c r="G5178" s="74" t="s">
        <v>3924</v>
      </c>
      <c r="H5178" s="74" t="s">
        <v>36</v>
      </c>
      <c r="I5178" s="74" t="s">
        <v>3728</v>
      </c>
      <c r="J5178" s="74" t="s">
        <v>38</v>
      </c>
      <c r="K5178" s="74" t="s">
        <v>32</v>
      </c>
      <c r="L5178" s="74" t="s">
        <v>3927</v>
      </c>
      <c r="M5178" s="74"/>
      <c r="N5178" s="74" t="s">
        <v>57</v>
      </c>
      <c r="O5178" s="74" t="s">
        <v>80</v>
      </c>
      <c r="P5178" s="10">
        <v>0</v>
      </c>
      <c r="Q5178" s="12" t="s">
        <v>3928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3728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3929</v>
      </c>
      <c r="R5179" s="74" t="s">
        <v>3760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3728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3929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3728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3727</v>
      </c>
      <c r="B5182" s="74" t="s">
        <v>32</v>
      </c>
      <c r="C5182" s="74" t="s">
        <v>908</v>
      </c>
      <c r="D5182" s="74" t="s">
        <v>1037</v>
      </c>
      <c r="E5182" s="74" t="s">
        <v>3931</v>
      </c>
      <c r="F5182" s="74" t="s">
        <v>3932</v>
      </c>
      <c r="G5182" s="74" t="s">
        <v>3931</v>
      </c>
      <c r="H5182" s="74" t="s">
        <v>36</v>
      </c>
      <c r="I5182" s="74" t="s">
        <v>3728</v>
      </c>
      <c r="J5182" s="74" t="s">
        <v>38</v>
      </c>
      <c r="K5182" s="74" t="s">
        <v>32</v>
      </c>
      <c r="L5182" s="74" t="s">
        <v>3933</v>
      </c>
      <c r="M5182" s="74"/>
      <c r="N5182" s="74" t="s">
        <v>40</v>
      </c>
      <c r="O5182" s="74" t="s">
        <v>80</v>
      </c>
      <c r="P5182" s="10">
        <v>0</v>
      </c>
      <c r="Q5182" s="12" t="s">
        <v>3934</v>
      </c>
      <c r="R5182" s="74" t="s">
        <v>3935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3728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3728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3728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3728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3727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3728</v>
      </c>
      <c r="J5187" s="74" t="s">
        <v>38</v>
      </c>
      <c r="K5187" s="74" t="s">
        <v>32</v>
      </c>
      <c r="L5187" s="74" t="s">
        <v>3937</v>
      </c>
      <c r="M5187" s="74"/>
      <c r="N5187" s="74" t="s">
        <v>40</v>
      </c>
      <c r="O5187" s="74" t="s">
        <v>41</v>
      </c>
      <c r="P5187" s="10">
        <v>0.02</v>
      </c>
      <c r="Q5187" s="12" t="s">
        <v>3938</v>
      </c>
      <c r="R5187" s="74" t="s">
        <v>3760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3728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3727</v>
      </c>
      <c r="B5189" s="74" t="s">
        <v>32</v>
      </c>
      <c r="C5189" s="74" t="s">
        <v>1072</v>
      </c>
      <c r="D5189" s="74" t="s">
        <v>1078</v>
      </c>
      <c r="E5189" s="74" t="s">
        <v>3940</v>
      </c>
      <c r="F5189" s="74" t="s">
        <v>3940</v>
      </c>
      <c r="G5189" s="74" t="s">
        <v>3940</v>
      </c>
      <c r="H5189" s="74" t="s">
        <v>36</v>
      </c>
      <c r="I5189" s="74" t="s">
        <v>3728</v>
      </c>
      <c r="J5189" s="74" t="s">
        <v>38</v>
      </c>
      <c r="K5189" s="74" t="s">
        <v>32</v>
      </c>
      <c r="L5189" s="74" t="s">
        <v>3941</v>
      </c>
      <c r="M5189" s="74"/>
      <c r="N5189" s="74" t="s">
        <v>40</v>
      </c>
      <c r="O5189" s="74" t="s">
        <v>80</v>
      </c>
      <c r="P5189" s="10">
        <v>0</v>
      </c>
      <c r="Q5189" s="12" t="s">
        <v>3942</v>
      </c>
      <c r="R5189" s="74" t="s">
        <v>3935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3727</v>
      </c>
      <c r="B5190" s="74" t="s">
        <v>32</v>
      </c>
      <c r="C5190" s="74" t="s">
        <v>1072</v>
      </c>
      <c r="D5190" s="74" t="s">
        <v>1078</v>
      </c>
      <c r="E5190" s="74" t="s">
        <v>3943</v>
      </c>
      <c r="F5190" s="74" t="s">
        <v>3943</v>
      </c>
      <c r="G5190" s="74" t="s">
        <v>3943</v>
      </c>
      <c r="H5190" s="74" t="s">
        <v>36</v>
      </c>
      <c r="I5190" s="74" t="s">
        <v>3728</v>
      </c>
      <c r="J5190" s="74" t="s">
        <v>38</v>
      </c>
      <c r="K5190" s="74" t="s">
        <v>32</v>
      </c>
      <c r="L5190" s="74" t="s">
        <v>3944</v>
      </c>
      <c r="M5190" s="74"/>
      <c r="N5190" s="74" t="s">
        <v>40</v>
      </c>
      <c r="O5190" s="74" t="s">
        <v>41</v>
      </c>
      <c r="P5190" s="10">
        <v>0.02</v>
      </c>
      <c r="Q5190" s="12" t="s">
        <v>3945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3728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3946</v>
      </c>
      <c r="R5191" s="74" t="s">
        <v>3770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3727</v>
      </c>
      <c r="B5192" s="74" t="s">
        <v>32</v>
      </c>
      <c r="C5192" s="74" t="s">
        <v>1072</v>
      </c>
      <c r="D5192" s="74" t="s">
        <v>1078</v>
      </c>
      <c r="E5192" s="74" t="s">
        <v>3947</v>
      </c>
      <c r="F5192" s="74" t="s">
        <v>3947</v>
      </c>
      <c r="G5192" s="74" t="s">
        <v>3947</v>
      </c>
      <c r="H5192" s="74" t="s">
        <v>36</v>
      </c>
      <c r="I5192" s="74" t="s">
        <v>3728</v>
      </c>
      <c r="J5192" s="74" t="s">
        <v>38</v>
      </c>
      <c r="K5192" s="74" t="s">
        <v>32</v>
      </c>
      <c r="L5192" s="74" t="s">
        <v>3948</v>
      </c>
      <c r="M5192" s="74"/>
      <c r="N5192" s="74" t="s">
        <v>40</v>
      </c>
      <c r="O5192" s="74" t="s">
        <v>41</v>
      </c>
      <c r="P5192" s="10">
        <v>0.04</v>
      </c>
      <c r="Q5192" s="12" t="s">
        <v>3949</v>
      </c>
      <c r="R5192" s="74" t="s">
        <v>3935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3728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3728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3728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3950</v>
      </c>
      <c r="R5195" s="74" t="s">
        <v>3743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3728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3728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3950</v>
      </c>
      <c r="R5197" s="74" t="s">
        <v>3741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3728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3728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3951</v>
      </c>
      <c r="R5199" s="74" t="s">
        <v>3935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3728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3728</v>
      </c>
      <c r="J5201" s="74" t="s">
        <v>38</v>
      </c>
      <c r="K5201" s="74" t="s">
        <v>32</v>
      </c>
      <c r="L5201" s="74" t="s">
        <v>3952</v>
      </c>
      <c r="M5201" s="74"/>
      <c r="N5201" s="74" t="s">
        <v>40</v>
      </c>
      <c r="O5201" s="74" t="s">
        <v>41</v>
      </c>
      <c r="P5201" s="10">
        <v>0.04</v>
      </c>
      <c r="Q5201" s="12" t="s">
        <v>3953</v>
      </c>
      <c r="R5201" s="74" t="s">
        <v>3752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3728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3954</v>
      </c>
      <c r="R5202" s="74" t="s">
        <v>3770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3728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3728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3727</v>
      </c>
      <c r="B5205" s="74" t="s">
        <v>32</v>
      </c>
      <c r="C5205" s="74" t="s">
        <v>1072</v>
      </c>
      <c r="D5205" s="74" t="s">
        <v>1182</v>
      </c>
      <c r="E5205" s="74" t="s">
        <v>3955</v>
      </c>
      <c r="F5205" s="74" t="s">
        <v>3955</v>
      </c>
      <c r="G5205" s="74" t="s">
        <v>3955</v>
      </c>
      <c r="H5205" s="74" t="s">
        <v>36</v>
      </c>
      <c r="I5205" s="74" t="s">
        <v>3728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3728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3728</v>
      </c>
      <c r="J5207" s="74" t="s">
        <v>38</v>
      </c>
      <c r="K5207" s="74" t="s">
        <v>32</v>
      </c>
      <c r="L5207" s="74" t="s">
        <v>3956</v>
      </c>
      <c r="M5207" s="74"/>
      <c r="N5207" s="74" t="s">
        <v>40</v>
      </c>
      <c r="O5207" s="74" t="s">
        <v>80</v>
      </c>
      <c r="P5207" s="10">
        <v>0</v>
      </c>
      <c r="Q5207" s="12" t="s">
        <v>3957</v>
      </c>
      <c r="R5207" s="74" t="s">
        <v>3752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3728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3728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3728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3728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3728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3728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3728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3962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3728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3963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3728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3963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3728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3964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3728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3728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3966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3728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3967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3728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3728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3969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3728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3970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3728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3971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3728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3728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3728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3728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3728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3728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3977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3728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3728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3728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3980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3728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3727</v>
      </c>
      <c r="B5235" s="74" t="s">
        <v>32</v>
      </c>
      <c r="C5235" s="74" t="s">
        <v>1330</v>
      </c>
      <c r="D5235" s="74" t="s">
        <v>1441</v>
      </c>
      <c r="E5235" s="74" t="s">
        <v>3981</v>
      </c>
      <c r="F5235" s="74" t="s">
        <v>3981</v>
      </c>
      <c r="G5235" s="74" t="s">
        <v>3981</v>
      </c>
      <c r="H5235" s="74" t="s">
        <v>36</v>
      </c>
      <c r="I5235" s="74" t="s">
        <v>3728</v>
      </c>
      <c r="J5235" s="74" t="s">
        <v>38</v>
      </c>
      <c r="K5235" s="74" t="s">
        <v>32</v>
      </c>
      <c r="L5235" s="74" t="s">
        <v>3982</v>
      </c>
      <c r="M5235" s="74"/>
      <c r="N5235" s="74" t="s">
        <v>40</v>
      </c>
      <c r="O5235" s="74" t="s">
        <v>41</v>
      </c>
      <c r="P5235" s="10">
        <v>0.02</v>
      </c>
      <c r="Q5235" s="12" t="s">
        <v>3983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3727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3728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3727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3728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3727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3728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3728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3728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3728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3987</v>
      </c>
      <c r="R5241" s="74" t="s">
        <v>3760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3728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3728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3728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3728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3728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3728</v>
      </c>
      <c r="J5247" s="74" t="s">
        <v>38</v>
      </c>
      <c r="K5247" s="74" t="s">
        <v>32</v>
      </c>
      <c r="L5247" s="74" t="s">
        <v>3990</v>
      </c>
      <c r="M5247" s="74"/>
      <c r="N5247" s="74" t="s">
        <v>57</v>
      </c>
      <c r="O5247" s="74" t="s">
        <v>41</v>
      </c>
      <c r="P5247" s="10">
        <v>0.02</v>
      </c>
      <c r="Q5247" s="12" t="s">
        <v>3991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3728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3728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3741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3728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3992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3993</v>
      </c>
      <c r="AI5250" s="151">
        <v>87</v>
      </c>
    </row>
    <row r="5251" spans="1:35" ht="14.25">
      <c r="A5251" s="7" t="s">
        <v>3727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3728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3741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3993</v>
      </c>
      <c r="AI5251" s="151">
        <v>87</v>
      </c>
    </row>
    <row r="5252" spans="1:35" ht="14.25">
      <c r="A5252" s="7" t="s">
        <v>3727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3728</v>
      </c>
      <c r="J5252" s="74" t="s">
        <v>38</v>
      </c>
      <c r="K5252" s="74" t="s">
        <v>32</v>
      </c>
      <c r="L5252" s="74" t="s">
        <v>3994</v>
      </c>
      <c r="M5252" s="74"/>
      <c r="N5252" s="74" t="s">
        <v>40</v>
      </c>
      <c r="O5252" s="74" t="s">
        <v>41</v>
      </c>
      <c r="P5252" s="10">
        <v>0.01</v>
      </c>
      <c r="Q5252" s="12" t="s">
        <v>3995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3993</v>
      </c>
      <c r="AI5252" s="151">
        <v>87</v>
      </c>
    </row>
    <row r="5253" spans="1:35" ht="14.25">
      <c r="A5253" s="7" t="s">
        <v>3727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3728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3727</v>
      </c>
      <c r="B5254" s="74" t="s">
        <v>32</v>
      </c>
      <c r="C5254" s="74" t="s">
        <v>1517</v>
      </c>
      <c r="D5254" s="74" t="s">
        <v>1518</v>
      </c>
      <c r="E5254" s="74" t="s">
        <v>3997</v>
      </c>
      <c r="F5254" s="74" t="s">
        <v>3997</v>
      </c>
      <c r="G5254" s="74" t="s">
        <v>3997</v>
      </c>
      <c r="H5254" s="74" t="s">
        <v>36</v>
      </c>
      <c r="I5254" s="74" t="s">
        <v>3728</v>
      </c>
      <c r="J5254" s="74" t="s">
        <v>38</v>
      </c>
      <c r="K5254" s="74" t="s">
        <v>32</v>
      </c>
      <c r="L5254" s="74" t="s">
        <v>3998</v>
      </c>
      <c r="M5254" s="74"/>
      <c r="N5254" s="74" t="s">
        <v>57</v>
      </c>
      <c r="O5254" s="74" t="s">
        <v>80</v>
      </c>
      <c r="P5254" s="10">
        <v>0</v>
      </c>
      <c r="Q5254" s="12" t="s">
        <v>3999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3727</v>
      </c>
      <c r="B5255" s="74" t="s">
        <v>32</v>
      </c>
      <c r="C5255" s="74" t="s">
        <v>1517</v>
      </c>
      <c r="D5255" s="74" t="s">
        <v>1518</v>
      </c>
      <c r="E5255" s="74" t="s">
        <v>4000</v>
      </c>
      <c r="F5255" s="74" t="s">
        <v>4000</v>
      </c>
      <c r="G5255" s="74" t="s">
        <v>4000</v>
      </c>
      <c r="H5255" s="74" t="s">
        <v>36</v>
      </c>
      <c r="I5255" s="74" t="s">
        <v>3728</v>
      </c>
      <c r="J5255" s="74" t="s">
        <v>38</v>
      </c>
      <c r="K5255" s="74" t="s">
        <v>32</v>
      </c>
      <c r="L5255" s="74" t="s">
        <v>4001</v>
      </c>
      <c r="M5255" s="74"/>
      <c r="N5255" s="74" t="s">
        <v>57</v>
      </c>
      <c r="O5255" s="74" t="s">
        <v>80</v>
      </c>
      <c r="P5255" s="10">
        <v>0</v>
      </c>
      <c r="Q5255" s="12" t="s">
        <v>4002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3727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3728</v>
      </c>
      <c r="J5256" s="74" t="s">
        <v>38</v>
      </c>
      <c r="K5256" s="74" t="s">
        <v>32</v>
      </c>
      <c r="L5256" s="74" t="s">
        <v>4003</v>
      </c>
      <c r="M5256" s="74"/>
      <c r="N5256" s="74" t="s">
        <v>40</v>
      </c>
      <c r="O5256" s="74" t="s">
        <v>80</v>
      </c>
      <c r="P5256" s="10">
        <v>0</v>
      </c>
      <c r="Q5256" s="12" t="s">
        <v>4004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3728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3728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3728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4007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3728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4008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3728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4009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4010</v>
      </c>
      <c r="G5262" s="74" t="s">
        <v>1543</v>
      </c>
      <c r="H5262" s="74" t="s">
        <v>36</v>
      </c>
      <c r="I5262" s="74" t="s">
        <v>3728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4011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4012</v>
      </c>
      <c r="G5263" s="74" t="s">
        <v>1543</v>
      </c>
      <c r="H5263" s="74" t="s">
        <v>36</v>
      </c>
      <c r="I5263" s="74" t="s">
        <v>3728</v>
      </c>
      <c r="J5263" s="74" t="s">
        <v>38</v>
      </c>
      <c r="K5263" s="74" t="s">
        <v>32</v>
      </c>
      <c r="L5263" s="74" t="s">
        <v>4013</v>
      </c>
      <c r="M5263" s="74"/>
      <c r="N5263" s="74" t="s">
        <v>40</v>
      </c>
      <c r="O5263" s="74" t="s">
        <v>80</v>
      </c>
      <c r="P5263" s="10">
        <v>0</v>
      </c>
      <c r="Q5263" s="12" t="s">
        <v>4014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3727</v>
      </c>
      <c r="B5264" s="74" t="s">
        <v>32</v>
      </c>
      <c r="C5264" s="74" t="s">
        <v>1517</v>
      </c>
      <c r="D5264" s="74" t="s">
        <v>1556</v>
      </c>
      <c r="E5264" s="74" t="s">
        <v>4015</v>
      </c>
      <c r="F5264" s="74" t="s">
        <v>4015</v>
      </c>
      <c r="G5264" s="74" t="s">
        <v>4015</v>
      </c>
      <c r="H5264" s="74" t="s">
        <v>36</v>
      </c>
      <c r="I5264" s="74" t="s">
        <v>3728</v>
      </c>
      <c r="J5264" s="74" t="s">
        <v>38</v>
      </c>
      <c r="K5264" s="74" t="s">
        <v>32</v>
      </c>
      <c r="L5264" s="74" t="s">
        <v>4016</v>
      </c>
      <c r="M5264" s="74"/>
      <c r="N5264" s="74" t="s">
        <v>57</v>
      </c>
      <c r="O5264" s="74" t="s">
        <v>80</v>
      </c>
      <c r="P5264" s="10">
        <v>0</v>
      </c>
      <c r="Q5264" s="12" t="s">
        <v>4017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3727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3728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3727</v>
      </c>
      <c r="B5266" s="74" t="s">
        <v>32</v>
      </c>
      <c r="C5266" s="74" t="s">
        <v>1517</v>
      </c>
      <c r="D5266" s="74" t="s">
        <v>1556</v>
      </c>
      <c r="E5266" s="74" t="s">
        <v>4019</v>
      </c>
      <c r="F5266" s="74" t="s">
        <v>4019</v>
      </c>
      <c r="G5266" s="74" t="s">
        <v>4019</v>
      </c>
      <c r="H5266" s="74" t="s">
        <v>36</v>
      </c>
      <c r="I5266" s="74" t="s">
        <v>3728</v>
      </c>
      <c r="J5266" s="74" t="s">
        <v>38</v>
      </c>
      <c r="K5266" s="74" t="s">
        <v>32</v>
      </c>
      <c r="L5266" s="74" t="s">
        <v>4020</v>
      </c>
      <c r="M5266" s="74"/>
      <c r="N5266" s="74" t="s">
        <v>57</v>
      </c>
      <c r="O5266" s="74" t="s">
        <v>80</v>
      </c>
      <c r="P5266" s="10">
        <v>0</v>
      </c>
      <c r="Q5266" s="12" t="s">
        <v>4021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3728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3727</v>
      </c>
      <c r="B5268" s="74" t="s">
        <v>32</v>
      </c>
      <c r="C5268" s="74" t="s">
        <v>1517</v>
      </c>
      <c r="D5268" s="74" t="s">
        <v>1556</v>
      </c>
      <c r="E5268" s="74" t="s">
        <v>4023</v>
      </c>
      <c r="F5268" s="74" t="s">
        <v>4023</v>
      </c>
      <c r="G5268" s="74" t="s">
        <v>4023</v>
      </c>
      <c r="H5268" s="74" t="s">
        <v>36</v>
      </c>
      <c r="I5268" s="74" t="s">
        <v>3728</v>
      </c>
      <c r="J5268" s="74" t="s">
        <v>38</v>
      </c>
      <c r="K5268" s="74" t="s">
        <v>32</v>
      </c>
      <c r="L5268" s="74" t="s">
        <v>4024</v>
      </c>
      <c r="M5268" s="74"/>
      <c r="N5268" s="74" t="s">
        <v>57</v>
      </c>
      <c r="O5268" s="74" t="s">
        <v>80</v>
      </c>
      <c r="P5268" s="10">
        <v>0</v>
      </c>
      <c r="Q5268" s="12" t="s">
        <v>4025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3727</v>
      </c>
      <c r="B5269" s="74" t="s">
        <v>32</v>
      </c>
      <c r="C5269" s="74" t="s">
        <v>1517</v>
      </c>
      <c r="D5269" s="74" t="s">
        <v>1556</v>
      </c>
      <c r="E5269" s="74" t="s">
        <v>4026</v>
      </c>
      <c r="F5269" s="74" t="s">
        <v>4026</v>
      </c>
      <c r="G5269" s="74" t="s">
        <v>4026</v>
      </c>
      <c r="H5269" s="74" t="s">
        <v>36</v>
      </c>
      <c r="I5269" s="74" t="s">
        <v>3728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4027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3728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4027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3728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3728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3992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3728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3992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3727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3728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3728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3728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3728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3992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3728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3728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3728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3727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3728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3728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3728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3728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3728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3728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3727</v>
      </c>
      <c r="B5287" s="74" t="s">
        <v>32</v>
      </c>
      <c r="C5287" s="74" t="s">
        <v>908</v>
      </c>
      <c r="D5287" s="74" t="s">
        <v>1017</v>
      </c>
      <c r="E5287" s="74" t="s">
        <v>4028</v>
      </c>
      <c r="F5287" s="74" t="s">
        <v>4028</v>
      </c>
      <c r="G5287" s="8" t="s">
        <v>955</v>
      </c>
      <c r="H5287" s="74" t="s">
        <v>36</v>
      </c>
      <c r="I5287" s="74" t="s">
        <v>3728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3992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3727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3728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3992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3728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3728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3728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3728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3728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3728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3728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3992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3727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3728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3728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3728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3728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3727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3728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3728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3728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3728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3728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3728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3728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3728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3728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3728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3728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3728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3728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3728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3728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3728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3728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3728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3728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3728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3728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3728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3728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3728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3728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3728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3728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3728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3728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3728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3728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3728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3728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3728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3728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3728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3728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3728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3728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3728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3728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3728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3728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3728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3992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3728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3728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3728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3728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3728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3728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3728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3728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3728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3728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3728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3728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3754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3728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3728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3728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3728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3728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3728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3728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3728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3728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3728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3728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3728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3728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3728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3728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3728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3728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3728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3728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3728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3728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3728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3728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3728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3728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3728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3728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3728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3728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3728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3728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3728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3728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3728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3728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3728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3728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3728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3728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3728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3728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3728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3728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3728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3728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3728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3728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3728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3728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3728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3728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3728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3728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3728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3728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3728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3827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3728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3728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3728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3728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3728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3728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3728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3728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3728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3728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3728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3728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3728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3728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3728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3741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3728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3728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3728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3728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3728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3728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3728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3728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3728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3728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3728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3728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3728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3728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3728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3728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3728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3728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3728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3728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3728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3728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3728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3728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3728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3728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3728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3728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3728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3728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3728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3728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3728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3728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3728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3728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3728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3728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3728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3728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3728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3728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3728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3728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3728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3728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3728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3728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3762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3728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3728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3728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3728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3728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3728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3728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3728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3728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3728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3728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3728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3728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3728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3728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3728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3728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3728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3728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3728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3728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3728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3728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3728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3728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3728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3728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3728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3728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3728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3728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3728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3728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3728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3728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3728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3728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3728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3728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3728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3728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3728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3728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3728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3728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3728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3728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3728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3728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3728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3728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3728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3728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3728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3728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3728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3728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3728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3728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3728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3728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3728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3728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3728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3728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3728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3728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3728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3728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3728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3728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3728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3728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3728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3728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3728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3728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3728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3728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3728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3728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3728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3728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3728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3728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3728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3728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3728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3728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3728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3728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3728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3728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3728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3728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3728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3728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3728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3728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3728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3728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3728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3728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3728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3728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3728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3728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3728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3728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3728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3728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3728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3728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3728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3728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3728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3728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3728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3728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3727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3728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3743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3728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3728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3728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3728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4010</v>
      </c>
      <c r="G5599" s="74" t="s">
        <v>1543</v>
      </c>
      <c r="H5599" s="74" t="s">
        <v>36</v>
      </c>
      <c r="I5599" s="74" t="s">
        <v>3728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4010</v>
      </c>
      <c r="G5600" s="74" t="s">
        <v>1543</v>
      </c>
      <c r="H5600" s="74" t="s">
        <v>36</v>
      </c>
      <c r="I5600" s="74" t="s">
        <v>3728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4010</v>
      </c>
      <c r="G5601" s="74" t="s">
        <v>1543</v>
      </c>
      <c r="H5601" s="74" t="s">
        <v>36</v>
      </c>
      <c r="I5601" s="74" t="s">
        <v>3728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3728</v>
      </c>
      <c r="J5602" s="74" t="s">
        <v>38</v>
      </c>
      <c r="K5602" s="74" t="s">
        <v>32</v>
      </c>
      <c r="L5602" s="74" t="s">
        <v>4029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3728</v>
      </c>
      <c r="J5603" s="74" t="s">
        <v>38</v>
      </c>
      <c r="K5603" s="74" t="s">
        <v>32</v>
      </c>
      <c r="L5603" s="74" t="s">
        <v>4030</v>
      </c>
      <c r="M5603" s="74"/>
      <c r="N5603" s="74" t="s">
        <v>4031</v>
      </c>
      <c r="O5603" s="74" t="s">
        <v>80</v>
      </c>
      <c r="P5603" s="10">
        <v>0</v>
      </c>
      <c r="Q5603" s="12">
        <v>1000074718</v>
      </c>
      <c r="R5603" s="74" t="s">
        <v>3770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3728</v>
      </c>
      <c r="J5604" s="74" t="s">
        <v>38</v>
      </c>
      <c r="K5604" s="74" t="s">
        <v>32</v>
      </c>
      <c r="L5604" s="74" t="s">
        <v>4032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3727</v>
      </c>
      <c r="B5605" s="74" t="s">
        <v>32</v>
      </c>
      <c r="C5605" s="74" t="s">
        <v>1517</v>
      </c>
      <c r="D5605" s="74" t="s">
        <v>1556</v>
      </c>
      <c r="E5605" s="74" t="s">
        <v>4019</v>
      </c>
      <c r="F5605" s="74" t="s">
        <v>4019</v>
      </c>
      <c r="G5605" s="74" t="s">
        <v>4019</v>
      </c>
      <c r="H5605" s="74" t="s">
        <v>36</v>
      </c>
      <c r="I5605" s="74" t="s">
        <v>3728</v>
      </c>
      <c r="J5605" s="74" t="s">
        <v>38</v>
      </c>
      <c r="K5605" s="74" t="s">
        <v>32</v>
      </c>
      <c r="L5605" s="74" t="s">
        <v>4033</v>
      </c>
      <c r="M5605" s="74"/>
      <c r="N5605" s="74" t="s">
        <v>4034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3727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3728</v>
      </c>
      <c r="J5606" s="74" t="s">
        <v>38</v>
      </c>
      <c r="K5606" s="74" t="s">
        <v>32</v>
      </c>
      <c r="L5606" s="74" t="s">
        <v>4035</v>
      </c>
      <c r="M5606" s="74"/>
      <c r="N5606" s="74" t="s">
        <v>4031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3728</v>
      </c>
      <c r="J5607" s="74" t="s">
        <v>38</v>
      </c>
      <c r="K5607" s="74" t="s">
        <v>32</v>
      </c>
      <c r="L5607" s="74" t="s">
        <v>4036</v>
      </c>
      <c r="M5607" s="74"/>
      <c r="N5607" s="74" t="s">
        <v>4031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3727</v>
      </c>
      <c r="B5608" s="74" t="s">
        <v>32</v>
      </c>
      <c r="C5608" s="74" t="s">
        <v>1517</v>
      </c>
      <c r="D5608" s="74" t="s">
        <v>1556</v>
      </c>
      <c r="E5608" s="74" t="s">
        <v>4015</v>
      </c>
      <c r="F5608" s="74" t="s">
        <v>4015</v>
      </c>
      <c r="G5608" s="74" t="s">
        <v>4015</v>
      </c>
      <c r="H5608" s="74" t="s">
        <v>36</v>
      </c>
      <c r="I5608" s="74" t="s">
        <v>3728</v>
      </c>
      <c r="J5608" s="74" t="s">
        <v>38</v>
      </c>
      <c r="K5608" s="74" t="s">
        <v>32</v>
      </c>
      <c r="L5608" s="74" t="s">
        <v>4037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3727</v>
      </c>
      <c r="B5609" s="74" t="s">
        <v>32</v>
      </c>
      <c r="C5609" s="74" t="s">
        <v>1517</v>
      </c>
      <c r="D5609" s="74" t="s">
        <v>1556</v>
      </c>
      <c r="E5609" s="74" t="s">
        <v>4015</v>
      </c>
      <c r="F5609" s="74" t="s">
        <v>4015</v>
      </c>
      <c r="G5609" s="74" t="s">
        <v>4015</v>
      </c>
      <c r="H5609" s="74" t="s">
        <v>36</v>
      </c>
      <c r="I5609" s="74" t="s">
        <v>3728</v>
      </c>
      <c r="J5609" s="74" t="s">
        <v>38</v>
      </c>
      <c r="K5609" s="74" t="s">
        <v>32</v>
      </c>
      <c r="L5609" s="74" t="s">
        <v>4038</v>
      </c>
      <c r="M5609" s="74"/>
      <c r="N5609" s="74" t="s">
        <v>4031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3727</v>
      </c>
      <c r="B5610" s="74" t="s">
        <v>32</v>
      </c>
      <c r="C5610" s="74" t="s">
        <v>1517</v>
      </c>
      <c r="D5610" s="74" t="s">
        <v>1518</v>
      </c>
      <c r="E5610" s="74" t="s">
        <v>3997</v>
      </c>
      <c r="F5610" s="74" t="s">
        <v>3997</v>
      </c>
      <c r="G5610" s="74" t="s">
        <v>3997</v>
      </c>
      <c r="H5610" s="74" t="s">
        <v>36</v>
      </c>
      <c r="I5610" s="74" t="s">
        <v>3728</v>
      </c>
      <c r="J5610" s="74" t="s">
        <v>38</v>
      </c>
      <c r="K5610" s="74" t="s">
        <v>32</v>
      </c>
      <c r="L5610" s="74" t="s">
        <v>4039</v>
      </c>
      <c r="M5610" s="74"/>
      <c r="N5610" s="74" t="s">
        <v>4034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3728</v>
      </c>
      <c r="J5611" s="74" t="s">
        <v>38</v>
      </c>
      <c r="K5611" s="74" t="s">
        <v>32</v>
      </c>
      <c r="L5611" s="74" t="s">
        <v>4040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3727</v>
      </c>
      <c r="B5612" s="74" t="s">
        <v>32</v>
      </c>
      <c r="C5612" s="74" t="s">
        <v>1517</v>
      </c>
      <c r="D5612" s="74" t="s">
        <v>1556</v>
      </c>
      <c r="E5612" s="74" t="s">
        <v>4023</v>
      </c>
      <c r="F5612" s="74" t="s">
        <v>4023</v>
      </c>
      <c r="G5612" s="74" t="s">
        <v>4023</v>
      </c>
      <c r="H5612" s="74" t="s">
        <v>36</v>
      </c>
      <c r="I5612" s="74" t="s">
        <v>3728</v>
      </c>
      <c r="J5612" s="74" t="s">
        <v>38</v>
      </c>
      <c r="K5612" s="74" t="s">
        <v>32</v>
      </c>
      <c r="L5612" s="74" t="s">
        <v>4041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3727</v>
      </c>
      <c r="B5613" s="74" t="s">
        <v>32</v>
      </c>
      <c r="C5613" s="74" t="s">
        <v>1517</v>
      </c>
      <c r="D5613" s="74" t="s">
        <v>1556</v>
      </c>
      <c r="E5613" s="74" t="s">
        <v>4023</v>
      </c>
      <c r="F5613" s="74" t="s">
        <v>4023</v>
      </c>
      <c r="G5613" s="74" t="s">
        <v>4023</v>
      </c>
      <c r="H5613" s="74" t="s">
        <v>36</v>
      </c>
      <c r="I5613" s="74" t="s">
        <v>3728</v>
      </c>
      <c r="J5613" s="74" t="s">
        <v>38</v>
      </c>
      <c r="K5613" s="74" t="s">
        <v>32</v>
      </c>
      <c r="L5613" s="74" t="s">
        <v>4042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3727</v>
      </c>
      <c r="B5614" s="74" t="s">
        <v>32</v>
      </c>
      <c r="C5614" s="74" t="s">
        <v>1517</v>
      </c>
      <c r="D5614" s="74" t="s">
        <v>1518</v>
      </c>
      <c r="E5614" s="74" t="s">
        <v>4000</v>
      </c>
      <c r="F5614" s="74" t="s">
        <v>4000</v>
      </c>
      <c r="G5614" s="74" t="s">
        <v>4000</v>
      </c>
      <c r="H5614" s="74" t="s">
        <v>36</v>
      </c>
      <c r="I5614" s="74" t="s">
        <v>3728</v>
      </c>
      <c r="J5614" s="74" t="s">
        <v>38</v>
      </c>
      <c r="K5614" s="74" t="s">
        <v>32</v>
      </c>
      <c r="L5614" s="74" t="s">
        <v>4043</v>
      </c>
      <c r="M5614" s="74"/>
      <c r="N5614" s="74" t="s">
        <v>4044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3727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3728</v>
      </c>
      <c r="J5615" s="74" t="s">
        <v>38</v>
      </c>
      <c r="K5615" s="74" t="s">
        <v>32</v>
      </c>
      <c r="L5615" s="74" t="s">
        <v>4045</v>
      </c>
      <c r="M5615" s="74"/>
      <c r="N5615" s="74" t="s">
        <v>4046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3763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3743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4047</v>
      </c>
      <c r="P5622" s="10">
        <v>0.02</v>
      </c>
      <c r="Q5622" s="12" t="s">
        <v>2039</v>
      </c>
      <c r="R5622" s="74" t="s">
        <v>4048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3743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3743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3743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3743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3743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3727</v>
      </c>
      <c r="B5643" s="74" t="s">
        <v>32</v>
      </c>
      <c r="C5643" s="74" t="s">
        <v>470</v>
      </c>
      <c r="D5643" s="74" t="s">
        <v>471</v>
      </c>
      <c r="E5643" s="74" t="s">
        <v>3794</v>
      </c>
      <c r="F5643" s="74" t="s">
        <v>3794</v>
      </c>
      <c r="G5643" s="74" t="s">
        <v>3794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4051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3743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4051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3727</v>
      </c>
      <c r="B5675" s="74" t="s">
        <v>32</v>
      </c>
      <c r="C5675" s="74" t="s">
        <v>648</v>
      </c>
      <c r="D5675" s="74" t="s">
        <v>712</v>
      </c>
      <c r="E5675" s="74" t="s">
        <v>4052</v>
      </c>
      <c r="F5675" s="74" t="s">
        <v>4052</v>
      </c>
      <c r="G5675" s="74" t="s">
        <v>4052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4052</v>
      </c>
      <c r="M5675" s="74"/>
      <c r="N5675" s="74" t="s">
        <v>40</v>
      </c>
      <c r="O5675" s="74" t="s">
        <v>41</v>
      </c>
      <c r="P5675" s="10">
        <v>0.02</v>
      </c>
      <c r="Q5675" s="12" t="s">
        <v>4053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3727</v>
      </c>
      <c r="B5685" s="74" t="s">
        <v>32</v>
      </c>
      <c r="C5685" s="74" t="s">
        <v>908</v>
      </c>
      <c r="D5685" s="74" t="s">
        <v>909</v>
      </c>
      <c r="E5685" s="74" t="s">
        <v>4055</v>
      </c>
      <c r="F5685" s="74" t="s">
        <v>4055</v>
      </c>
      <c r="G5685" s="74" t="s">
        <v>4055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4055</v>
      </c>
      <c r="M5685" s="74"/>
      <c r="N5685" s="74" t="s">
        <v>40</v>
      </c>
      <c r="O5685" s="74" t="s">
        <v>41</v>
      </c>
      <c r="P5685" s="10">
        <v>0.02</v>
      </c>
      <c r="Q5685" s="12" t="s">
        <v>4056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3743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4051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3743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4057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3727</v>
      </c>
      <c r="B5696" s="74" t="s">
        <v>32</v>
      </c>
      <c r="C5696" s="74" t="s">
        <v>908</v>
      </c>
      <c r="D5696" s="74" t="s">
        <v>909</v>
      </c>
      <c r="E5696" s="74" t="s">
        <v>4058</v>
      </c>
      <c r="F5696" s="74" t="s">
        <v>4058</v>
      </c>
      <c r="G5696" s="74" t="s">
        <v>4058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3743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3727</v>
      </c>
      <c r="B5697" s="74" t="s">
        <v>32</v>
      </c>
      <c r="C5697" s="74" t="s">
        <v>908</v>
      </c>
      <c r="D5697" s="74" t="s">
        <v>909</v>
      </c>
      <c r="E5697" s="74" t="s">
        <v>4058</v>
      </c>
      <c r="F5697" s="74" t="s">
        <v>4058</v>
      </c>
      <c r="G5697" s="74" t="s">
        <v>4058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4051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3727</v>
      </c>
      <c r="B5698" s="74" t="s">
        <v>32</v>
      </c>
      <c r="C5698" s="74" t="s">
        <v>908</v>
      </c>
      <c r="D5698" s="74" t="s">
        <v>909</v>
      </c>
      <c r="E5698" s="74" t="s">
        <v>4058</v>
      </c>
      <c r="F5698" s="74" t="s">
        <v>4058</v>
      </c>
      <c r="G5698" s="74" t="s">
        <v>4058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4051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3727</v>
      </c>
      <c r="B5699" s="74" t="s">
        <v>32</v>
      </c>
      <c r="C5699" s="74" t="s">
        <v>908</v>
      </c>
      <c r="D5699" s="74" t="s">
        <v>909</v>
      </c>
      <c r="E5699" s="74" t="s">
        <v>4058</v>
      </c>
      <c r="F5699" s="74" t="s">
        <v>4058</v>
      </c>
      <c r="G5699" s="74" t="s">
        <v>4058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4051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4059</v>
      </c>
      <c r="R5700" s="74" t="s">
        <v>3763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3743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4051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4051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3743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4051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3743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4051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3743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4051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3727</v>
      </c>
      <c r="B5725" s="74" t="s">
        <v>32</v>
      </c>
      <c r="C5725" s="74" t="s">
        <v>1072</v>
      </c>
      <c r="D5725" s="74" t="s">
        <v>1078</v>
      </c>
      <c r="E5725" s="74" t="s">
        <v>4061</v>
      </c>
      <c r="F5725" s="74" t="s">
        <v>4061</v>
      </c>
      <c r="G5725" s="74" t="s">
        <v>4061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4061</v>
      </c>
      <c r="M5725" s="74"/>
      <c r="N5725" s="74" t="s">
        <v>40</v>
      </c>
      <c r="O5725" s="74" t="s">
        <v>41</v>
      </c>
      <c r="P5725" s="10">
        <v>0.02</v>
      </c>
      <c r="Q5725" s="12" t="s">
        <v>4062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3763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4057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3727</v>
      </c>
      <c r="B5738" s="74" t="s">
        <v>32</v>
      </c>
      <c r="C5738" s="74" t="s">
        <v>1072</v>
      </c>
      <c r="D5738" s="74" t="s">
        <v>1078</v>
      </c>
      <c r="E5738" s="74" t="s">
        <v>4063</v>
      </c>
      <c r="F5738" s="74" t="s">
        <v>4063</v>
      </c>
      <c r="G5738" s="74" t="s">
        <v>4063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4063</v>
      </c>
      <c r="M5738" s="74"/>
      <c r="N5738" s="74" t="s">
        <v>40</v>
      </c>
      <c r="O5738" s="74" t="s">
        <v>41</v>
      </c>
      <c r="P5738" s="10">
        <v>0.02</v>
      </c>
      <c r="Q5738" s="12" t="s">
        <v>4064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3727</v>
      </c>
      <c r="B5739" s="74" t="s">
        <v>32</v>
      </c>
      <c r="C5739" s="74" t="s">
        <v>1072</v>
      </c>
      <c r="D5739" s="74" t="s">
        <v>1078</v>
      </c>
      <c r="E5739" s="74" t="s">
        <v>4065</v>
      </c>
      <c r="F5739" s="74" t="s">
        <v>4065</v>
      </c>
      <c r="G5739" s="74" t="s">
        <v>4065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4065</v>
      </c>
      <c r="M5739" s="74"/>
      <c r="N5739" s="74" t="s">
        <v>40</v>
      </c>
      <c r="O5739" s="74" t="s">
        <v>80</v>
      </c>
      <c r="P5739" s="10">
        <v>0</v>
      </c>
      <c r="Q5739" s="12" t="s">
        <v>4066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3763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4051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4051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4067</v>
      </c>
      <c r="R5747" s="74" t="s">
        <v>3743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3727</v>
      </c>
      <c r="B5748" s="74" t="s">
        <v>32</v>
      </c>
      <c r="C5748" s="74" t="s">
        <v>1072</v>
      </c>
      <c r="D5748" s="74" t="s">
        <v>1126</v>
      </c>
      <c r="E5748" s="74" t="s">
        <v>4068</v>
      </c>
      <c r="F5748" s="74" t="s">
        <v>4068</v>
      </c>
      <c r="G5748" s="74" t="s">
        <v>4068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4068</v>
      </c>
      <c r="M5748" s="74"/>
      <c r="N5748" s="74" t="s">
        <v>40</v>
      </c>
      <c r="O5748" s="74" t="s">
        <v>41</v>
      </c>
      <c r="P5748" s="10">
        <v>0.02</v>
      </c>
      <c r="Q5748" s="12" t="s">
        <v>4069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3727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3743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3743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4067</v>
      </c>
      <c r="R5756" s="74" t="s">
        <v>3743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4070</v>
      </c>
      <c r="M5757" s="74"/>
      <c r="N5757" s="74" t="s">
        <v>40</v>
      </c>
      <c r="O5757" s="74" t="s">
        <v>41</v>
      </c>
      <c r="P5757" s="10">
        <v>0.02</v>
      </c>
      <c r="Q5757" s="12" t="s">
        <v>4071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3763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4057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3763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4057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4073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3727</v>
      </c>
      <c r="B5787" s="74" t="s">
        <v>32</v>
      </c>
      <c r="C5787" s="74" t="s">
        <v>1072</v>
      </c>
      <c r="D5787" s="74" t="s">
        <v>1182</v>
      </c>
      <c r="E5787" s="74" t="s">
        <v>4074</v>
      </c>
      <c r="F5787" s="74" t="s">
        <v>4075</v>
      </c>
      <c r="G5787" s="74" t="s">
        <v>4074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4074</v>
      </c>
      <c r="M5787" s="74"/>
      <c r="N5787" s="74" t="s">
        <v>40</v>
      </c>
      <c r="O5787" s="74" t="s">
        <v>41</v>
      </c>
      <c r="P5787" s="10">
        <v>0.02</v>
      </c>
      <c r="Q5787" s="12" t="s">
        <v>4076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4057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4051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4077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4057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3763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3727</v>
      </c>
      <c r="B5812" s="74" t="s">
        <v>32</v>
      </c>
      <c r="C5812" s="74" t="s">
        <v>1330</v>
      </c>
      <c r="D5812" s="74" t="s">
        <v>1354</v>
      </c>
      <c r="E5812" s="74" t="s">
        <v>4079</v>
      </c>
      <c r="F5812" s="74" t="s">
        <v>4079</v>
      </c>
      <c r="G5812" s="74" t="s">
        <v>4079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4080</v>
      </c>
      <c r="M5812" s="74"/>
      <c r="N5812" s="74" t="s">
        <v>40</v>
      </c>
      <c r="O5812" s="74" t="s">
        <v>41</v>
      </c>
      <c r="P5812" s="10">
        <v>0.04</v>
      </c>
      <c r="Q5812" s="12" t="s">
        <v>4081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3727</v>
      </c>
      <c r="B5813" s="74" t="s">
        <v>32</v>
      </c>
      <c r="C5813" s="74" t="s">
        <v>1330</v>
      </c>
      <c r="D5813" s="74" t="s">
        <v>1354</v>
      </c>
      <c r="E5813" s="74" t="s">
        <v>4082</v>
      </c>
      <c r="F5813" s="74" t="s">
        <v>4082</v>
      </c>
      <c r="G5813" s="74" t="s">
        <v>4082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4083</v>
      </c>
      <c r="M5813" s="74"/>
      <c r="N5813" s="74" t="s">
        <v>40</v>
      </c>
      <c r="O5813" s="74" t="s">
        <v>41</v>
      </c>
      <c r="P5813" s="10">
        <v>0.02</v>
      </c>
      <c r="Q5813" s="12" t="s">
        <v>4084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3727</v>
      </c>
      <c r="B5814" s="74" t="s">
        <v>32</v>
      </c>
      <c r="C5814" s="74" t="s">
        <v>1330</v>
      </c>
      <c r="D5814" s="74" t="s">
        <v>1354</v>
      </c>
      <c r="E5814" s="74" t="s">
        <v>4082</v>
      </c>
      <c r="F5814" s="74" t="s">
        <v>4082</v>
      </c>
      <c r="G5814" s="74" t="s">
        <v>4082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4085</v>
      </c>
      <c r="M5814" s="74"/>
      <c r="N5814" s="74" t="s">
        <v>40</v>
      </c>
      <c r="O5814" s="74" t="s">
        <v>41</v>
      </c>
      <c r="P5814" s="10">
        <v>0.02</v>
      </c>
      <c r="Q5814" s="12" t="s">
        <v>4086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3727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3727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4051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3727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4057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4051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4057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4057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3727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4057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4057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4089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4051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4051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4051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4051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3743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4093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3743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4051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4094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4057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3763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4057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4057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4095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3743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3654</v>
      </c>
      <c r="M6143" s="74"/>
      <c r="N6143" s="74" t="s">
        <v>40</v>
      </c>
      <c r="O6143" s="74" t="s">
        <v>80</v>
      </c>
      <c r="P6143" s="10">
        <v>0</v>
      </c>
      <c r="Q6143" s="12" t="s">
        <v>3655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4044</v>
      </c>
      <c r="O6144" s="74" t="s">
        <v>41</v>
      </c>
      <c r="P6144" s="10">
        <v>0.04</v>
      </c>
      <c r="Q6144" s="12" t="s">
        <v>4067</v>
      </c>
      <c r="R6144" s="74" t="s">
        <v>4051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4049</v>
      </c>
      <c r="O6145" s="74" t="s">
        <v>4096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4049</v>
      </c>
      <c r="O6146" s="74" t="s">
        <v>4097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4046</v>
      </c>
      <c r="O6147" s="74" t="s">
        <v>4097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4098</v>
      </c>
      <c r="O6148" s="74" t="s">
        <v>4099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4098</v>
      </c>
      <c r="O6149" s="74" t="s">
        <v>4096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4098</v>
      </c>
      <c r="O6150" s="74" t="s">
        <v>4096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4088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4096</v>
      </c>
      <c r="P6152" s="10">
        <v>0</v>
      </c>
      <c r="Q6152" s="12" t="s">
        <v>4059</v>
      </c>
      <c r="R6152" s="74" t="s">
        <v>4057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4100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3727</v>
      </c>
      <c r="B6153" s="74" t="s">
        <v>32</v>
      </c>
      <c r="C6153" s="74" t="s">
        <v>4101</v>
      </c>
      <c r="D6153" s="74" t="s">
        <v>1182</v>
      </c>
      <c r="E6153" s="74" t="s">
        <v>1268</v>
      </c>
      <c r="F6153" s="74" t="s">
        <v>4102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4103</v>
      </c>
      <c r="M6153" s="74"/>
      <c r="N6153" s="74" t="s">
        <v>40</v>
      </c>
      <c r="O6153" s="74" t="s">
        <v>4097</v>
      </c>
      <c r="P6153" s="10">
        <v>0</v>
      </c>
      <c r="Q6153" s="12" t="s">
        <v>4104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4105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3727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4106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3727</v>
      </c>
      <c r="B6170" s="108" t="s">
        <v>32</v>
      </c>
      <c r="C6170" s="108" t="s">
        <v>648</v>
      </c>
      <c r="D6170" s="108" t="s">
        <v>712</v>
      </c>
      <c r="E6170" s="108" t="s">
        <v>4107</v>
      </c>
      <c r="F6170" s="108" t="s">
        <v>4107</v>
      </c>
      <c r="G6170" s="108" t="s">
        <v>4107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3727</v>
      </c>
      <c r="B6171" s="108" t="s">
        <v>32</v>
      </c>
      <c r="C6171" s="108" t="s">
        <v>648</v>
      </c>
      <c r="D6171" s="108" t="s">
        <v>712</v>
      </c>
      <c r="E6171" s="108" t="s">
        <v>4107</v>
      </c>
      <c r="F6171" s="108" t="s">
        <v>4107</v>
      </c>
      <c r="G6171" s="108" t="s">
        <v>4107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3727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3727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3727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3727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3727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3727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3727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3727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3727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3727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3727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3727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3727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3727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4106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3727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3727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3727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3727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3727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3727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3727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3727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3727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3727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3727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3727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3727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3727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3727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3727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3727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3727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3727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3727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3727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3727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3727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3727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3727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3727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3727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3727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3727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3727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3727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3727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3727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3727</v>
      </c>
      <c r="B6296" s="108" t="s">
        <v>32</v>
      </c>
      <c r="C6296" s="108" t="s">
        <v>52</v>
      </c>
      <c r="D6296" s="108" t="s">
        <v>53</v>
      </c>
      <c r="E6296" s="108" t="s">
        <v>4108</v>
      </c>
      <c r="F6296" s="108" t="s">
        <v>4108</v>
      </c>
      <c r="G6296" s="108" t="s">
        <v>4108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3727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3727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3727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3763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3763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3727</v>
      </c>
      <c r="B6315" s="74" t="s">
        <v>32</v>
      </c>
      <c r="C6315" s="74" t="s">
        <v>470</v>
      </c>
      <c r="D6315" s="74" t="s">
        <v>609</v>
      </c>
      <c r="E6315" s="74" t="s">
        <v>4109</v>
      </c>
      <c r="F6315" s="74" t="s">
        <v>4109</v>
      </c>
      <c r="G6315" s="74" t="s">
        <v>4109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3763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3727</v>
      </c>
      <c r="B6316" s="74" t="s">
        <v>32</v>
      </c>
      <c r="C6316" s="74" t="s">
        <v>470</v>
      </c>
      <c r="D6316" s="74" t="s">
        <v>609</v>
      </c>
      <c r="E6316" s="74" t="s">
        <v>4109</v>
      </c>
      <c r="F6316" s="74" t="s">
        <v>4109</v>
      </c>
      <c r="G6316" s="74" t="s">
        <v>4109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4057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3727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4110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3727</v>
      </c>
      <c r="B6321" s="74" t="s">
        <v>32</v>
      </c>
      <c r="C6321" s="74" t="s">
        <v>648</v>
      </c>
      <c r="D6321" s="74" t="s">
        <v>649</v>
      </c>
      <c r="E6321" s="74" t="s">
        <v>4111</v>
      </c>
      <c r="F6321" s="74" t="s">
        <v>4111</v>
      </c>
      <c r="G6321" s="74" t="s">
        <v>4111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3727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3727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3727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4112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4057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3763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3727</v>
      </c>
      <c r="B6346" s="74" t="s">
        <v>32</v>
      </c>
      <c r="C6346" s="74" t="s">
        <v>1072</v>
      </c>
      <c r="D6346" s="74" t="s">
        <v>1078</v>
      </c>
      <c r="E6346" s="74" t="s">
        <v>4114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4115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3727</v>
      </c>
      <c r="B6347" s="74" t="s">
        <v>32</v>
      </c>
      <c r="C6347" s="74" t="s">
        <v>1072</v>
      </c>
      <c r="D6347" s="74" t="s">
        <v>1078</v>
      </c>
      <c r="E6347" s="74" t="s">
        <v>4116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4115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3727</v>
      </c>
      <c r="B6348" s="74" t="s">
        <v>32</v>
      </c>
      <c r="C6348" s="74" t="s">
        <v>1072</v>
      </c>
      <c r="D6348" s="74" t="s">
        <v>1078</v>
      </c>
      <c r="E6348" s="74" t="s">
        <v>4117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4115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3727</v>
      </c>
      <c r="B6350" s="74" t="s">
        <v>32</v>
      </c>
      <c r="C6350" s="74" t="s">
        <v>1072</v>
      </c>
      <c r="D6350" s="74" t="s">
        <v>1126</v>
      </c>
      <c r="E6350" s="74" t="s">
        <v>4118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4119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4051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4120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3763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4121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4123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3763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3727</v>
      </c>
      <c r="B6365" s="74" t="s">
        <v>32</v>
      </c>
      <c r="C6365" s="74" t="s">
        <v>1072</v>
      </c>
      <c r="D6365" s="74" t="s">
        <v>1134</v>
      </c>
      <c r="E6365" s="74" t="s">
        <v>3656</v>
      </c>
      <c r="F6365" s="74" t="s">
        <v>3656</v>
      </c>
      <c r="G6365" s="74" t="s">
        <v>3656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4057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4057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4124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3727</v>
      </c>
      <c r="B6372" s="74" t="s">
        <v>32</v>
      </c>
      <c r="C6372" s="74" t="s">
        <v>1072</v>
      </c>
      <c r="D6372" s="74" t="s">
        <v>1182</v>
      </c>
      <c r="E6372" s="74" t="s">
        <v>4125</v>
      </c>
      <c r="F6372" s="74" t="s">
        <v>4125</v>
      </c>
      <c r="G6372" s="74" t="s">
        <v>4125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4124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3727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3727</v>
      </c>
      <c r="B6377" s="74" t="s">
        <v>32</v>
      </c>
      <c r="C6377" s="74" t="s">
        <v>1072</v>
      </c>
      <c r="D6377" s="74" t="s">
        <v>1182</v>
      </c>
      <c r="E6377" s="74" t="s">
        <v>4126</v>
      </c>
      <c r="F6377" s="74" t="s">
        <v>4126</v>
      </c>
      <c r="G6377" s="74" t="s">
        <v>4126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4057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3727</v>
      </c>
      <c r="B6378" s="74" t="s">
        <v>32</v>
      </c>
      <c r="C6378" s="74" t="s">
        <v>1072</v>
      </c>
      <c r="D6378" s="74" t="s">
        <v>1182</v>
      </c>
      <c r="E6378" s="74" t="s">
        <v>4126</v>
      </c>
      <c r="F6378" s="74" t="s">
        <v>4126</v>
      </c>
      <c r="G6378" s="74" t="s">
        <v>4126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4057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4124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3727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4051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3727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3727</v>
      </c>
      <c r="B6392" s="74" t="s">
        <v>32</v>
      </c>
      <c r="C6392" s="74" t="s">
        <v>1330</v>
      </c>
      <c r="D6392" s="74" t="s">
        <v>1351</v>
      </c>
      <c r="E6392" s="74" t="s">
        <v>4127</v>
      </c>
      <c r="F6392" s="74" t="s">
        <v>4127</v>
      </c>
      <c r="G6392" s="74" t="s">
        <v>4127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3727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3727</v>
      </c>
      <c r="B6394" s="74" t="s">
        <v>32</v>
      </c>
      <c r="C6394" s="74" t="s">
        <v>1330</v>
      </c>
      <c r="D6394" s="74" t="s">
        <v>1351</v>
      </c>
      <c r="E6394" s="74" t="s">
        <v>4128</v>
      </c>
      <c r="F6394" s="74" t="s">
        <v>4128</v>
      </c>
      <c r="G6394" s="74" t="s">
        <v>4128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3727</v>
      </c>
      <c r="B6395" s="74" t="s">
        <v>32</v>
      </c>
      <c r="C6395" s="74" t="s">
        <v>1330</v>
      </c>
      <c r="D6395" s="74" t="s">
        <v>1351</v>
      </c>
      <c r="E6395" s="74" t="s">
        <v>4129</v>
      </c>
      <c r="F6395" s="74" t="s">
        <v>4129</v>
      </c>
      <c r="G6395" s="74" t="s">
        <v>4129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3727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3727</v>
      </c>
      <c r="B6398" s="74" t="s">
        <v>32</v>
      </c>
      <c r="C6398" s="74" t="s">
        <v>1330</v>
      </c>
      <c r="D6398" s="74" t="s">
        <v>1354</v>
      </c>
      <c r="E6398" s="74" t="s">
        <v>4130</v>
      </c>
      <c r="F6398" s="74" t="s">
        <v>4130</v>
      </c>
      <c r="G6398" s="74" t="s">
        <v>4130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4131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3727</v>
      </c>
      <c r="B6404" s="74" t="s">
        <v>32</v>
      </c>
      <c r="C6404" s="74" t="s">
        <v>1517</v>
      </c>
      <c r="D6404" s="74" t="s">
        <v>1518</v>
      </c>
      <c r="E6404" s="74" t="s">
        <v>4132</v>
      </c>
      <c r="F6404" s="74" t="s">
        <v>4133</v>
      </c>
      <c r="G6404" s="74" t="s">
        <v>4132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4134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4135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3727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4134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3727</v>
      </c>
      <c r="B6413" s="74" t="s">
        <v>32</v>
      </c>
      <c r="C6413" s="74" t="s">
        <v>1517</v>
      </c>
      <c r="D6413" s="74" t="s">
        <v>1518</v>
      </c>
      <c r="E6413" s="74" t="s">
        <v>4136</v>
      </c>
      <c r="F6413" s="74" t="s">
        <v>4136</v>
      </c>
      <c r="G6413" s="74" t="s">
        <v>4136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4135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3727</v>
      </c>
      <c r="B6415" s="74" t="s">
        <v>32</v>
      </c>
      <c r="C6415" s="74" t="s">
        <v>1517</v>
      </c>
      <c r="D6415" s="74" t="s">
        <v>1518</v>
      </c>
      <c r="E6415" s="74" t="s">
        <v>4137</v>
      </c>
      <c r="F6415" s="74" t="s">
        <v>4137</v>
      </c>
      <c r="G6415" s="74" t="s">
        <v>4137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4135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3727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3763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3727</v>
      </c>
      <c r="B6424" s="74" t="s">
        <v>32</v>
      </c>
      <c r="C6424" s="74" t="s">
        <v>1517</v>
      </c>
      <c r="D6424" s="74" t="s">
        <v>1556</v>
      </c>
      <c r="E6424" s="74" t="s">
        <v>4138</v>
      </c>
      <c r="F6424" s="74" t="s">
        <v>4138</v>
      </c>
      <c r="G6424" s="74" t="s">
        <v>4138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3727</v>
      </c>
      <c r="B6425" s="74" t="s">
        <v>32</v>
      </c>
      <c r="C6425" s="74" t="s">
        <v>1517</v>
      </c>
      <c r="D6425" s="74" t="s">
        <v>1556</v>
      </c>
      <c r="E6425" s="74" t="s">
        <v>4139</v>
      </c>
      <c r="F6425" s="74" t="s">
        <v>4139</v>
      </c>
      <c r="G6425" s="74" t="s">
        <v>4139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3727</v>
      </c>
      <c r="B6427" s="74" t="s">
        <v>32</v>
      </c>
      <c r="C6427" s="74" t="s">
        <v>1517</v>
      </c>
      <c r="D6427" s="74" t="s">
        <v>1556</v>
      </c>
      <c r="E6427" s="74" t="s">
        <v>4140</v>
      </c>
      <c r="F6427" s="74" t="s">
        <v>4140</v>
      </c>
      <c r="G6427" s="74" t="s">
        <v>4140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3727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4141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3727</v>
      </c>
      <c r="B6434" s="74" t="s">
        <v>32</v>
      </c>
      <c r="C6434" s="74" t="s">
        <v>1517</v>
      </c>
      <c r="D6434" s="74" t="s">
        <v>1556</v>
      </c>
      <c r="E6434" s="74" t="s">
        <v>4142</v>
      </c>
      <c r="F6434" s="74" t="s">
        <v>4142</v>
      </c>
      <c r="G6434" s="74" t="s">
        <v>4142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4143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3727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4144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4143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4134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3727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4124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3727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3727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3727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3743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3727</v>
      </c>
      <c r="B6453" s="108" t="s">
        <v>32</v>
      </c>
      <c r="C6453" s="108" t="s">
        <v>1517</v>
      </c>
      <c r="D6453" s="108" t="s">
        <v>1518</v>
      </c>
      <c r="E6453" s="108" t="s">
        <v>4145</v>
      </c>
      <c r="F6453" s="108" t="s">
        <v>4145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4491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3727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4146</v>
      </c>
      <c r="G6455" s="108" t="s">
        <v>4147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4099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4491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3727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4491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3727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4491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3727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4148</v>
      </c>
      <c r="G6459" s="108" t="s">
        <v>4149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4122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3727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4150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4491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3727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4491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3727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4151</v>
      </c>
      <c r="G6462" s="108" t="s">
        <v>4152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4122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3727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4151</v>
      </c>
      <c r="G6463" s="108" t="s">
        <v>4152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4057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3763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4051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3763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3763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4124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4491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3763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4491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3727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4491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3727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4491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4150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4491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4150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4491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4153</v>
      </c>
      <c r="M6516" s="74"/>
      <c r="N6516" s="74" t="s">
        <v>57</v>
      </c>
      <c r="O6516" s="74" t="s">
        <v>41</v>
      </c>
      <c r="P6516" s="10">
        <v>0.12</v>
      </c>
      <c r="Q6516" s="12" t="s">
        <v>4154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4155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3727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4087</v>
      </c>
      <c r="J6531" s="74"/>
      <c r="K6531" s="74"/>
      <c r="L6531" s="74" t="s">
        <v>4156</v>
      </c>
      <c r="M6531" s="74"/>
      <c r="N6531" s="74" t="s">
        <v>57</v>
      </c>
      <c r="O6531" s="74" t="s">
        <v>80</v>
      </c>
      <c r="P6531" s="10">
        <v>0</v>
      </c>
      <c r="Q6531" s="12" t="s">
        <v>4157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4054</v>
      </c>
      <c r="J6532" s="74"/>
      <c r="K6532" s="74"/>
      <c r="L6532" s="74" t="s">
        <v>4158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4159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4160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4161</v>
      </c>
      <c r="R6535" s="74" t="s">
        <v>4057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4162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4163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4164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4165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4166</v>
      </c>
      <c r="R6540" s="74" t="s">
        <v>3763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4166</v>
      </c>
      <c r="R6541" s="74" t="s">
        <v>4057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4167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4168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3727</v>
      </c>
      <c r="B6544" s="74" t="s">
        <v>32</v>
      </c>
      <c r="C6544" s="74" t="s">
        <v>908</v>
      </c>
      <c r="D6544" s="74" t="s">
        <v>1017</v>
      </c>
      <c r="E6544" s="74" t="s">
        <v>4028</v>
      </c>
      <c r="F6544" s="74" t="s">
        <v>4169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4170</v>
      </c>
      <c r="R6544" s="74" t="s">
        <v>4051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4171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4172</v>
      </c>
      <c r="R6545" s="74" t="s">
        <v>4051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4173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4174</v>
      </c>
      <c r="R6546" s="74" t="s">
        <v>4051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3727</v>
      </c>
      <c r="B6547" s="74" t="s">
        <v>32</v>
      </c>
      <c r="C6547" s="74" t="s">
        <v>908</v>
      </c>
      <c r="D6547" s="74" t="s">
        <v>1037</v>
      </c>
      <c r="E6547" s="74" t="s">
        <v>4175</v>
      </c>
      <c r="F6547" s="74" t="s">
        <v>4176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4177</v>
      </c>
      <c r="M6547" s="74"/>
      <c r="N6547" s="74" t="s">
        <v>40</v>
      </c>
      <c r="O6547" s="74" t="s">
        <v>80</v>
      </c>
      <c r="P6547" s="10">
        <v>0</v>
      </c>
      <c r="Q6547" s="12" t="s">
        <v>4178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4179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4180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4181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4182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4183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4184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4185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4186</v>
      </c>
      <c r="R6553" s="74" t="s">
        <v>4051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4185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4187</v>
      </c>
      <c r="R6554" s="74" t="s">
        <v>4051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4188</v>
      </c>
      <c r="R6555" s="74" t="s">
        <v>3763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4188</v>
      </c>
      <c r="R6556" s="74" t="s">
        <v>3763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4189</v>
      </c>
      <c r="R6557" s="74" t="s">
        <v>3763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4189</v>
      </c>
      <c r="R6558" s="74" t="s">
        <v>4057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4190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4191</v>
      </c>
      <c r="R6560" s="74" t="s">
        <v>4057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4191</v>
      </c>
      <c r="R6561" s="74" t="s">
        <v>4057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4192</v>
      </c>
      <c r="R6562" s="74" t="s">
        <v>3763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4193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4194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4195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4196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4197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4198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4199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4200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4201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4202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4203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4204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3727</v>
      </c>
      <c r="B6575" s="74" t="s">
        <v>505</v>
      </c>
      <c r="C6575" s="74" t="s">
        <v>188</v>
      </c>
      <c r="D6575" s="74" t="s">
        <v>189</v>
      </c>
      <c r="E6575" s="74" t="s">
        <v>4205</v>
      </c>
      <c r="F6575" s="74" t="s">
        <v>4205</v>
      </c>
      <c r="G6575" s="74" t="s">
        <v>4205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4206</v>
      </c>
      <c r="M6575" s="74"/>
      <c r="N6575" s="74" t="s">
        <v>40</v>
      </c>
      <c r="O6575" s="74" t="s">
        <v>80</v>
      </c>
      <c r="P6575" s="10">
        <v>0</v>
      </c>
      <c r="Q6575" s="12" t="s">
        <v>4207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4208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4209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4210</v>
      </c>
      <c r="M6578" s="74"/>
      <c r="N6578" s="74" t="s">
        <v>40</v>
      </c>
      <c r="O6578" s="74" t="s">
        <v>41</v>
      </c>
      <c r="P6578" s="10">
        <v>0.02</v>
      </c>
      <c r="Q6578" s="12" t="s">
        <v>4211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4212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4213</v>
      </c>
      <c r="M6580" s="74"/>
      <c r="N6580" s="74" t="s">
        <v>40</v>
      </c>
      <c r="O6580" s="74" t="s">
        <v>41</v>
      </c>
      <c r="P6580" s="10">
        <v>0.02</v>
      </c>
      <c r="Q6580" s="12" t="s">
        <v>4214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4215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4216</v>
      </c>
      <c r="R6582" s="74" t="s">
        <v>4057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4217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4218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4219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4220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4221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4222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4223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4224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4225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4226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4227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4228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3727</v>
      </c>
      <c r="B6595" s="74" t="s">
        <v>505</v>
      </c>
      <c r="C6595" s="74" t="s">
        <v>648</v>
      </c>
      <c r="D6595" s="74" t="s">
        <v>712</v>
      </c>
      <c r="E6595" s="74" t="s">
        <v>4229</v>
      </c>
      <c r="F6595" s="74" t="s">
        <v>4230</v>
      </c>
      <c r="G6595" s="74" t="s">
        <v>4229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4231</v>
      </c>
      <c r="R6595" s="74" t="s">
        <v>3743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4232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4233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4234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4235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4236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4237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4238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4239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4240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4241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4242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4243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4244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3727</v>
      </c>
      <c r="B6609" s="74" t="s">
        <v>505</v>
      </c>
      <c r="C6609" s="74" t="s">
        <v>1072</v>
      </c>
      <c r="D6609" s="74" t="s">
        <v>1126</v>
      </c>
      <c r="E6609" s="74" t="s">
        <v>4245</v>
      </c>
      <c r="F6609" s="74" t="s">
        <v>4245</v>
      </c>
      <c r="G6609" s="74" t="s">
        <v>4245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4245</v>
      </c>
      <c r="M6609" s="74"/>
      <c r="N6609" s="74" t="s">
        <v>40</v>
      </c>
      <c r="O6609" s="74" t="s">
        <v>80</v>
      </c>
      <c r="P6609" s="10">
        <v>0</v>
      </c>
      <c r="Q6609" s="12" t="s">
        <v>4246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4247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4248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4249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4250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4251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4252</v>
      </c>
      <c r="R6615" s="74" t="s">
        <v>4057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4253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4254</v>
      </c>
      <c r="M6617" s="74"/>
      <c r="N6617" s="74" t="s">
        <v>40</v>
      </c>
      <c r="O6617" s="74" t="s">
        <v>80</v>
      </c>
      <c r="P6617" s="10">
        <v>0</v>
      </c>
      <c r="Q6617" s="12" t="s">
        <v>4255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4256</v>
      </c>
      <c r="M6618" s="74"/>
      <c r="N6618" s="74" t="s">
        <v>40</v>
      </c>
      <c r="O6618" s="74" t="s">
        <v>80</v>
      </c>
      <c r="P6618" s="10">
        <v>0</v>
      </c>
      <c r="Q6618" s="12" t="s">
        <v>4257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4258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4259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4260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4261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4262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4263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4264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4265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4266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4267</v>
      </c>
      <c r="R6627" s="74" t="s">
        <v>4051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4268</v>
      </c>
      <c r="R6628" s="74" t="s">
        <v>4057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4268</v>
      </c>
      <c r="R6629" s="74" t="s">
        <v>4057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4269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4270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4271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4272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4273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4274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3727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4051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4051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4051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4057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4057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4051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3727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3727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4051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4057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4051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4051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4051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4252</v>
      </c>
      <c r="R6703" s="74" t="s">
        <v>4057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4275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3727</v>
      </c>
      <c r="B6705" s="74" t="s">
        <v>32</v>
      </c>
      <c r="C6705" s="74" t="s">
        <v>52</v>
      </c>
      <c r="D6705" s="74" t="s">
        <v>53</v>
      </c>
      <c r="E6705" s="74" t="s">
        <v>4276</v>
      </c>
      <c r="F6705" s="74" t="s">
        <v>4276</v>
      </c>
      <c r="G6705" s="74" t="s">
        <v>4276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4277</v>
      </c>
      <c r="M6705" s="74"/>
      <c r="N6705" s="74" t="s">
        <v>40</v>
      </c>
      <c r="O6705" s="74" t="s">
        <v>41</v>
      </c>
      <c r="P6705" s="26">
        <v>0.02</v>
      </c>
      <c r="Q6705" s="12" t="s">
        <v>4278</v>
      </c>
      <c r="R6705" s="74" t="s">
        <v>3783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4279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4280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4281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4282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4283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4284</v>
      </c>
      <c r="R6711" s="74" t="s">
        <v>4057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4284</v>
      </c>
      <c r="R6712" s="74" t="s">
        <v>4057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4285</v>
      </c>
      <c r="R6713" s="74" t="s">
        <v>4057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3727</v>
      </c>
      <c r="B6714" s="74" t="s">
        <v>32</v>
      </c>
      <c r="C6714" s="74" t="s">
        <v>188</v>
      </c>
      <c r="D6714" s="74" t="s">
        <v>189</v>
      </c>
      <c r="E6714" s="74" t="s">
        <v>3740</v>
      </c>
      <c r="F6714" s="74" t="s">
        <v>3740</v>
      </c>
      <c r="G6714" s="74" t="s">
        <v>3740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4286</v>
      </c>
      <c r="M6714" s="74"/>
      <c r="N6714" s="74" t="s">
        <v>40</v>
      </c>
      <c r="O6714" s="74" t="s">
        <v>41</v>
      </c>
      <c r="P6714" s="26">
        <v>0.02</v>
      </c>
      <c r="Q6714" s="12" t="s">
        <v>4287</v>
      </c>
      <c r="R6714" s="74" t="s">
        <v>3752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3727</v>
      </c>
      <c r="B6715" s="74" t="s">
        <v>32</v>
      </c>
      <c r="C6715" s="74" t="s">
        <v>188</v>
      </c>
      <c r="D6715" s="74" t="s">
        <v>189</v>
      </c>
      <c r="E6715" s="74" t="s">
        <v>3740</v>
      </c>
      <c r="F6715" s="74" t="s">
        <v>3740</v>
      </c>
      <c r="G6715" s="74" t="s">
        <v>3740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4288</v>
      </c>
      <c r="M6715" s="74"/>
      <c r="N6715" s="74" t="s">
        <v>40</v>
      </c>
      <c r="O6715" s="74" t="s">
        <v>41</v>
      </c>
      <c r="P6715" s="26">
        <v>0.02</v>
      </c>
      <c r="Q6715" s="12" t="s">
        <v>4289</v>
      </c>
      <c r="R6715" s="74" t="s">
        <v>3752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4290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4291</v>
      </c>
      <c r="R6717" s="74" t="s">
        <v>3752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4292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4293</v>
      </c>
      <c r="R6719" s="74" t="s">
        <v>4051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4293</v>
      </c>
      <c r="R6720" s="74" t="s">
        <v>4051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4293</v>
      </c>
      <c r="R6721" s="74" t="s">
        <v>4051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4294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4295</v>
      </c>
      <c r="M6723" s="74"/>
      <c r="N6723" s="74" t="s">
        <v>40</v>
      </c>
      <c r="O6723" s="74" t="s">
        <v>80</v>
      </c>
      <c r="P6723" s="26">
        <v>0</v>
      </c>
      <c r="Q6723" s="12" t="s">
        <v>4296</v>
      </c>
      <c r="R6723" s="74" t="s">
        <v>3752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4047</v>
      </c>
      <c r="P6724" s="26">
        <v>0.03</v>
      </c>
      <c r="Q6724" s="12" t="s">
        <v>4297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4298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4299</v>
      </c>
      <c r="R6726" s="74" t="s">
        <v>4057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4293</v>
      </c>
      <c r="R6727" s="74" t="s">
        <v>4051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4300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4301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4302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4303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4304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4305</v>
      </c>
      <c r="R6734" s="74" t="s">
        <v>3752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4305</v>
      </c>
      <c r="R6735" s="74" t="s">
        <v>3783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3727</v>
      </c>
      <c r="B6736" s="74" t="s">
        <v>32</v>
      </c>
      <c r="C6736" s="74" t="s">
        <v>470</v>
      </c>
      <c r="D6736" s="74" t="s">
        <v>471</v>
      </c>
      <c r="E6736" s="74" t="s">
        <v>3794</v>
      </c>
      <c r="F6736" s="74" t="s">
        <v>3794</v>
      </c>
      <c r="G6736" s="74" t="s">
        <v>3794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4306</v>
      </c>
      <c r="R6736" s="74" t="s">
        <v>4051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4307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4308</v>
      </c>
      <c r="R6738" s="74" t="s">
        <v>4057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4309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3727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4310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4311</v>
      </c>
      <c r="R6740" s="74" t="s">
        <v>4051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4312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4313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4314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4315</v>
      </c>
      <c r="M6744" s="74"/>
      <c r="N6744" s="74" t="s">
        <v>40</v>
      </c>
      <c r="O6744" s="74" t="s">
        <v>80</v>
      </c>
      <c r="P6744" s="26">
        <v>0</v>
      </c>
      <c r="Q6744" s="12" t="s">
        <v>4316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4317</v>
      </c>
      <c r="I6745" s="74" t="s">
        <v>106</v>
      </c>
      <c r="J6745" s="74" t="s">
        <v>3674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4318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4319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4320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4306</v>
      </c>
      <c r="R6748" s="74" t="s">
        <v>4051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4321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4321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4322</v>
      </c>
      <c r="R6751" s="74" t="s">
        <v>4051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4322</v>
      </c>
      <c r="R6752" s="74" t="s">
        <v>4051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4323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4323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4324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4324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3727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4325</v>
      </c>
      <c r="M6757" s="74"/>
      <c r="N6757" s="74" t="s">
        <v>40</v>
      </c>
      <c r="O6757" s="74" t="s">
        <v>41</v>
      </c>
      <c r="P6757" s="26">
        <v>0.04</v>
      </c>
      <c r="Q6757" s="12" t="s">
        <v>4326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4327</v>
      </c>
      <c r="R6758" s="74" t="s">
        <v>3752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4328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4329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4330</v>
      </c>
      <c r="M6761" s="74"/>
      <c r="N6761" s="74" t="s">
        <v>57</v>
      </c>
      <c r="O6761" s="74" t="s">
        <v>80</v>
      </c>
      <c r="P6761" s="26">
        <v>0</v>
      </c>
      <c r="Q6761" s="12" t="s">
        <v>4331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4332</v>
      </c>
      <c r="R6762" s="74" t="s">
        <v>3752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3727</v>
      </c>
      <c r="B6763" s="74" t="s">
        <v>32</v>
      </c>
      <c r="C6763" s="74" t="s">
        <v>648</v>
      </c>
      <c r="D6763" s="74" t="s">
        <v>649</v>
      </c>
      <c r="E6763" s="74" t="s">
        <v>4333</v>
      </c>
      <c r="F6763" s="74" t="s">
        <v>4333</v>
      </c>
      <c r="G6763" s="74" t="s">
        <v>4333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4333</v>
      </c>
      <c r="M6763" s="74"/>
      <c r="N6763" s="74" t="s">
        <v>40</v>
      </c>
      <c r="O6763" s="74" t="s">
        <v>80</v>
      </c>
      <c r="P6763" s="26">
        <v>0</v>
      </c>
      <c r="Q6763" s="12" t="s">
        <v>4334</v>
      </c>
      <c r="R6763" s="74" t="s">
        <v>3752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4335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4336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4337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4338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4339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4340</v>
      </c>
      <c r="R6769" s="74" t="s">
        <v>3752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4341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3727</v>
      </c>
      <c r="B6771" s="74" t="s">
        <v>32</v>
      </c>
      <c r="C6771" s="74" t="s">
        <v>908</v>
      </c>
      <c r="D6771" s="74" t="s">
        <v>909</v>
      </c>
      <c r="E6771" s="74" t="s">
        <v>4342</v>
      </c>
      <c r="F6771" s="74" t="s">
        <v>4342</v>
      </c>
      <c r="G6771" s="74" t="s">
        <v>4342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4343</v>
      </c>
      <c r="M6771" s="74"/>
      <c r="N6771" s="74" t="s">
        <v>40</v>
      </c>
      <c r="O6771" s="74" t="s">
        <v>80</v>
      </c>
      <c r="P6771" s="26">
        <v>0</v>
      </c>
      <c r="Q6771" s="12" t="s">
        <v>4344</v>
      </c>
      <c r="R6771" s="74" t="s">
        <v>3752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4345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4346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4347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3727</v>
      </c>
      <c r="B6775" s="74" t="s">
        <v>32</v>
      </c>
      <c r="C6775" s="74" t="s">
        <v>1072</v>
      </c>
      <c r="D6775" s="74" t="s">
        <v>1078</v>
      </c>
      <c r="E6775" s="74" t="s">
        <v>4063</v>
      </c>
      <c r="F6775" s="74" t="s">
        <v>4063</v>
      </c>
      <c r="G6775" s="74" t="s">
        <v>4063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4348</v>
      </c>
      <c r="M6775" s="74"/>
      <c r="N6775" s="74" t="s">
        <v>40</v>
      </c>
      <c r="O6775" s="74" t="s">
        <v>41</v>
      </c>
      <c r="P6775" s="26">
        <v>0.02</v>
      </c>
      <c r="Q6775" s="12" t="s">
        <v>4349</v>
      </c>
      <c r="R6775" s="74" t="s">
        <v>3752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4350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3727</v>
      </c>
      <c r="B6777" s="74" t="s">
        <v>32</v>
      </c>
      <c r="C6777" s="74" t="s">
        <v>1072</v>
      </c>
      <c r="D6777" s="74" t="s">
        <v>1134</v>
      </c>
      <c r="E6777" s="74" t="s">
        <v>4351</v>
      </c>
      <c r="F6777" s="74" t="s">
        <v>4352</v>
      </c>
      <c r="G6777" s="74" t="s">
        <v>4351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4353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4354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4355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4356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4353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3727</v>
      </c>
      <c r="B6782" s="74" t="s">
        <v>32</v>
      </c>
      <c r="C6782" s="74" t="s">
        <v>1072</v>
      </c>
      <c r="D6782" s="74" t="s">
        <v>1182</v>
      </c>
      <c r="E6782" s="74" t="s">
        <v>4357</v>
      </c>
      <c r="F6782" s="74" t="s">
        <v>4357</v>
      </c>
      <c r="G6782" s="74" t="s">
        <v>4357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4357</v>
      </c>
      <c r="M6782" s="74"/>
      <c r="N6782" s="74" t="s">
        <v>40</v>
      </c>
      <c r="O6782" s="74" t="s">
        <v>41</v>
      </c>
      <c r="P6782" s="26">
        <v>0.04</v>
      </c>
      <c r="Q6782" s="12" t="s">
        <v>4358</v>
      </c>
      <c r="R6782" s="74" t="s">
        <v>3752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4359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4360</v>
      </c>
      <c r="R6784" s="74" t="s">
        <v>4051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4361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4362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4363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4363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4364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4365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4366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4367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4368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4369</v>
      </c>
      <c r="R6794" s="74" t="s">
        <v>4057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4369</v>
      </c>
      <c r="R6795" s="74" t="s">
        <v>4370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4371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4372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4373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4374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3727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4375</v>
      </c>
      <c r="R6800" s="74" t="s">
        <v>3752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3727</v>
      </c>
      <c r="B6801" s="74" t="s">
        <v>32</v>
      </c>
      <c r="C6801" s="74" t="s">
        <v>1330</v>
      </c>
      <c r="D6801" s="74" t="s">
        <v>1354</v>
      </c>
      <c r="E6801" s="74" t="s">
        <v>4079</v>
      </c>
      <c r="F6801" s="74" t="s">
        <v>4079</v>
      </c>
      <c r="G6801" s="74" t="s">
        <v>4079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4376</v>
      </c>
      <c r="M6801" s="74"/>
      <c r="N6801" s="74" t="s">
        <v>40</v>
      </c>
      <c r="O6801" s="74" t="s">
        <v>41</v>
      </c>
      <c r="P6801" s="26">
        <v>0.03</v>
      </c>
      <c r="Q6801" s="12" t="s">
        <v>4377</v>
      </c>
      <c r="R6801" s="74" t="s">
        <v>3752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3727</v>
      </c>
      <c r="B6802" s="74" t="s">
        <v>32</v>
      </c>
      <c r="C6802" s="74" t="s">
        <v>1330</v>
      </c>
      <c r="D6802" s="74" t="s">
        <v>1354</v>
      </c>
      <c r="E6802" s="74" t="s">
        <v>4378</v>
      </c>
      <c r="F6802" s="74" t="s">
        <v>4378</v>
      </c>
      <c r="G6802" s="74" t="s">
        <v>4378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4378</v>
      </c>
      <c r="M6802" s="74"/>
      <c r="N6802" s="74" t="s">
        <v>40</v>
      </c>
      <c r="O6802" s="74" t="s">
        <v>80</v>
      </c>
      <c r="P6802" s="26">
        <v>0</v>
      </c>
      <c r="Q6802" s="12" t="s">
        <v>4379</v>
      </c>
      <c r="R6802" s="74" t="s">
        <v>3752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4380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4057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4051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4051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4057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4057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4057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3754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3754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3992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3992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3992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3754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4381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4382</v>
      </c>
      <c r="R6925" s="74" t="s">
        <v>3770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3727</v>
      </c>
      <c r="B6926" s="74" t="s">
        <v>32</v>
      </c>
      <c r="C6926" s="74" t="s">
        <v>470</v>
      </c>
      <c r="D6926" s="74" t="s">
        <v>471</v>
      </c>
      <c r="E6926" s="74" t="s">
        <v>4383</v>
      </c>
      <c r="F6926" s="74" t="s">
        <v>4383</v>
      </c>
      <c r="G6926" s="74" t="s">
        <v>4383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4384</v>
      </c>
      <c r="M6926" s="74"/>
      <c r="N6926" s="74" t="s">
        <v>40</v>
      </c>
      <c r="O6926" s="74" t="s">
        <v>80</v>
      </c>
      <c r="P6926" s="26">
        <v>0</v>
      </c>
      <c r="Q6926" s="12" t="s">
        <v>4385</v>
      </c>
      <c r="R6926" s="74" t="s">
        <v>3770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4031</v>
      </c>
      <c r="O6928" s="74" t="s">
        <v>80</v>
      </c>
      <c r="P6928" s="26">
        <v>0</v>
      </c>
      <c r="Q6928" s="12" t="s">
        <v>4337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4031</v>
      </c>
      <c r="O6929" s="74" t="s">
        <v>41</v>
      </c>
      <c r="P6929" s="26">
        <v>7.0000000000000007E-2</v>
      </c>
      <c r="Q6929" s="12">
        <v>40552</v>
      </c>
      <c r="R6929" s="74" t="s">
        <v>3770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4031</v>
      </c>
      <c r="O6930" s="74" t="s">
        <v>41</v>
      </c>
      <c r="P6930" s="26">
        <v>0.12</v>
      </c>
      <c r="Q6930" s="12" t="s">
        <v>4355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3727</v>
      </c>
      <c r="B6932" s="74" t="s">
        <v>32</v>
      </c>
      <c r="C6932" s="74" t="s">
        <v>1072</v>
      </c>
      <c r="D6932" s="74" t="s">
        <v>1078</v>
      </c>
      <c r="E6932" s="74" t="s">
        <v>4063</v>
      </c>
      <c r="F6932" s="74" t="s">
        <v>4063</v>
      </c>
      <c r="G6932" s="74" t="s">
        <v>4063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4348</v>
      </c>
      <c r="M6932" s="74"/>
      <c r="N6932" s="74" t="s">
        <v>4031</v>
      </c>
      <c r="O6932" s="74" t="s">
        <v>41</v>
      </c>
      <c r="P6932" s="26">
        <v>0.02</v>
      </c>
      <c r="Q6932" s="12" t="s">
        <v>4349</v>
      </c>
      <c r="R6932" s="74" t="s">
        <v>3770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3727</v>
      </c>
      <c r="B6933" s="74" t="s">
        <v>32</v>
      </c>
      <c r="C6933" s="74" t="s">
        <v>1330</v>
      </c>
      <c r="D6933" s="74" t="s">
        <v>1354</v>
      </c>
      <c r="E6933" s="74" t="s">
        <v>4378</v>
      </c>
      <c r="F6933" s="74" t="s">
        <v>4378</v>
      </c>
      <c r="G6933" s="74" t="s">
        <v>4378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4378</v>
      </c>
      <c r="M6933" s="74"/>
      <c r="N6933" s="74" t="s">
        <v>4031</v>
      </c>
      <c r="O6933" s="74" t="s">
        <v>80</v>
      </c>
      <c r="P6933" s="26">
        <v>0</v>
      </c>
      <c r="Q6933" s="12" t="s">
        <v>4379</v>
      </c>
      <c r="R6933" s="74" t="s">
        <v>3770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3727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4386</v>
      </c>
      <c r="G6934" s="108" t="s">
        <v>4386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4031</v>
      </c>
      <c r="O6934" s="108" t="s">
        <v>3666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3727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4147</v>
      </c>
      <c r="G6935" s="108" t="s">
        <v>4147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4031</v>
      </c>
      <c r="O6935" s="108" t="s">
        <v>3666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3727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4149</v>
      </c>
      <c r="G6936" s="108" t="s">
        <v>4149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4031</v>
      </c>
      <c r="O6936" s="108" t="s">
        <v>3666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3727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4149</v>
      </c>
      <c r="G6937" s="108" t="s">
        <v>4149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4031</v>
      </c>
      <c r="O6937" s="108" t="s">
        <v>3666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3727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4149</v>
      </c>
      <c r="G6938" s="108" t="s">
        <v>4149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4031</v>
      </c>
      <c r="O6938" s="108" t="s">
        <v>3666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3727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4031</v>
      </c>
      <c r="O6939" s="108" t="s">
        <v>4491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3727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4031</v>
      </c>
      <c r="O6940" s="108" t="s">
        <v>4491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3727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4149</v>
      </c>
      <c r="G6941" s="108" t="s">
        <v>4149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4031</v>
      </c>
      <c r="O6941" s="108" t="s">
        <v>3666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3727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4031</v>
      </c>
      <c r="O6942" s="108" t="s">
        <v>4491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3727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4152</v>
      </c>
      <c r="G6943" s="108" t="s">
        <v>4152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4031</v>
      </c>
      <c r="O6943" s="108" t="s">
        <v>3666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3727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4152</v>
      </c>
      <c r="G6944" s="108" t="s">
        <v>4152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4031</v>
      </c>
      <c r="O6944" s="108" t="s">
        <v>3666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3727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4152</v>
      </c>
      <c r="G6945" s="108" t="s">
        <v>4152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4031</v>
      </c>
      <c r="O6945" s="108" t="s">
        <v>3666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3727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4031</v>
      </c>
      <c r="O6946" s="108" t="s">
        <v>4491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3727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4031</v>
      </c>
      <c r="O6947" s="108" t="s">
        <v>4491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3727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4031</v>
      </c>
      <c r="O6948" s="108" t="s">
        <v>4491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3727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4031</v>
      </c>
      <c r="O6949" s="108" t="s">
        <v>4491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3727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4031</v>
      </c>
      <c r="O6950" s="108" t="s">
        <v>4491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3727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4031</v>
      </c>
      <c r="O6951" s="108" t="s">
        <v>4491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3727</v>
      </c>
      <c r="B6952" s="74" t="s">
        <v>32</v>
      </c>
      <c r="C6952" s="74" t="s">
        <v>52</v>
      </c>
      <c r="D6952" s="74" t="s">
        <v>53</v>
      </c>
      <c r="E6952" s="74" t="s">
        <v>3731</v>
      </c>
      <c r="F6952" s="74" t="s">
        <v>3731</v>
      </c>
      <c r="G6952" s="74" t="s">
        <v>3731</v>
      </c>
      <c r="H6952" s="74" t="s">
        <v>36</v>
      </c>
      <c r="I6952" s="74" t="s">
        <v>3728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3992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4305</v>
      </c>
      <c r="R6954" s="74" t="s">
        <v>3770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3727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3727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4387</v>
      </c>
      <c r="AI6959" t="e">
        <v>#N/A</v>
      </c>
    </row>
    <row r="6960" spans="1:35" ht="14.25">
      <c r="A6960" s="7" t="s">
        <v>3727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3727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3727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4388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4390</v>
      </c>
      <c r="AI6965" t="e">
        <v>#N/A</v>
      </c>
    </row>
    <row r="6966" spans="1:35" ht="14.25">
      <c r="A6966" s="7" t="s">
        <v>3727</v>
      </c>
      <c r="B6966" s="74" t="s">
        <v>32</v>
      </c>
      <c r="C6966" s="74" t="s">
        <v>648</v>
      </c>
      <c r="D6966" s="74" t="s">
        <v>712</v>
      </c>
      <c r="E6966" s="74" t="s">
        <v>4391</v>
      </c>
      <c r="F6966" s="74" t="s">
        <v>4391</v>
      </c>
      <c r="G6966" s="74" t="s">
        <v>4391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4390</v>
      </c>
      <c r="AI6966" t="e">
        <v>#N/A</v>
      </c>
    </row>
    <row r="6967" spans="1:35" ht="14.25">
      <c r="A6967" s="7" t="s">
        <v>3727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4390</v>
      </c>
      <c r="AI6967" t="e">
        <v>#N/A</v>
      </c>
    </row>
    <row r="6968" spans="1:35" ht="14.25">
      <c r="A6968" s="7" t="s">
        <v>3727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4392</v>
      </c>
      <c r="AI6969" t="e">
        <v>#N/A</v>
      </c>
    </row>
    <row r="6970" spans="1:35" ht="14.25">
      <c r="A6970" s="7" t="s">
        <v>3727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4392</v>
      </c>
      <c r="AI6970" t="e">
        <v>#N/A</v>
      </c>
    </row>
    <row r="6971" spans="1:35" ht="14.25">
      <c r="A6971" s="7" t="s">
        <v>3727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3727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3727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3727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4393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3727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4394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4395</v>
      </c>
      <c r="AI6980" t="e">
        <v>#N/A</v>
      </c>
    </row>
    <row r="6981" spans="1:35" ht="14.25">
      <c r="A6981" s="7" t="s">
        <v>3727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3727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4394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4395</v>
      </c>
      <c r="AI6982" t="e">
        <v>#N/A</v>
      </c>
    </row>
    <row r="6983" spans="1:35" ht="14.25">
      <c r="A6983" s="7" t="s">
        <v>3727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3727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4396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4397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3727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4398</v>
      </c>
      <c r="AI6997" t="e">
        <v>#N/A</v>
      </c>
    </row>
    <row r="6998" spans="1:35" ht="14.25">
      <c r="A6998" s="7" t="s">
        <v>3727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3727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4398</v>
      </c>
      <c r="AI6999" t="e">
        <v>#N/A</v>
      </c>
    </row>
    <row r="7000" spans="1:35" ht="14.25">
      <c r="A7000" s="7" t="s">
        <v>3727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3727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3727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4399</v>
      </c>
      <c r="AI7005" t="e">
        <v>#N/A</v>
      </c>
    </row>
    <row r="7006" spans="1:35" ht="14.25">
      <c r="A7006" s="7" t="s">
        <v>3727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3727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3727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3727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3727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3727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3727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3727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3727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4400</v>
      </c>
      <c r="AI7021" t="e">
        <v>#N/A</v>
      </c>
    </row>
    <row r="7022" spans="1:35" ht="14.25">
      <c r="A7022" s="7" t="s">
        <v>3727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4400</v>
      </c>
      <c r="AI7022" t="e">
        <v>#N/A</v>
      </c>
    </row>
    <row r="7023" spans="1:35" ht="14.25">
      <c r="A7023" s="7" t="s">
        <v>3727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3727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3727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3727</v>
      </c>
      <c r="B7027" s="74" t="s">
        <v>32</v>
      </c>
      <c r="C7027" s="74" t="s">
        <v>52</v>
      </c>
      <c r="D7027" s="74" t="s">
        <v>53</v>
      </c>
      <c r="E7027" s="74" t="s">
        <v>4401</v>
      </c>
      <c r="F7027" s="74" t="s">
        <v>4401</v>
      </c>
      <c r="G7027" s="74" t="s">
        <v>4401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4402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3727</v>
      </c>
      <c r="B7028" s="74" t="s">
        <v>32</v>
      </c>
      <c r="C7028" s="74" t="s">
        <v>52</v>
      </c>
      <c r="D7028" s="74" t="s">
        <v>53</v>
      </c>
      <c r="E7028" s="74" t="s">
        <v>4401</v>
      </c>
      <c r="F7028" s="74" t="s">
        <v>4401</v>
      </c>
      <c r="G7028" s="74" t="s">
        <v>4401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4403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3727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4404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3727</v>
      </c>
      <c r="B7033" s="74" t="s">
        <v>32</v>
      </c>
      <c r="C7033" s="74" t="s">
        <v>1330</v>
      </c>
      <c r="D7033" s="74" t="s">
        <v>1441</v>
      </c>
      <c r="E7033" s="74" t="s">
        <v>4405</v>
      </c>
      <c r="F7033" s="74" t="s">
        <v>4405</v>
      </c>
      <c r="G7033" s="74" t="s">
        <v>4405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4405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3727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3727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3727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3727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4406</v>
      </c>
      <c r="AI7046" t="e">
        <v>#N/A</v>
      </c>
    </row>
    <row r="7047" spans="1:35" ht="14.25">
      <c r="A7047" s="7" t="s">
        <v>3727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3727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4407</v>
      </c>
      <c r="AI7050" t="e">
        <v>#N/A</v>
      </c>
    </row>
    <row r="7051" spans="1:35" ht="14.25">
      <c r="A7051" s="7" t="s">
        <v>3727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4397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4397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4400</v>
      </c>
      <c r="AI7057" t="e">
        <v>#N/A</v>
      </c>
    </row>
    <row r="7058" spans="1:35" ht="14.25">
      <c r="A7058" s="7" t="s">
        <v>3727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4408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4407</v>
      </c>
      <c r="AI7058" t="e">
        <v>#N/A</v>
      </c>
    </row>
    <row r="7059" spans="1:35" ht="14.25">
      <c r="A7059" s="7" t="s">
        <v>3727</v>
      </c>
      <c r="B7059" s="74" t="s">
        <v>32</v>
      </c>
      <c r="C7059" s="74" t="s">
        <v>1517</v>
      </c>
      <c r="D7059" s="74" t="s">
        <v>1518</v>
      </c>
      <c r="E7059" s="74" t="s">
        <v>4409</v>
      </c>
      <c r="F7059" s="74" t="s">
        <v>4409</v>
      </c>
      <c r="G7059" s="74" t="s">
        <v>4409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4407</v>
      </c>
      <c r="AI7059" t="e">
        <v>#N/A</v>
      </c>
    </row>
    <row r="7060" spans="1:35" ht="14.25">
      <c r="A7060" s="7" t="s">
        <v>3727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4410</v>
      </c>
      <c r="AI7060" t="e">
        <v>#N/A</v>
      </c>
    </row>
    <row r="7061" spans="1:35" ht="14.25">
      <c r="A7061" s="7" t="s">
        <v>3727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4410</v>
      </c>
      <c r="AI7062" t="e">
        <v>#N/A</v>
      </c>
    </row>
    <row r="7063" spans="1:35" ht="14.25">
      <c r="A7063" s="7" t="s">
        <v>3727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4410</v>
      </c>
      <c r="AI7067" t="e">
        <v>#N/A</v>
      </c>
    </row>
    <row r="7068" spans="1:35" ht="14.25">
      <c r="A7068" s="7" t="s">
        <v>3727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4410</v>
      </c>
      <c r="AI7068" t="e">
        <v>#N/A</v>
      </c>
    </row>
    <row r="7069" spans="1:35" ht="14.25">
      <c r="A7069" s="7" t="s">
        <v>3727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3727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4407</v>
      </c>
      <c r="AI7071" t="e">
        <v>#N/A</v>
      </c>
    </row>
    <row r="7072" spans="1:35" ht="14.25">
      <c r="A7072" s="7" t="s">
        <v>3727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3727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3727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4410</v>
      </c>
      <c r="AI7074" t="e">
        <v>#N/A</v>
      </c>
    </row>
    <row r="7075" spans="1:35" ht="14.25">
      <c r="A7075" s="7" t="s">
        <v>3727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3727</v>
      </c>
      <c r="B7078" s="74" t="s">
        <v>32</v>
      </c>
      <c r="C7078" s="74" t="s">
        <v>1517</v>
      </c>
      <c r="D7078" s="74" t="s">
        <v>1556</v>
      </c>
      <c r="E7078" s="74" t="s">
        <v>4411</v>
      </c>
      <c r="F7078" s="74" t="s">
        <v>4411</v>
      </c>
      <c r="G7078" s="74" t="s">
        <v>4411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4410</v>
      </c>
      <c r="AI7078" t="e">
        <v>#N/A</v>
      </c>
    </row>
    <row r="7079" spans="1:35" ht="14.25">
      <c r="A7079" s="7" t="s">
        <v>3727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4412</v>
      </c>
      <c r="AI7079" t="e">
        <v>#N/A</v>
      </c>
    </row>
    <row r="7080" spans="1:35" ht="14.25">
      <c r="A7080" s="7" t="s">
        <v>3727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4410</v>
      </c>
      <c r="AI7081" t="e">
        <v>#N/A</v>
      </c>
    </row>
    <row r="7082" spans="1:35" ht="14.25">
      <c r="A7082" s="7" t="s">
        <v>3727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4407</v>
      </c>
      <c r="AI7082" t="e">
        <v>#N/A</v>
      </c>
    </row>
    <row r="7083" spans="1:35" ht="14.25">
      <c r="A7083" s="7" t="s">
        <v>3727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4407</v>
      </c>
      <c r="AI7083" t="e">
        <v>#N/A</v>
      </c>
    </row>
    <row r="7084" spans="1:35" ht="14.25">
      <c r="A7084" s="7" t="s">
        <v>3727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4410</v>
      </c>
      <c r="AI7084" t="e">
        <v>#N/A</v>
      </c>
    </row>
    <row r="7085" spans="1:35" ht="14.25">
      <c r="A7085" s="7" t="s">
        <v>3727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3727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3727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3727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4407</v>
      </c>
      <c r="AI7089" t="e">
        <v>#N/A</v>
      </c>
    </row>
    <row r="7090" spans="1:35" ht="14.25">
      <c r="A7090" s="7" t="s">
        <v>3727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3727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4407</v>
      </c>
      <c r="AI7091" t="e">
        <v>#N/A</v>
      </c>
    </row>
    <row r="7092" spans="1:35" ht="14.25">
      <c r="A7092" s="7" t="s">
        <v>3727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4410</v>
      </c>
      <c r="AI7092" t="e">
        <v>#N/A</v>
      </c>
    </row>
    <row r="7093" spans="1:35" ht="14.25">
      <c r="A7093" s="7" t="s">
        <v>3727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4407</v>
      </c>
      <c r="AI7094" t="e">
        <v>#N/A</v>
      </c>
    </row>
    <row r="7095" spans="1:35" ht="14.25">
      <c r="A7095" s="7" t="s">
        <v>3727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4410</v>
      </c>
      <c r="AI7095" t="e">
        <v>#N/A</v>
      </c>
    </row>
    <row r="7096" spans="1:35" ht="14.25">
      <c r="A7096" s="7" t="s">
        <v>3727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4410</v>
      </c>
      <c r="AI7096" t="e">
        <v>#N/A</v>
      </c>
    </row>
    <row r="7097" spans="1:35" ht="14.25">
      <c r="A7097" s="7" t="s">
        <v>3727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4413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4410</v>
      </c>
      <c r="AI7097" t="e">
        <v>#N/A</v>
      </c>
    </row>
    <row r="7098" spans="1:35" ht="14.25">
      <c r="A7098" s="7" t="s">
        <v>3727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4410</v>
      </c>
      <c r="AI7098" t="e">
        <v>#N/A</v>
      </c>
    </row>
    <row r="7099" spans="1:35" ht="14.25">
      <c r="A7099" s="7" t="s">
        <v>3727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4410</v>
      </c>
      <c r="AI7100" t="e">
        <v>#N/A</v>
      </c>
    </row>
    <row r="7101" spans="1:35" ht="14.25">
      <c r="A7101" s="7" t="s">
        <v>3727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4412</v>
      </c>
      <c r="AI7101" t="e">
        <v>#N/A</v>
      </c>
    </row>
    <row r="7102" spans="1:35" ht="14.25">
      <c r="A7102" s="7" t="s">
        <v>3727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4410</v>
      </c>
      <c r="AI7103" t="e">
        <v>#N/A</v>
      </c>
    </row>
    <row r="7104" spans="1:35" ht="14.25">
      <c r="A7104" s="7" t="s">
        <v>3727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4410</v>
      </c>
      <c r="AI7106" t="e">
        <v>#N/A</v>
      </c>
    </row>
    <row r="7107" spans="1:35" ht="14.25">
      <c r="A7107" s="7" t="s">
        <v>3727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4410</v>
      </c>
      <c r="AI7107" t="e">
        <v>#N/A</v>
      </c>
    </row>
    <row r="7108" spans="1:35" ht="14.25">
      <c r="A7108" s="7" t="s">
        <v>3727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4407</v>
      </c>
      <c r="AI7108" t="e">
        <v>#N/A</v>
      </c>
    </row>
    <row r="7109" spans="1:35" ht="14.25">
      <c r="A7109" s="7" t="s">
        <v>3727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4410</v>
      </c>
      <c r="AI7109" t="e">
        <v>#N/A</v>
      </c>
    </row>
    <row r="7110" spans="1:35" ht="14.25">
      <c r="A7110" s="7" t="s">
        <v>3727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4410</v>
      </c>
      <c r="AI7110" t="e">
        <v>#N/A</v>
      </c>
    </row>
    <row r="7111" spans="1:35" ht="14.25">
      <c r="A7111" s="7" t="s">
        <v>3727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4407</v>
      </c>
      <c r="AI7111" t="e">
        <v>#N/A</v>
      </c>
    </row>
    <row r="7112" spans="1:35" ht="14.25">
      <c r="A7112" s="7" t="s">
        <v>3727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4410</v>
      </c>
      <c r="AI7112" t="e">
        <v>#N/A</v>
      </c>
    </row>
    <row r="7113" spans="1:35" ht="14.25">
      <c r="A7113" s="7" t="s">
        <v>3727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4410</v>
      </c>
      <c r="AI7113" t="e">
        <v>#N/A</v>
      </c>
    </row>
    <row r="7114" spans="1:35" ht="14.25">
      <c r="A7114" s="7" t="s">
        <v>3727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3727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4410</v>
      </c>
      <c r="AI7116" t="e">
        <v>#N/A</v>
      </c>
    </row>
    <row r="7117" spans="1:35" ht="14.25">
      <c r="A7117" s="7" t="s">
        <v>3727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3727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3727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4410</v>
      </c>
      <c r="AI7119" t="e">
        <v>#N/A</v>
      </c>
    </row>
    <row r="7120" spans="1:35" ht="14.25">
      <c r="A7120" s="7" t="s">
        <v>3727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4410</v>
      </c>
      <c r="AI7120" t="e">
        <v>#N/A</v>
      </c>
    </row>
    <row r="7121" spans="1:35" ht="14.25">
      <c r="A7121" s="7" t="s">
        <v>3727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4410</v>
      </c>
      <c r="AI7121" t="e">
        <v>#N/A</v>
      </c>
    </row>
    <row r="7122" spans="1:35" ht="14.25">
      <c r="A7122" s="7" t="s">
        <v>3727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4412</v>
      </c>
      <c r="AI7122" t="e">
        <v>#N/A</v>
      </c>
    </row>
    <row r="7123" spans="1:35" ht="14.25">
      <c r="A7123" s="7" t="s">
        <v>3727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4410</v>
      </c>
      <c r="AI7123" t="e">
        <v>#N/A</v>
      </c>
    </row>
    <row r="7124" spans="1:35" ht="14.25">
      <c r="A7124" s="7" t="s">
        <v>3727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4"/>
        <v>52935.315428933201</v>
      </c>
      <c r="W7124" s="14">
        <f t="shared" si="917"/>
        <v>54245.708927727064</v>
      </c>
      <c r="X7124" s="14"/>
      <c r="Y7124" s="14">
        <f t="shared" si="918"/>
        <v>0</v>
      </c>
      <c r="Z7124" s="16">
        <f t="shared" si="920"/>
        <v>54245.708927727064</v>
      </c>
      <c r="AA7124" s="14">
        <f t="shared" si="919"/>
        <v>1538.8853596518384</v>
      </c>
      <c r="AB7124" s="14">
        <f t="shared" si="91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4410</v>
      </c>
      <c r="AI7124" t="e">
        <v>#N/A</v>
      </c>
    </row>
    <row r="7125" spans="1:35" ht="14.25">
      <c r="A7125" s="7" t="s">
        <v>3727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4"/>
        <v>0</v>
      </c>
      <c r="W7125" s="14">
        <f t="shared" si="917"/>
        <v>40019.653132126296</v>
      </c>
      <c r="X7125" s="14"/>
      <c r="Y7125" s="14">
        <f t="shared" si="918"/>
        <v>0</v>
      </c>
      <c r="Z7125" s="16">
        <f t="shared" si="920"/>
        <v>40019.653132126296</v>
      </c>
      <c r="AA7125" s="14">
        <f t="shared" si="919"/>
        <v>3973.5825804948036</v>
      </c>
      <c r="AB7125" s="14">
        <f t="shared" si="91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3727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3727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4410</v>
      </c>
      <c r="AI7127" t="e">
        <v>#N/A</v>
      </c>
    </row>
    <row r="7128" spans="1:35" ht="14.25">
      <c r="A7128" s="7" t="s">
        <v>3727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3727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4414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4407</v>
      </c>
      <c r="AI7129" t="e">
        <v>#N/A</v>
      </c>
    </row>
    <row r="7130" spans="1:35" ht="14.25">
      <c r="A7130" s="7" t="s">
        <v>3727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4414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4410</v>
      </c>
      <c r="AI7130" t="e">
        <v>#N/A</v>
      </c>
    </row>
    <row r="7131" spans="1:35" ht="14.25">
      <c r="A7131" s="7" t="s">
        <v>3727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4414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3727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4410</v>
      </c>
      <c r="AI7132" t="e">
        <v>#N/A</v>
      </c>
    </row>
    <row r="7133" spans="1:35" ht="14.25">
      <c r="A7133" s="7" t="s">
        <v>3727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4410</v>
      </c>
      <c r="AI7134" t="e">
        <v>#N/A</v>
      </c>
    </row>
    <row r="7135" spans="1:35" ht="14.25">
      <c r="A7135" s="7" t="s">
        <v>3727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4410</v>
      </c>
      <c r="AI7135" t="e">
        <v>#N/A</v>
      </c>
    </row>
    <row r="7136" spans="1:35" ht="14.25">
      <c r="A7136" s="7" t="s">
        <v>3727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4410</v>
      </c>
      <c r="AI7138" t="e">
        <v>#N/A</v>
      </c>
    </row>
    <row r="7139" spans="1:35" ht="14.25">
      <c r="A7139" s="7" t="s">
        <v>3727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4410</v>
      </c>
      <c r="AI7139" t="e">
        <v>#N/A</v>
      </c>
    </row>
    <row r="7140" spans="1:35" ht="14.25">
      <c r="A7140" s="7" t="s">
        <v>3727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3727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3727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3727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3727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3727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4478</v>
      </c>
      <c r="K7152" s="74" t="s">
        <v>32</v>
      </c>
      <c r="L7152" s="74" t="s">
        <v>1053</v>
      </c>
      <c r="M7152" s="74"/>
      <c r="N7152" s="74" t="s">
        <v>4479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3727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4415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3727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4415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3727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4415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3727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4415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3727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4415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3727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4415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3727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4415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3727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4415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3727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4415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4415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3727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4415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4415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4415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3727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4415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3727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4415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3727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4415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3727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4415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4480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4415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4415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4415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4415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3727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4415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4415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4415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3727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4415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4415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4415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4415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4415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4415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3727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3727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3727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4416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4417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4418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3770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3770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3770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3770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4418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3727</v>
      </c>
      <c r="B7202" s="74" t="s">
        <v>1046</v>
      </c>
      <c r="C7202" s="74" t="s">
        <v>1072</v>
      </c>
      <c r="D7202" s="74" t="s">
        <v>1301</v>
      </c>
      <c r="E7202" s="74" t="s">
        <v>4419</v>
      </c>
      <c r="F7202" s="74" t="s">
        <v>4419</v>
      </c>
      <c r="G7202" s="74" t="s">
        <v>4419</v>
      </c>
      <c r="H7202" s="74" t="s">
        <v>1315</v>
      </c>
      <c r="I7202" s="74" t="s">
        <v>4415</v>
      </c>
      <c r="J7202" s="74"/>
      <c r="K7202" s="74"/>
      <c r="L7202" s="74" t="s">
        <v>4419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4420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3770</v>
      </c>
      <c r="AF7203" s="74"/>
      <c r="AG7203" s="74"/>
      <c r="AH7203" s="10"/>
      <c r="AI7203" t="e">
        <v>#N/A</v>
      </c>
    </row>
    <row r="7204" spans="1:35" ht="14.25">
      <c r="A7204" s="7" t="s">
        <v>3727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3728</v>
      </c>
      <c r="J7207" s="74" t="s">
        <v>3334</v>
      </c>
      <c r="K7207" s="74" t="s">
        <v>32</v>
      </c>
      <c r="L7207" s="74" t="s">
        <v>4421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3728</v>
      </c>
      <c r="J7208" s="74" t="s">
        <v>3334</v>
      </c>
      <c r="K7208" s="74" t="s">
        <v>32</v>
      </c>
      <c r="L7208" s="74" t="s">
        <v>4422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4423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3728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3728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4477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3728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3727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4424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4425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3727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4426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3727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4415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4415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4415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4415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4415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4415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4415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4415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4415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4415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4415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4415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3727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4415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4415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3727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4415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3727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4415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3727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3727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3727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3727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3727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3727</v>
      </c>
      <c r="B7251" s="74" t="s">
        <v>32</v>
      </c>
      <c r="C7251" s="74" t="s">
        <v>52</v>
      </c>
      <c r="D7251" s="74" t="s">
        <v>53</v>
      </c>
      <c r="E7251" s="74" t="s">
        <v>4427</v>
      </c>
      <c r="F7251" s="74" t="s">
        <v>4428</v>
      </c>
      <c r="G7251" s="74" t="s">
        <v>4427</v>
      </c>
      <c r="H7251" s="74" t="s">
        <v>4429</v>
      </c>
      <c r="I7251" s="74" t="s">
        <v>4415</v>
      </c>
      <c r="J7251" s="74" t="s">
        <v>3705</v>
      </c>
      <c r="K7251" s="74" t="s">
        <v>4430</v>
      </c>
      <c r="L7251" s="74" t="s">
        <v>4427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4490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3727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4431</v>
      </c>
      <c r="I7253" s="74" t="s">
        <v>4415</v>
      </c>
      <c r="J7253" s="74" t="s">
        <v>4432</v>
      </c>
      <c r="K7253" s="74" t="s">
        <v>4430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4433</v>
      </c>
      <c r="G7254" s="74" t="s">
        <v>74</v>
      </c>
      <c r="H7254" s="74" t="s">
        <v>3086</v>
      </c>
      <c r="I7254" s="74" t="s">
        <v>4415</v>
      </c>
      <c r="J7254" s="74" t="s">
        <v>4434</v>
      </c>
      <c r="K7254" s="74" t="s">
        <v>4435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4436</v>
      </c>
      <c r="AI7254" t="e">
        <v>#N/A</v>
      </c>
    </row>
    <row r="7255" spans="1:35" ht="14.25">
      <c r="A7255" s="7" t="s">
        <v>3727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4437</v>
      </c>
      <c r="G7255" s="74" t="s">
        <v>74</v>
      </c>
      <c r="H7255" s="74" t="s">
        <v>3086</v>
      </c>
      <c r="I7255" s="74" t="s">
        <v>4415</v>
      </c>
      <c r="J7255" s="74" t="s">
        <v>4434</v>
      </c>
      <c r="K7255" s="74" t="s">
        <v>4435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4436</v>
      </c>
      <c r="AI7255" t="e">
        <v>#N/A</v>
      </c>
    </row>
    <row r="7256" spans="1:35" ht="14.25">
      <c r="A7256" s="7" t="s">
        <v>3727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4438</v>
      </c>
      <c r="G7256" s="74" t="s">
        <v>74</v>
      </c>
      <c r="H7256" s="74" t="s">
        <v>3086</v>
      </c>
      <c r="I7256" s="74" t="s">
        <v>4415</v>
      </c>
      <c r="J7256" s="74" t="s">
        <v>4434</v>
      </c>
      <c r="K7256" s="74" t="s">
        <v>4435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3727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4439</v>
      </c>
      <c r="G7257" s="74" t="s">
        <v>74</v>
      </c>
      <c r="H7257" s="74" t="s">
        <v>3086</v>
      </c>
      <c r="I7257" s="74" t="s">
        <v>4415</v>
      </c>
      <c r="J7257" s="74" t="s">
        <v>4434</v>
      </c>
      <c r="K7257" s="74" t="s">
        <v>4435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4436</v>
      </c>
      <c r="AI7257" t="e">
        <v>#N/A</v>
      </c>
    </row>
    <row r="7258" spans="1:35" ht="14.25">
      <c r="A7258" s="7" t="s">
        <v>3727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4440</v>
      </c>
      <c r="G7259" s="74" t="s">
        <v>74</v>
      </c>
      <c r="H7259" s="74" t="s">
        <v>3086</v>
      </c>
      <c r="I7259" s="74" t="s">
        <v>4415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4390</v>
      </c>
      <c r="AI7259" t="e">
        <v>#N/A</v>
      </c>
    </row>
    <row r="7260" spans="1:35" ht="14.25">
      <c r="A7260" s="7" t="s">
        <v>3727</v>
      </c>
      <c r="B7260" s="74" t="s">
        <v>32</v>
      </c>
      <c r="C7260" s="74" t="s">
        <v>648</v>
      </c>
      <c r="D7260" s="74" t="s">
        <v>712</v>
      </c>
      <c r="E7260" s="74" t="s">
        <v>4441</v>
      </c>
      <c r="F7260" s="74" t="s">
        <v>4442</v>
      </c>
      <c r="G7260" s="74" t="s">
        <v>74</v>
      </c>
      <c r="H7260" s="74" t="s">
        <v>4443</v>
      </c>
      <c r="I7260" s="74" t="s">
        <v>4415</v>
      </c>
      <c r="J7260" s="74" t="s">
        <v>4434</v>
      </c>
      <c r="K7260" s="74" t="s">
        <v>4435</v>
      </c>
      <c r="L7260" s="74" t="s">
        <v>4441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4390</v>
      </c>
      <c r="AI7260" t="e">
        <v>#N/A</v>
      </c>
    </row>
    <row r="7261" spans="1:35" ht="14.25">
      <c r="A7261" s="7" t="s">
        <v>3727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4444</v>
      </c>
      <c r="I7261" s="74" t="s">
        <v>4415</v>
      </c>
      <c r="J7261" s="74" t="s">
        <v>4445</v>
      </c>
      <c r="K7261" s="74" t="s">
        <v>4430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4415</v>
      </c>
      <c r="J7262" s="74" t="s">
        <v>4446</v>
      </c>
      <c r="K7262" s="74" t="s">
        <v>4430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4447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4415</v>
      </c>
      <c r="J7263" s="74" t="s">
        <v>4448</v>
      </c>
      <c r="K7263" s="74" t="s">
        <v>4430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4449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4415</v>
      </c>
      <c r="J7264" s="74" t="s">
        <v>4448</v>
      </c>
      <c r="K7264" s="74" t="s">
        <v>4430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4450</v>
      </c>
      <c r="G7265" s="74" t="s">
        <v>1880</v>
      </c>
      <c r="H7265" s="74" t="s">
        <v>4451</v>
      </c>
      <c r="I7265" s="74" t="s">
        <v>106</v>
      </c>
      <c r="J7265" s="74" t="s">
        <v>3709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3727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4452</v>
      </c>
      <c r="G7266" s="74" t="s">
        <v>1924</v>
      </c>
      <c r="H7266" s="74" t="s">
        <v>3111</v>
      </c>
      <c r="I7266" s="74" t="s">
        <v>4415</v>
      </c>
      <c r="J7266" s="74" t="s">
        <v>4453</v>
      </c>
      <c r="K7266" s="74" t="s">
        <v>4435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4454</v>
      </c>
      <c r="AI7266" t="e">
        <v>#N/A</v>
      </c>
    </row>
    <row r="7267" spans="1:35" ht="14.25">
      <c r="A7267" s="7" t="s">
        <v>3727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4415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4455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3727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4415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4456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3727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4415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3727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4415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3727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4415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4415</v>
      </c>
      <c r="J7272" s="74" t="s">
        <v>4434</v>
      </c>
      <c r="K7272" s="74" t="s">
        <v>4435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3727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4415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3727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4415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4415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3727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4415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4415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4415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3727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4415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3727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4415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4415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3727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4415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3727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4415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3727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4415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3727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4415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3727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4415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4415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4415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4415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4415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4415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4415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4415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4415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4415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4415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3727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4457</v>
      </c>
      <c r="I7297" s="74" t="s">
        <v>4415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3727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4458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3727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4459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4460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4436</v>
      </c>
      <c r="AI7301" t="e">
        <v>#N/A</v>
      </c>
    </row>
    <row r="7302" spans="1:35" ht="14.25">
      <c r="A7302" s="7" t="s">
        <v>3727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3727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4436</v>
      </c>
      <c r="AI7304" t="e">
        <v>#N/A</v>
      </c>
    </row>
    <row r="7305" spans="1:35" ht="14.25">
      <c r="A7305" s="7" t="s">
        <v>3727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4461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4462</v>
      </c>
      <c r="G7311" s="74" t="s">
        <v>365</v>
      </c>
      <c r="H7311" s="74" t="s">
        <v>36</v>
      </c>
      <c r="I7311" s="74" t="s">
        <v>3728</v>
      </c>
      <c r="J7311" s="74" t="s">
        <v>38</v>
      </c>
      <c r="K7311" s="74" t="s">
        <v>32</v>
      </c>
      <c r="L7311" s="141"/>
      <c r="M7311" s="74"/>
      <c r="N7311" s="74" t="s">
        <v>4031</v>
      </c>
      <c r="O7311" s="74" t="s">
        <v>80</v>
      </c>
      <c r="P7311" s="10">
        <v>0</v>
      </c>
      <c r="Q7311" s="141"/>
      <c r="R7311" s="74" t="s">
        <v>4463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4464</v>
      </c>
      <c r="O7312" s="74" t="s">
        <v>80</v>
      </c>
      <c r="P7312" s="10">
        <v>0</v>
      </c>
      <c r="Q7312" s="12"/>
      <c r="R7312" s="74" t="s">
        <v>4463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4413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3727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4480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4463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4463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3727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4463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4463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4031</v>
      </c>
      <c r="O7323" s="74" t="s">
        <v>80</v>
      </c>
      <c r="P7323" s="10">
        <v>0</v>
      </c>
      <c r="Q7323" s="12"/>
      <c r="R7323" s="74" t="s">
        <v>4465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3728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4465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3727</v>
      </c>
      <c r="B7325" s="74" t="s">
        <v>32</v>
      </c>
      <c r="C7325" s="74" t="s">
        <v>1072</v>
      </c>
      <c r="D7325" s="74" t="s">
        <v>1134</v>
      </c>
      <c r="E7325" s="74" t="s">
        <v>4466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4463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3727</v>
      </c>
      <c r="B7326" s="74" t="s">
        <v>32</v>
      </c>
      <c r="C7326" s="74" t="s">
        <v>1072</v>
      </c>
      <c r="D7326" s="74" t="s">
        <v>1134</v>
      </c>
      <c r="E7326" s="74" t="s">
        <v>4466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4463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3727</v>
      </c>
      <c r="B7327" s="74" t="s">
        <v>32</v>
      </c>
      <c r="C7327" s="74" t="s">
        <v>1072</v>
      </c>
      <c r="D7327" s="74" t="s">
        <v>1134</v>
      </c>
      <c r="E7327" s="74" t="s">
        <v>4466</v>
      </c>
      <c r="F7327" s="74" t="s">
        <v>1179</v>
      </c>
      <c r="G7327" s="74" t="s">
        <v>312</v>
      </c>
      <c r="H7327" s="74" t="s">
        <v>36</v>
      </c>
      <c r="I7327" s="74" t="s">
        <v>3728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4463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3727</v>
      </c>
      <c r="B7328" s="74" t="s">
        <v>32</v>
      </c>
      <c r="C7328" s="74" t="s">
        <v>188</v>
      </c>
      <c r="D7328" s="74" t="s">
        <v>189</v>
      </c>
      <c r="E7328" s="74" t="s">
        <v>4466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4463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3727</v>
      </c>
      <c r="B7329" s="74" t="s">
        <v>32</v>
      </c>
      <c r="C7329" s="74" t="s">
        <v>188</v>
      </c>
      <c r="D7329" s="74" t="s">
        <v>189</v>
      </c>
      <c r="E7329" s="74" t="s">
        <v>4466</v>
      </c>
      <c r="F7329" s="74" t="s">
        <v>311</v>
      </c>
      <c r="G7329" s="74" t="s">
        <v>312</v>
      </c>
      <c r="H7329" s="74" t="s">
        <v>36</v>
      </c>
      <c r="I7329" s="74" t="s">
        <v>3728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4463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3727</v>
      </c>
      <c r="B7330" s="74" t="s">
        <v>32</v>
      </c>
      <c r="C7330" s="74" t="s">
        <v>188</v>
      </c>
      <c r="D7330" s="74" t="s">
        <v>189</v>
      </c>
      <c r="E7330" s="74" t="s">
        <v>4466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4463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3727</v>
      </c>
      <c r="B7331" s="74" t="s">
        <v>32</v>
      </c>
      <c r="C7331" s="74" t="s">
        <v>188</v>
      </c>
      <c r="D7331" s="74" t="s">
        <v>189</v>
      </c>
      <c r="E7331" s="74" t="s">
        <v>4466</v>
      </c>
      <c r="F7331" s="74" t="s">
        <v>311</v>
      </c>
      <c r="G7331" s="74" t="s">
        <v>312</v>
      </c>
      <c r="H7331" s="74" t="s">
        <v>36</v>
      </c>
      <c r="I7331" s="74" t="s">
        <v>3728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4463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3727</v>
      </c>
      <c r="B7332" s="74" t="s">
        <v>32</v>
      </c>
      <c r="C7332" s="74" t="s">
        <v>1072</v>
      </c>
      <c r="D7332" s="74" t="s">
        <v>1134</v>
      </c>
      <c r="E7332" s="74" t="s">
        <v>4466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4463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3727</v>
      </c>
      <c r="B7333" s="74" t="s">
        <v>32</v>
      </c>
      <c r="C7333" s="74" t="s">
        <v>188</v>
      </c>
      <c r="D7333" s="74" t="s">
        <v>189</v>
      </c>
      <c r="E7333" s="74" t="s">
        <v>4466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4463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3727</v>
      </c>
      <c r="B7334" s="74" t="s">
        <v>32</v>
      </c>
      <c r="C7334" s="74" t="s">
        <v>188</v>
      </c>
      <c r="D7334" s="74" t="s">
        <v>189</v>
      </c>
      <c r="E7334" s="74" t="s">
        <v>4466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4463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3727</v>
      </c>
      <c r="B7335" s="74" t="s">
        <v>32</v>
      </c>
      <c r="C7335" s="74" t="s">
        <v>188</v>
      </c>
      <c r="D7335" s="74" t="s">
        <v>189</v>
      </c>
      <c r="E7335" s="74" t="s">
        <v>4466</v>
      </c>
      <c r="F7335" s="74" t="s">
        <v>311</v>
      </c>
      <c r="G7335" s="74" t="s">
        <v>312</v>
      </c>
      <c r="H7335" s="74" t="s">
        <v>36</v>
      </c>
      <c r="I7335" s="74" t="s">
        <v>3728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4463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3727</v>
      </c>
      <c r="B7336" s="74" t="s">
        <v>32</v>
      </c>
      <c r="C7336" s="74" t="s">
        <v>1072</v>
      </c>
      <c r="D7336" s="74" t="s">
        <v>1134</v>
      </c>
      <c r="E7336" s="74" t="s">
        <v>4466</v>
      </c>
      <c r="F7336" s="74" t="s">
        <v>1179</v>
      </c>
      <c r="G7336" s="74" t="s">
        <v>312</v>
      </c>
      <c r="H7336" s="74" t="s">
        <v>36</v>
      </c>
      <c r="I7336" s="74" t="s">
        <v>3728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4463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3727</v>
      </c>
      <c r="B7337" s="74" t="s">
        <v>32</v>
      </c>
      <c r="C7337" s="74" t="s">
        <v>1072</v>
      </c>
      <c r="D7337" s="74" t="s">
        <v>1134</v>
      </c>
      <c r="E7337" s="74" t="s">
        <v>4466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4463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3727</v>
      </c>
      <c r="B7338" s="74" t="s">
        <v>32</v>
      </c>
      <c r="C7338" s="74" t="s">
        <v>1072</v>
      </c>
      <c r="D7338" s="74" t="s">
        <v>1134</v>
      </c>
      <c r="E7338" s="74" t="s">
        <v>4466</v>
      </c>
      <c r="F7338" s="74" t="s">
        <v>1179</v>
      </c>
      <c r="G7338" s="74" t="s">
        <v>312</v>
      </c>
      <c r="H7338" s="74" t="s">
        <v>36</v>
      </c>
      <c r="I7338" s="74" t="s">
        <v>3728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4463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4467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4159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4468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4467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4160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4468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4467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4161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4468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4467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4162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4468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4467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4163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4468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4467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4164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4468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4467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4165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4468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4467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4166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4468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4467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4167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4468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4467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4168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4468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3727</v>
      </c>
      <c r="B7351" s="145" t="s">
        <v>32</v>
      </c>
      <c r="C7351" s="145" t="s">
        <v>908</v>
      </c>
      <c r="D7351" s="145" t="s">
        <v>1017</v>
      </c>
      <c r="E7351" s="145" t="s">
        <v>4028</v>
      </c>
      <c r="F7351" s="145" t="s">
        <v>4028</v>
      </c>
      <c r="G7351" s="8" t="s">
        <v>955</v>
      </c>
      <c r="H7351" s="145" t="s">
        <v>4467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4170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4468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4467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4172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4468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4467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4174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4468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3727</v>
      </c>
      <c r="B7354" s="145" t="s">
        <v>32</v>
      </c>
      <c r="C7354" s="145" t="s">
        <v>908</v>
      </c>
      <c r="D7354" s="145" t="s">
        <v>1037</v>
      </c>
      <c r="E7354" s="145" t="s">
        <v>4175</v>
      </c>
      <c r="F7354" s="145" t="s">
        <v>4175</v>
      </c>
      <c r="G7354" s="145" t="s">
        <v>4175</v>
      </c>
      <c r="H7354" s="145" t="s">
        <v>4467</v>
      </c>
      <c r="I7354" s="74" t="s">
        <v>106</v>
      </c>
      <c r="J7354" s="74" t="s">
        <v>76</v>
      </c>
      <c r="K7354" s="74" t="s">
        <v>32</v>
      </c>
      <c r="L7354" s="145" t="s">
        <v>4177</v>
      </c>
      <c r="M7354" s="145"/>
      <c r="N7354" s="145" t="s">
        <v>40</v>
      </c>
      <c r="O7354" s="145" t="s">
        <v>80</v>
      </c>
      <c r="P7354" s="146">
        <v>0</v>
      </c>
      <c r="Q7354" s="147" t="s">
        <v>4178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4468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4467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4179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4468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4467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4180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4468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4467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4181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4468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4467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4182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4468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4467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4184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4468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4467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4186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4468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4467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4187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4468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3727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4467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4468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4028</v>
      </c>
      <c r="G7363" s="8" t="s">
        <v>955</v>
      </c>
      <c r="H7363" s="145" t="s">
        <v>4467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4468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4467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4468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4467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4468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4469</v>
      </c>
      <c r="G7366" s="145" t="s">
        <v>1459</v>
      </c>
      <c r="H7366" s="145" t="s">
        <v>4467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4468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4467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4468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4467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4468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4467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4468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4467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4468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4469</v>
      </c>
      <c r="G7371" s="145" t="s">
        <v>1459</v>
      </c>
      <c r="H7371" s="145" t="s">
        <v>4467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4468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4470</v>
      </c>
      <c r="G7372" s="145" t="s">
        <v>1748</v>
      </c>
      <c r="H7372" s="145" t="s">
        <v>4471</v>
      </c>
      <c r="I7372" s="74" t="s">
        <v>106</v>
      </c>
      <c r="J7372" s="74" t="s">
        <v>4472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4468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4473</v>
      </c>
      <c r="G7373" s="145" t="s">
        <v>1748</v>
      </c>
      <c r="H7373" s="145" t="s">
        <v>4471</v>
      </c>
      <c r="I7373" s="74" t="s">
        <v>106</v>
      </c>
      <c r="J7373" s="74" t="s">
        <v>4472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4468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3727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4474</v>
      </c>
      <c r="G7374" s="145" t="s">
        <v>2856</v>
      </c>
      <c r="H7374" s="145" t="s">
        <v>4471</v>
      </c>
      <c r="I7374" s="74" t="s">
        <v>106</v>
      </c>
      <c r="J7374" s="74" t="s">
        <v>4472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4468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3727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4475</v>
      </c>
      <c r="G7375" s="145" t="s">
        <v>2856</v>
      </c>
      <c r="H7375" s="145" t="s">
        <v>4471</v>
      </c>
      <c r="I7375" s="74" t="s">
        <v>106</v>
      </c>
      <c r="J7375" s="74" t="s">
        <v>4472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4468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3727</v>
      </c>
      <c r="B7376" s="145" t="s">
        <v>32</v>
      </c>
      <c r="C7376" s="145" t="s">
        <v>648</v>
      </c>
      <c r="D7376" s="145" t="s">
        <v>712</v>
      </c>
      <c r="E7376" s="145" t="s">
        <v>4441</v>
      </c>
      <c r="F7376" s="145" t="s">
        <v>4476</v>
      </c>
      <c r="G7376" s="145" t="s">
        <v>1748</v>
      </c>
      <c r="H7376" s="145" t="s">
        <v>4471</v>
      </c>
      <c r="I7376" s="74" t="s">
        <v>106</v>
      </c>
      <c r="J7376" s="74" t="s">
        <v>4472</v>
      </c>
      <c r="K7376" s="74" t="s">
        <v>32</v>
      </c>
      <c r="L7376" s="145" t="s">
        <v>4441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4468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4494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4494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4494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4494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4494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4494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3665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4494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4494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IF(O7384="返货",U7384/(1+P7384),IF(O7384="返现",U7384,IF(O7384="折扣",U7384*P7384,IF(O7384="无",U7384))))+49519.72</f>
        <v>49521.113620000004</v>
      </c>
      <c r="X7384" s="14"/>
      <c r="Y7384" s="14">
        <f t="shared" si="953"/>
        <v>49519.72</v>
      </c>
      <c r="Z7384" s="16">
        <f t="shared" si="954"/>
        <v>49521.113620000004</v>
      </c>
      <c r="AA7384" s="14">
        <f t="shared" si="957"/>
        <v>-49519.72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4494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4494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4494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4494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4494</v>
      </c>
      <c r="O7389" s="74" t="s">
        <v>41</v>
      </c>
      <c r="P7389" s="10">
        <v>0.04</v>
      </c>
      <c r="Q7389" s="12" t="s">
        <v>2587</v>
      </c>
      <c r="R7389" s="74" t="s">
        <v>3730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4494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4494</v>
      </c>
      <c r="O7391" s="74" t="s">
        <v>41</v>
      </c>
      <c r="P7391" s="10">
        <v>0.04</v>
      </c>
      <c r="Q7391" s="12" t="s">
        <v>3494</v>
      </c>
      <c r="R7391" s="74" t="s">
        <v>3730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4494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4494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4494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4494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4494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4494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4494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4494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4494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4494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4494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4494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4494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4494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4494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4494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4494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4494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4494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4494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4494</v>
      </c>
      <c r="O7412" s="74" t="s">
        <v>41</v>
      </c>
      <c r="P7412" s="10">
        <v>0.02</v>
      </c>
      <c r="Q7412" s="12" t="s">
        <v>2399</v>
      </c>
      <c r="R7412" s="74" t="s">
        <v>3754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4494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4494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4494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4494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4494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4494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4494</v>
      </c>
      <c r="O7419" s="74" t="s">
        <v>41</v>
      </c>
      <c r="P7419" s="10">
        <v>0.04</v>
      </c>
      <c r="Q7419" s="12" t="s">
        <v>2635</v>
      </c>
      <c r="R7419" s="74" t="s">
        <v>3754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4494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4494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4494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4494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4494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4494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4494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4494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4494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4494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4494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4494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4494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4494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4494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4494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4494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4494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4494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4494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4494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4494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4494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4494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4494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4494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4494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4494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4494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4494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4494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3665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4494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4494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4494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4494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4494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4494</v>
      </c>
      <c r="O7456" s="74" t="s">
        <v>41</v>
      </c>
      <c r="P7456" s="10">
        <v>0.01</v>
      </c>
      <c r="Q7456" s="12" t="s">
        <v>4072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4494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4" sqref="E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2283639.2816296001</v>
      </c>
      <c r="H15" s="3">
        <v>3832008.12</v>
      </c>
      <c r="I15" s="79">
        <v>0.08</v>
      </c>
      <c r="J15" s="5">
        <f t="shared" si="4"/>
        <v>306560.6496</v>
      </c>
      <c r="K15" s="3"/>
      <c r="L15" s="5">
        <f t="shared" si="0"/>
        <v>306560.6496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3884351.3749559983</v>
      </c>
      <c r="P15" s="5"/>
      <c r="Q15" s="5">
        <f t="shared" si="6"/>
        <v>1799313.9084211304</v>
      </c>
      <c r="R15" s="5">
        <f t="shared" si="1"/>
        <v>1799313.9084211304</v>
      </c>
      <c r="S15" s="6">
        <f t="shared" si="2"/>
        <v>0.46322120084759655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4487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4207055.67</v>
      </c>
      <c r="H78" s="3">
        <v>4207055.67</v>
      </c>
      <c r="I78" s="79">
        <v>0.08</v>
      </c>
      <c r="J78" s="3">
        <f t="shared" si="13"/>
        <v>336564.45360000001</v>
      </c>
      <c r="K78" s="3"/>
      <c r="L78" s="3">
        <f t="shared" si="14"/>
        <v>336564.45360000001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4088386.776282588</v>
      </c>
      <c r="P78" s="157"/>
      <c r="Q78" s="5">
        <f t="shared" si="20"/>
        <v>205561.84894583782</v>
      </c>
      <c r="R78" s="5">
        <f t="shared" si="21"/>
        <v>205561.84894583782</v>
      </c>
      <c r="S78" s="6">
        <f t="shared" si="19"/>
        <v>5.0279452555305262E-2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4486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3663</v>
      </c>
      <c r="C111" s="77" t="s">
        <v>3664</v>
      </c>
      <c r="D111" s="77" t="s">
        <v>3297</v>
      </c>
      <c r="E111" s="134" t="s">
        <v>3665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3666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3663</v>
      </c>
      <c r="C112" s="77" t="s">
        <v>2840</v>
      </c>
      <c r="D112" s="77" t="s">
        <v>3297</v>
      </c>
      <c r="E112" s="134" t="s">
        <v>3667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3666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7" si="33">Q112-(P112/1.06)</f>
        <v>542352.93874662917</v>
      </c>
      <c r="S112" s="158">
        <f t="shared" ref="S112:S167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3663</v>
      </c>
      <c r="C113" s="77" t="s">
        <v>2840</v>
      </c>
      <c r="D113" s="77" t="s">
        <v>3297</v>
      </c>
      <c r="E113" s="134" t="s">
        <v>3667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3668</v>
      </c>
      <c r="C114" s="77" t="s">
        <v>3669</v>
      </c>
      <c r="D114" s="77" t="s">
        <v>1528</v>
      </c>
      <c r="E114" s="134" t="s">
        <v>3667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3670</v>
      </c>
      <c r="C115" s="77" t="s">
        <v>54</v>
      </c>
      <c r="D115" s="77" t="s">
        <v>54</v>
      </c>
      <c r="E115" s="134" t="s">
        <v>3665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3670</v>
      </c>
      <c r="C116" s="77" t="s">
        <v>3672</v>
      </c>
      <c r="D116" s="77" t="s">
        <v>3291</v>
      </c>
      <c r="E116" s="134" t="s">
        <v>3667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3673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3674</v>
      </c>
      <c r="B117" s="76" t="s">
        <v>3670</v>
      </c>
      <c r="C117" s="77" t="s">
        <v>64</v>
      </c>
      <c r="D117" s="77" t="s">
        <v>64</v>
      </c>
      <c r="E117" s="134" t="s">
        <v>3667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3675</v>
      </c>
      <c r="C118" s="77" t="s">
        <v>36</v>
      </c>
      <c r="D118" s="77" t="s">
        <v>36</v>
      </c>
      <c r="E118" s="134" t="s">
        <v>3665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3675</v>
      </c>
      <c r="C119" s="77" t="s">
        <v>36</v>
      </c>
      <c r="D119" s="77" t="s">
        <v>36</v>
      </c>
      <c r="E119" s="134" t="s">
        <v>3667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3675</v>
      </c>
      <c r="C120" s="77" t="s">
        <v>36</v>
      </c>
      <c r="D120" s="77" t="s">
        <v>36</v>
      </c>
      <c r="E120" s="134" t="s">
        <v>3667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3675</v>
      </c>
      <c r="C121" s="77" t="s">
        <v>36</v>
      </c>
      <c r="D121" s="77" t="s">
        <v>36</v>
      </c>
      <c r="E121" s="134" t="s">
        <v>3667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3676</v>
      </c>
      <c r="C122" s="77" t="s">
        <v>3677</v>
      </c>
      <c r="D122" s="77" t="s">
        <v>3293</v>
      </c>
      <c r="E122" s="134" t="s">
        <v>3667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3676</v>
      </c>
      <c r="C123" s="77" t="s">
        <v>47</v>
      </c>
      <c r="D123" s="77" t="s">
        <v>3293</v>
      </c>
      <c r="E123" s="134" t="s">
        <v>3667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3666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3679</v>
      </c>
      <c r="C124" s="77" t="s">
        <v>60</v>
      </c>
      <c r="D124" s="77" t="s">
        <v>60</v>
      </c>
      <c r="E124" s="134" t="s">
        <v>3667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3681</v>
      </c>
      <c r="C125" s="77" t="s">
        <v>2961</v>
      </c>
      <c r="D125" s="77" t="s">
        <v>2961</v>
      </c>
      <c r="E125" s="134" t="s">
        <v>3667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3682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3670</v>
      </c>
      <c r="C126" s="77" t="s">
        <v>3683</v>
      </c>
      <c r="D126" s="77" t="s">
        <v>3294</v>
      </c>
      <c r="E126" s="134" t="s">
        <v>3667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3673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3670</v>
      </c>
      <c r="C127" s="77" t="s">
        <v>911</v>
      </c>
      <c r="D127" s="77" t="s">
        <v>911</v>
      </c>
      <c r="E127" s="134" t="s">
        <v>3665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3673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3684</v>
      </c>
      <c r="C128" s="77" t="s">
        <v>3685</v>
      </c>
      <c r="D128" s="77" t="s">
        <v>3295</v>
      </c>
      <c r="E128" s="134" t="s">
        <v>3667</v>
      </c>
      <c r="F128" s="78" t="s">
        <v>57</v>
      </c>
      <c r="G128" s="136">
        <v>2298993.96</v>
      </c>
      <c r="H128" s="136">
        <v>2298993.96</v>
      </c>
      <c r="I128" s="79">
        <v>0.08</v>
      </c>
      <c r="J128" s="137">
        <f t="shared" si="30"/>
        <v>183919.51680000001</v>
      </c>
      <c r="K128" s="136"/>
      <c r="L128" s="137">
        <f t="shared" si="31"/>
        <v>183919.51680000001</v>
      </c>
      <c r="M128" s="78" t="s">
        <v>3673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1019781.4243966386</v>
      </c>
      <c r="P128" s="157"/>
      <c r="Q128" s="157">
        <f>(O128-G128+J128-K128)/1.06</f>
        <v>-1033295.3007578878</v>
      </c>
      <c r="R128" s="157">
        <f t="shared" si="33"/>
        <v>-1033295.3007578878</v>
      </c>
      <c r="S128" s="158">
        <f t="shared" si="34"/>
        <v>-1.0132517381057855</v>
      </c>
      <c r="T128" s="159" t="s">
        <v>32</v>
      </c>
    </row>
    <row r="129" spans="1:20" ht="14.25">
      <c r="A129" s="76" t="s">
        <v>1998</v>
      </c>
      <c r="B129" s="76" t="s">
        <v>3684</v>
      </c>
      <c r="C129" s="77" t="s">
        <v>1996</v>
      </c>
      <c r="D129" s="77" t="s">
        <v>3295</v>
      </c>
      <c r="E129" s="134" t="s">
        <v>3667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3684</v>
      </c>
      <c r="C130" s="77" t="s">
        <v>1996</v>
      </c>
      <c r="D130" s="77" t="s">
        <v>3295</v>
      </c>
      <c r="E130" s="134" t="s">
        <v>3667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3670</v>
      </c>
      <c r="C131" s="77" t="s">
        <v>3720</v>
      </c>
      <c r="D131" s="77" t="s">
        <v>2041</v>
      </c>
      <c r="E131" s="134" t="s">
        <v>3667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3686</v>
      </c>
      <c r="N131" s="80" t="s">
        <v>3687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3721</v>
      </c>
    </row>
    <row r="132" spans="1:20" ht="14.25">
      <c r="A132" s="76" t="s">
        <v>3346</v>
      </c>
      <c r="B132" s="76" t="s">
        <v>3670</v>
      </c>
      <c r="C132" s="77" t="s">
        <v>2041</v>
      </c>
      <c r="D132" s="77" t="s">
        <v>2041</v>
      </c>
      <c r="E132" s="134" t="s">
        <v>3667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3686</v>
      </c>
      <c r="N132" s="80" t="s">
        <v>3687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3721</v>
      </c>
    </row>
    <row r="133" spans="1:20" ht="14.25">
      <c r="A133" s="76" t="s">
        <v>3180</v>
      </c>
      <c r="B133" s="76" t="s">
        <v>3670</v>
      </c>
      <c r="C133" s="77" t="s">
        <v>3688</v>
      </c>
      <c r="D133" s="77" t="s">
        <v>273</v>
      </c>
      <c r="E133" s="134" t="s">
        <v>3667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3673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3670</v>
      </c>
      <c r="C134" s="77" t="s">
        <v>3179</v>
      </c>
      <c r="D134" s="77" t="s">
        <v>273</v>
      </c>
      <c r="E134" s="134" t="s">
        <v>3667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3673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3670</v>
      </c>
      <c r="C135" s="77" t="s">
        <v>3181</v>
      </c>
      <c r="D135" s="77" t="s">
        <v>273</v>
      </c>
      <c r="E135" s="134" t="s">
        <v>3667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3673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3670</v>
      </c>
      <c r="C136" s="77" t="s">
        <v>3181</v>
      </c>
      <c r="D136" s="77" t="s">
        <v>273</v>
      </c>
      <c r="E136" s="134" t="s">
        <v>3667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3673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3684</v>
      </c>
      <c r="C137" s="77" t="s">
        <v>3689</v>
      </c>
      <c r="D137" s="77" t="s">
        <v>3307</v>
      </c>
      <c r="E137" s="134" t="s">
        <v>3667</v>
      </c>
      <c r="F137" s="78" t="s">
        <v>3690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3682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3684</v>
      </c>
      <c r="C138" s="77" t="s">
        <v>3149</v>
      </c>
      <c r="D138" s="77" t="s">
        <v>3307</v>
      </c>
      <c r="E138" s="134" t="s">
        <v>3667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3691</v>
      </c>
      <c r="N138" s="80" t="s">
        <v>3692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3684</v>
      </c>
      <c r="C139" s="77" t="s">
        <v>3149</v>
      </c>
      <c r="D139" s="77" t="s">
        <v>3307</v>
      </c>
      <c r="E139" s="134" t="s">
        <v>3667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3682</v>
      </c>
      <c r="N139" s="80" t="s">
        <v>3693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3684</v>
      </c>
      <c r="C140" s="77" t="s">
        <v>3694</v>
      </c>
      <c r="D140" s="77" t="s">
        <v>3694</v>
      </c>
      <c r="E140" s="134" t="s">
        <v>3667</v>
      </c>
      <c r="F140" s="78" t="s">
        <v>3695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3682</v>
      </c>
      <c r="N140" s="80" t="s">
        <v>3696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3721</v>
      </c>
    </row>
    <row r="141" spans="1:20" ht="14.25">
      <c r="A141" s="76" t="s">
        <v>4478</v>
      </c>
      <c r="B141" s="76" t="s">
        <v>3684</v>
      </c>
      <c r="C141" s="77" t="s">
        <v>3295</v>
      </c>
      <c r="D141" s="77" t="s">
        <v>3295</v>
      </c>
      <c r="E141" s="134" t="s">
        <v>3665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3673</v>
      </c>
      <c r="N141" s="80" t="s">
        <v>3697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3722</v>
      </c>
    </row>
    <row r="142" spans="1:20" ht="14.25">
      <c r="A142" s="76" t="s">
        <v>49</v>
      </c>
      <c r="B142" s="76" t="s">
        <v>3676</v>
      </c>
      <c r="C142" s="77" t="s">
        <v>3293</v>
      </c>
      <c r="D142" s="77" t="s">
        <v>3293</v>
      </c>
      <c r="E142" s="134" t="s">
        <v>3667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3686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3670</v>
      </c>
      <c r="C143" s="77" t="s">
        <v>2321</v>
      </c>
      <c r="D143" s="77" t="s">
        <v>2321</v>
      </c>
      <c r="E143" s="134" t="s">
        <v>3667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3686</v>
      </c>
      <c r="N143" s="80" t="s">
        <v>3698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3699</v>
      </c>
      <c r="C144" s="77" t="s">
        <v>3700</v>
      </c>
      <c r="D144" s="77" t="s">
        <v>1528</v>
      </c>
      <c r="E144" s="134" t="s">
        <v>3667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3686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3723</v>
      </c>
    </row>
    <row r="145" spans="1:20" ht="14.25">
      <c r="A145" s="76" t="s">
        <v>3186</v>
      </c>
      <c r="B145" s="76" t="s">
        <v>3670</v>
      </c>
      <c r="C145" s="77" t="s">
        <v>3701</v>
      </c>
      <c r="D145" s="77" t="s">
        <v>161</v>
      </c>
      <c r="E145" s="134" t="s">
        <v>3667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3673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3675</v>
      </c>
      <c r="C146" s="77" t="s">
        <v>36</v>
      </c>
      <c r="D146" s="77" t="s">
        <v>36</v>
      </c>
      <c r="E146" s="134" t="s">
        <v>3665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3673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3675</v>
      </c>
      <c r="C147" s="77" t="s">
        <v>36</v>
      </c>
      <c r="D147" s="77" t="s">
        <v>36</v>
      </c>
      <c r="E147" s="134" t="s">
        <v>3667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3682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3675</v>
      </c>
      <c r="C148" s="77" t="s">
        <v>36</v>
      </c>
      <c r="D148" s="77" t="s">
        <v>36</v>
      </c>
      <c r="E148" s="134" t="s">
        <v>3667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3702</v>
      </c>
      <c r="B149" s="76" t="s">
        <v>3670</v>
      </c>
      <c r="C149" s="77" t="s">
        <v>3703</v>
      </c>
      <c r="D149" s="77" t="s">
        <v>3703</v>
      </c>
      <c r="E149" s="134" t="s">
        <v>3667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3722</v>
      </c>
    </row>
    <row r="150" spans="1:20" ht="14.25">
      <c r="A150" s="76" t="s">
        <v>3099</v>
      </c>
      <c r="B150" s="76" t="s">
        <v>3670</v>
      </c>
      <c r="C150" s="77" t="s">
        <v>3098</v>
      </c>
      <c r="D150" s="77" t="s">
        <v>3098</v>
      </c>
      <c r="E150" s="134" t="s">
        <v>3667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3691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3704</v>
      </c>
      <c r="B151" s="76" t="s">
        <v>3670</v>
      </c>
      <c r="C151" s="77" t="s">
        <v>3299</v>
      </c>
      <c r="D151" s="77" t="s">
        <v>3299</v>
      </c>
      <c r="E151" s="134" t="s">
        <v>3665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3721</v>
      </c>
    </row>
    <row r="152" spans="1:20" ht="14.25">
      <c r="A152" s="76" t="s">
        <v>3705</v>
      </c>
      <c r="B152" s="76" t="s">
        <v>3670</v>
      </c>
      <c r="C152" s="77" t="s">
        <v>3706</v>
      </c>
      <c r="D152" s="77" t="s">
        <v>3706</v>
      </c>
      <c r="E152" s="134" t="s">
        <v>3667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3679</v>
      </c>
      <c r="C153" s="77" t="s">
        <v>3707</v>
      </c>
      <c r="D153" s="77" t="s">
        <v>3707</v>
      </c>
      <c r="E153" s="134" t="s">
        <v>3665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3686</v>
      </c>
      <c r="N153" s="80" t="s">
        <v>3708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3670</v>
      </c>
      <c r="C154" s="77" t="s">
        <v>3724</v>
      </c>
      <c r="D154" s="77" t="s">
        <v>3301</v>
      </c>
      <c r="E154" s="134" t="s">
        <v>3667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3725</v>
      </c>
    </row>
    <row r="155" spans="1:20" ht="14.25">
      <c r="A155" s="76" t="s">
        <v>3357</v>
      </c>
      <c r="B155" s="76" t="s">
        <v>3670</v>
      </c>
      <c r="C155" s="77" t="s">
        <v>3301</v>
      </c>
      <c r="D155" s="77" t="s">
        <v>3301</v>
      </c>
      <c r="E155" s="134" t="s">
        <v>3667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3725</v>
      </c>
    </row>
    <row r="156" spans="1:20" ht="14.25">
      <c r="A156" s="76" t="s">
        <v>3709</v>
      </c>
      <c r="B156" s="76" t="s">
        <v>3670</v>
      </c>
      <c r="C156" s="77" t="s">
        <v>3710</v>
      </c>
      <c r="D156" s="77" t="s">
        <v>3711</v>
      </c>
      <c r="E156" s="134" t="s">
        <v>3667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3682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3712</v>
      </c>
      <c r="B157" s="76" t="s">
        <v>3670</v>
      </c>
      <c r="C157" s="77" t="s">
        <v>3303</v>
      </c>
      <c r="D157" s="77" t="s">
        <v>3303</v>
      </c>
      <c r="E157" s="134" t="s">
        <v>3667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3722</v>
      </c>
    </row>
    <row r="158" spans="1:20" ht="14.25">
      <c r="A158" s="76" t="s">
        <v>3713</v>
      </c>
      <c r="B158" s="76" t="s">
        <v>3670</v>
      </c>
      <c r="C158" s="77" t="s">
        <v>3303</v>
      </c>
      <c r="D158" s="77" t="s">
        <v>3303</v>
      </c>
      <c r="E158" s="134" t="s">
        <v>3667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3721</v>
      </c>
    </row>
    <row r="159" spans="1:20" ht="14.25">
      <c r="A159" s="76" t="s">
        <v>3714</v>
      </c>
      <c r="B159" s="76" t="s">
        <v>3670</v>
      </c>
      <c r="C159" s="77" t="s">
        <v>3303</v>
      </c>
      <c r="D159" s="77" t="s">
        <v>3303</v>
      </c>
      <c r="E159" s="134" t="s">
        <v>3667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3726</v>
      </c>
    </row>
    <row r="160" spans="1:20" ht="14.25">
      <c r="A160" s="76" t="s">
        <v>2842</v>
      </c>
      <c r="B160" s="138" t="s">
        <v>3663</v>
      </c>
      <c r="C160" s="77" t="s">
        <v>3297</v>
      </c>
      <c r="D160" s="77" t="s">
        <v>3297</v>
      </c>
      <c r="E160" s="134" t="s">
        <v>3667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3686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3721</v>
      </c>
    </row>
    <row r="161" spans="1:20" ht="14.25">
      <c r="A161" s="76" t="s">
        <v>2842</v>
      </c>
      <c r="B161" s="76" t="s">
        <v>3663</v>
      </c>
      <c r="C161" s="77" t="s">
        <v>3297</v>
      </c>
      <c r="D161" s="77" t="s">
        <v>3297</v>
      </c>
      <c r="E161" s="134" t="s">
        <v>3667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3715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7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3722</v>
      </c>
    </row>
    <row r="162" spans="1:20" ht="14.25">
      <c r="A162" s="76" t="s">
        <v>2842</v>
      </c>
      <c r="B162" s="76" t="s">
        <v>3663</v>
      </c>
      <c r="C162" s="77" t="s">
        <v>3297</v>
      </c>
      <c r="D162" s="77" t="s">
        <v>3297</v>
      </c>
      <c r="E162" s="134" t="s">
        <v>3667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3722</v>
      </c>
    </row>
    <row r="163" spans="1:20" ht="14.25">
      <c r="A163" s="76" t="s">
        <v>3716</v>
      </c>
      <c r="B163" s="76" t="s">
        <v>3670</v>
      </c>
      <c r="C163" s="77" t="s">
        <v>3717</v>
      </c>
      <c r="D163" s="77" t="s">
        <v>2973</v>
      </c>
      <c r="E163" s="134" t="s">
        <v>3667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3682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3718</v>
      </c>
      <c r="B164" s="76" t="s">
        <v>3670</v>
      </c>
      <c r="C164" s="77" t="s">
        <v>3719</v>
      </c>
      <c r="D164" s="77" t="s">
        <v>2973</v>
      </c>
      <c r="E164" s="134" t="s">
        <v>3667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3682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3718</v>
      </c>
      <c r="B165" s="76" t="s">
        <v>3670</v>
      </c>
      <c r="C165" s="77" t="s">
        <v>3719</v>
      </c>
      <c r="D165" s="77" t="s">
        <v>2973</v>
      </c>
      <c r="E165" s="134" t="s">
        <v>3667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3682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6" spans="1:20" ht="14.25">
      <c r="A166" s="1" t="s">
        <v>1998</v>
      </c>
      <c r="B166" s="1" t="s">
        <v>1997</v>
      </c>
      <c r="C166" s="1" t="s">
        <v>1996</v>
      </c>
      <c r="D166" s="1" t="s">
        <v>3295</v>
      </c>
      <c r="E166" s="153" t="s">
        <v>3289</v>
      </c>
      <c r="F166" s="2" t="s">
        <v>4496</v>
      </c>
      <c r="G166" s="3">
        <v>563605.17000000004</v>
      </c>
      <c r="H166" s="3">
        <v>563605.17000000004</v>
      </c>
      <c r="I166" s="79">
        <v>0.08</v>
      </c>
      <c r="J166" s="5">
        <f t="shared" ref="J166:J168" si="46">H166*I166</f>
        <v>45088.413600000007</v>
      </c>
      <c r="K166" s="3"/>
      <c r="L166" s="5">
        <f t="shared" ref="L166:L168" si="47">J166-K166</f>
        <v>45088.413600000007</v>
      </c>
      <c r="M166" s="2" t="s">
        <v>41</v>
      </c>
      <c r="N166" s="1"/>
      <c r="O166" s="5">
        <f>SUMIFS(客户表!W:W,客户表!J:J,A166,客户表!A:A,E166,客户表!N:N,F166)+SUMIFS(客户表!X:X,客户表!J:J,A166,客户表!A:A,E166,客户表!N:N,F166)</f>
        <v>600211.58809538791</v>
      </c>
      <c r="P166" s="5"/>
      <c r="Q166" s="5">
        <f t="shared" si="45"/>
        <v>77070.595939045161</v>
      </c>
      <c r="R166" s="5">
        <f t="shared" si="33"/>
        <v>77070.595939045161</v>
      </c>
      <c r="S166" s="6">
        <f t="shared" si="34"/>
        <v>0.1284057113652341</v>
      </c>
      <c r="T166" s="1" t="s">
        <v>32</v>
      </c>
    </row>
    <row r="167" spans="1:20" ht="14.25">
      <c r="A167" s="76" t="s">
        <v>1998</v>
      </c>
      <c r="B167" s="76" t="s">
        <v>3343</v>
      </c>
      <c r="C167" s="77" t="s">
        <v>3344</v>
      </c>
      <c r="D167" s="77" t="s">
        <v>3295</v>
      </c>
      <c r="E167" s="153" t="s">
        <v>3623</v>
      </c>
      <c r="F167" s="2" t="s">
        <v>4496</v>
      </c>
      <c r="G167" s="3">
        <v>394616.22</v>
      </c>
      <c r="H167" s="3">
        <v>394616.22</v>
      </c>
      <c r="I167" s="79">
        <v>0.08</v>
      </c>
      <c r="J167" s="3">
        <f t="shared" si="46"/>
        <v>31569.297599999998</v>
      </c>
      <c r="K167" s="3"/>
      <c r="L167" s="3">
        <f t="shared" si="47"/>
        <v>31569.297599999998</v>
      </c>
      <c r="M167" s="78" t="s">
        <v>3322</v>
      </c>
      <c r="N167" s="80"/>
      <c r="O167" s="155">
        <f>SUMIFS(客户表!W:W,客户表!J:J,媒体表!A167,客户表!A:A,媒体表!E167,客户表!N:N,媒体表!F167)+SUMIFS(客户表!X:X,客户表!J:J,媒体表!A167,客户表!A:A,媒体表!E167,客户表!N:N,媒体表!F167)</f>
        <v>384535.02256247529</v>
      </c>
      <c r="P167" s="157"/>
      <c r="Q167" s="5">
        <f t="shared" si="45"/>
        <v>20271.792606108789</v>
      </c>
      <c r="R167" s="5">
        <f t="shared" si="33"/>
        <v>20271.792606108789</v>
      </c>
      <c r="S167" s="6">
        <f t="shared" si="34"/>
        <v>5.27176756775522E-2</v>
      </c>
      <c r="T167" s="1" t="str">
        <f>VLOOKUP(C167,[2]媒体信息!$B:$AA,26,0)</f>
        <v>北京多彩</v>
      </c>
    </row>
    <row r="168" spans="1:20" ht="14.25">
      <c r="A168" s="76" t="s">
        <v>1998</v>
      </c>
      <c r="B168" s="76" t="s">
        <v>3343</v>
      </c>
      <c r="C168" s="77" t="s">
        <v>3344</v>
      </c>
      <c r="D168" s="77" t="s">
        <v>3295</v>
      </c>
      <c r="E168" s="134" t="s">
        <v>3665</v>
      </c>
      <c r="F168" s="2" t="s">
        <v>4496</v>
      </c>
      <c r="G168" s="136">
        <v>211057.9</v>
      </c>
      <c r="H168" s="136">
        <v>211057.9</v>
      </c>
      <c r="I168" s="79">
        <v>0.08</v>
      </c>
      <c r="J168" s="137">
        <f t="shared" si="46"/>
        <v>16884.632000000001</v>
      </c>
      <c r="K168" s="136"/>
      <c r="L168" s="137">
        <f t="shared" si="47"/>
        <v>16884.632000000001</v>
      </c>
      <c r="M168" s="78" t="s">
        <v>3322</v>
      </c>
      <c r="N168" s="80"/>
      <c r="O168" s="157">
        <f>SUMIFS(客户表!W:W,客户表!J:J,媒体表!A168,客户表!A:A,媒体表!E168,客户表!N:N,媒体表!F168)+SUMIFS(客户表!X:X,客户表!J:J,媒体表!A168,客户表!A:A,媒体表!E168,客户表!N:N,媒体表!F168)</f>
        <v>204706.82751629144</v>
      </c>
      <c r="P168" s="157"/>
      <c r="Q168" s="157">
        <f>(O168-G168+J168-K168)/1.06</f>
        <v>9937.3202983881529</v>
      </c>
      <c r="R168" s="157">
        <f t="shared" ref="R168" si="48">Q168-(P168/1.06)</f>
        <v>9937.3202983881529</v>
      </c>
      <c r="S168" s="158">
        <f t="shared" ref="S168" si="49">R168/O168</f>
        <v>4.8544156631010749E-2</v>
      </c>
      <c r="T168" s="159" t="s">
        <v>32</v>
      </c>
    </row>
    <row r="169" spans="1:20">
      <c r="H169" s="160"/>
    </row>
  </sheetData>
  <autoFilter ref="A1:T168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2020-04-07T07:50:09Z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