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<sst xmlns="http://schemas.openxmlformats.org/spreadsheetml/2006/main" count="21900" uniqueCount="1673">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</sst>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V1381" sqref="V1381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2.6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0.05</v>
      </c>
      <c r="O20" s="135" t="s">
        <v>50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0.08</v>
      </c>
      <c r="O78" s="135" t="s">
        <v>50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0.04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0.08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0.02</v>
      </c>
      <c r="O491" s="135" t="s">
        <v>50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0.08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0.02</v>
      </c>
      <c r="O618" s="135" t="s">
        <v>50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0.08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0</v>
      </c>
      <c r="U661" s="137">
        <f t="shared" si="127"/>
        <v>10000</v>
      </c>
      <c r="V661" s="137">
        <v>0</v>
      </c>
      <c r="W661" s="137">
        <f t="shared" si="128"/>
        <v>10000</v>
      </c>
      <c r="X661" s="137">
        <f t="shared" si="124"/>
        <v>10000</v>
      </c>
      <c r="Y661" s="137">
        <f t="shared" si="129"/>
        <v>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0</v>
      </c>
      <c r="U662" s="137">
        <f t="shared" si="127"/>
        <v>6988</v>
      </c>
      <c r="V662" s="137">
        <v>30000</v>
      </c>
      <c r="W662" s="137">
        <f t="shared" si="128"/>
        <v>-23012</v>
      </c>
      <c r="X662" s="137">
        <f t="shared" si="124"/>
        <v>-23012</v>
      </c>
      <c r="Y662" s="137">
        <f t="shared" si="129"/>
        <v>0</v>
      </c>
      <c r="Z662" s="137">
        <v>16988</v>
      </c>
      <c r="AA662" s="137">
        <f t="shared" si="125"/>
        <v>13012</v>
      </c>
      <c r="AB662" s="146">
        <f t="shared" si="132"/>
        <v>16988</v>
      </c>
      <c r="AC662" s="147">
        <f t="shared" si="126"/>
        <v>0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855201.01</v>
      </c>
      <c r="W814" s="137">
        <f t="shared" si="157"/>
        <v>4802.4830000000075</v>
      </c>
      <c r="X814" s="137">
        <f t="shared" si="153"/>
        <v>4530.6443396226487</v>
      </c>
      <c r="Y814" s="137">
        <f t="shared" si="158"/>
        <v>271.83866037735879</v>
      </c>
      <c r="Z814" s="137">
        <v>854180.6</v>
      </c>
      <c r="AA814" s="137">
        <f t="shared" si="154"/>
        <v>1020.4100000000326</v>
      </c>
      <c r="AB814" s="146">
        <f>249729.01/1.04+(Z814-249729.01)/1.06+AA814/1.06</f>
        <v>811324.04807692312</v>
      </c>
      <c r="AC814" s="147">
        <f t="shared" si="155"/>
        <v>42856.551923076855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0.02</v>
      </c>
      <c r="O825" s="135" t="s">
        <v>50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0.08</v>
      </c>
      <c r="O835" s="135" t="s">
        <v>50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0.04</v>
      </c>
      <c r="O987" s="135" t="s">
        <v>50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493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493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0</v>
      </c>
      <c r="U1015" s="137">
        <f t="shared" si="212"/>
        <v>20000</v>
      </c>
      <c r="V1015" s="137">
        <v>20000</v>
      </c>
      <c r="W1015" s="137">
        <f t="shared" si="213"/>
        <v>0</v>
      </c>
      <c r="X1015" s="137">
        <f t="shared" si="209"/>
        <v>0</v>
      </c>
      <c r="Y1015" s="137">
        <f t="shared" si="214"/>
        <v>0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0</v>
      </c>
      <c r="U1019" s="137">
        <f t="shared" si="212"/>
        <v>170000</v>
      </c>
      <c r="V1019" s="137">
        <v>130000</v>
      </c>
      <c r="W1019" s="137">
        <f t="shared" si="213"/>
        <v>40000</v>
      </c>
      <c r="X1019" s="137">
        <f t="shared" si="209"/>
        <v>40000</v>
      </c>
      <c r="Y1019" s="137">
        <f t="shared" si="214"/>
        <v>0</v>
      </c>
      <c r="Z1019" s="137">
        <v>169998.2</v>
      </c>
      <c r="AA1019" s="137">
        <f t="shared" si="210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1"/>
        <v>-1.7999999999883585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hidden="1" x14ac:dyDescent="0.1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hidden="1" x14ac:dyDescent="0.1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hidden="1" x14ac:dyDescent="0.1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1115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1105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1118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1121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1122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1105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1132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1136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46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46</v>
      </c>
      <c r="AK1239" s="205" t="s">
        <v>1124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1122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1105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1140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1118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1140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1118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1140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1136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520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1140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1145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1140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1140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1140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0"/>
        <v>-28808.43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5"/>
        <v>42561.694000000003</v>
      </c>
    </row>
    <row r="1362" spans="1:31" ht="14.25" hidden="1" x14ac:dyDescent="0.3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6">
    <filterColumn colId="6">
      <filters>
        <filter val="上海公昌金融信息服务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1066</v>
      </c>
    </row>
    <row r="10" spans="1:11" x14ac:dyDescent="0.3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x14ac:dyDescent="0.3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x14ac:dyDescent="0.3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x14ac:dyDescent="0.15">
      <c r="A38" s="9" t="s">
        <v>1620</v>
      </c>
    </row>
    <row r="39" spans="1:11" x14ac:dyDescent="0.15">
      <c r="A39" s="9"/>
    </row>
    <row r="42" spans="1:11" x14ac:dyDescent="0.15">
      <c r="A42" s="9" t="s">
        <v>1073</v>
      </c>
    </row>
    <row r="47" spans="1:11" x14ac:dyDescent="0.1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1622</v>
      </c>
      <c r="C1" t="s">
        <v>1623</v>
      </c>
    </row>
    <row r="2" spans="1:3" x14ac:dyDescent="0.15">
      <c r="A2" t="s">
        <v>1624</v>
      </c>
      <c r="B2">
        <v>3679437.63</v>
      </c>
      <c r="C2">
        <v>3679437.63</v>
      </c>
    </row>
    <row r="3" spans="1:3" x14ac:dyDescent="0.15">
      <c r="A3" t="s">
        <v>1625</v>
      </c>
      <c r="B3">
        <v>308739.5</v>
      </c>
      <c r="C3">
        <v>308739.5</v>
      </c>
    </row>
    <row r="4" spans="1:3" x14ac:dyDescent="0.15">
      <c r="A4" t="s">
        <v>1626</v>
      </c>
      <c r="B4">
        <v>1403420.98</v>
      </c>
      <c r="C4">
        <v>1403420.98</v>
      </c>
    </row>
    <row r="5" spans="1:3" x14ac:dyDescent="0.15">
      <c r="A5" t="s">
        <v>1627</v>
      </c>
      <c r="B5">
        <v>500619047.13</v>
      </c>
      <c r="C5">
        <v>500619047.13</v>
      </c>
    </row>
    <row r="6" spans="1:3" x14ac:dyDescent="0.15">
      <c r="A6" t="s">
        <v>1628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1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4.25" x14ac:dyDescent="0.3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4.25" x14ac:dyDescent="0.3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4.25" x14ac:dyDescent="0.3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4.25" x14ac:dyDescent="0.3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4.25" x14ac:dyDescent="0.3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4.25" x14ac:dyDescent="0.3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4.25" x14ac:dyDescent="0.3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4.25" x14ac:dyDescent="0.3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4.25" x14ac:dyDescent="0.3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4.25" x14ac:dyDescent="0.3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4.25" x14ac:dyDescent="0.3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4.25" x14ac:dyDescent="0.3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4.25" x14ac:dyDescent="0.1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4.25" x14ac:dyDescent="0.3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4.25" x14ac:dyDescent="0.3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4.25" x14ac:dyDescent="0.3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4.25" x14ac:dyDescent="0.3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4.25" x14ac:dyDescent="0.3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ht="13.5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ht="13.5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4.25" x14ac:dyDescent="0.3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15">
      <c r="A2" s="42">
        <v>1</v>
      </c>
      <c r="B2" s="42" t="s">
        <v>1378</v>
      </c>
      <c r="C2" s="43">
        <v>560162209.98000002</v>
      </c>
      <c r="D2" s="42"/>
    </row>
    <row r="3" spans="1:17" x14ac:dyDescent="0.15">
      <c r="A3" s="42">
        <v>2</v>
      </c>
      <c r="B3" s="42" t="s">
        <v>1379</v>
      </c>
      <c r="C3" s="43">
        <v>7440362.3899999997</v>
      </c>
      <c r="D3" s="42"/>
    </row>
    <row r="4" spans="1:17" x14ac:dyDescent="0.15">
      <c r="A4" s="42">
        <v>3</v>
      </c>
      <c r="B4" s="42" t="s">
        <v>1380</v>
      </c>
      <c r="C4" s="43">
        <v>714416.38</v>
      </c>
      <c r="D4" s="42"/>
    </row>
    <row r="5" spans="1:17" x14ac:dyDescent="0.15">
      <c r="A5" s="42">
        <v>4</v>
      </c>
      <c r="B5" s="44" t="s">
        <v>1381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1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1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x14ac:dyDescent="0.1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1.25" x14ac:dyDescent="0.1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1.25" x14ac:dyDescent="0.1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1.25" x14ac:dyDescent="0.1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1.25" x14ac:dyDescent="0.1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1.25" x14ac:dyDescent="0.1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1.25" x14ac:dyDescent="0.1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1.25" x14ac:dyDescent="0.1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1.25" x14ac:dyDescent="0.1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1.25" x14ac:dyDescent="0.1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1.25" x14ac:dyDescent="0.1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1.25" x14ac:dyDescent="0.1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1.25" x14ac:dyDescent="0.1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1.25" x14ac:dyDescent="0.1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1.25" x14ac:dyDescent="0.1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1.25" x14ac:dyDescent="0.1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1.25" x14ac:dyDescent="0.1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1.25" x14ac:dyDescent="0.1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1.25" x14ac:dyDescent="0.1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1.25" x14ac:dyDescent="0.1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1.25" x14ac:dyDescent="0.1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1.25" x14ac:dyDescent="0.1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1.25" x14ac:dyDescent="0.1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1.25" x14ac:dyDescent="0.1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1.25" x14ac:dyDescent="0.1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1.25" x14ac:dyDescent="0.1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1.25" x14ac:dyDescent="0.1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1.25" x14ac:dyDescent="0.1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1.25" x14ac:dyDescent="0.1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1.25" x14ac:dyDescent="0.1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1.25" x14ac:dyDescent="0.1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1.25" x14ac:dyDescent="0.1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1.25" x14ac:dyDescent="0.1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1.25" x14ac:dyDescent="0.1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1.25" x14ac:dyDescent="0.1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1.25" x14ac:dyDescent="0.1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1.25" x14ac:dyDescent="0.1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1.25" x14ac:dyDescent="0.1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1.25" x14ac:dyDescent="0.1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1.25" x14ac:dyDescent="0.1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1.25" x14ac:dyDescent="0.1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1.25" x14ac:dyDescent="0.1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1.25" x14ac:dyDescent="0.1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1.25" x14ac:dyDescent="0.1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1.25" x14ac:dyDescent="0.1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1.25" x14ac:dyDescent="0.1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1.25" x14ac:dyDescent="0.1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1.25" x14ac:dyDescent="0.1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1.25" x14ac:dyDescent="0.1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1.25" x14ac:dyDescent="0.1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1.25" x14ac:dyDescent="0.1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1.25" x14ac:dyDescent="0.1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1.25" x14ac:dyDescent="0.1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1.25" x14ac:dyDescent="0.1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1.25" x14ac:dyDescent="0.1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1.25" x14ac:dyDescent="0.1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1.25" x14ac:dyDescent="0.1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1.25" x14ac:dyDescent="0.1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1.25" x14ac:dyDescent="0.1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1.25" x14ac:dyDescent="0.1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1.25" x14ac:dyDescent="0.1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ht="14.25" x14ac:dyDescent="0.3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1543</v>
      </c>
    </row>
    <row r="2" spans="1:13" x14ac:dyDescent="0.15">
      <c r="A2" s="233" t="s">
        <v>1544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x14ac:dyDescent="0.15">
      <c r="A3" s="234" t="s">
        <v>1545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x14ac:dyDescent="0.3">
      <c r="A4" s="11" t="s">
        <v>5</v>
      </c>
      <c r="B4" s="235" t="s">
        <v>1546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7"/>
    </row>
    <row r="5" spans="1:13" x14ac:dyDescent="0.1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1561</v>
      </c>
      <c r="B7" s="24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7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1562</v>
      </c>
      <c r="B8" s="24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8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1564</v>
      </c>
      <c r="E11" s="10" t="s">
        <v>1565</v>
      </c>
    </row>
    <row r="12" spans="1:13" x14ac:dyDescent="0.3">
      <c r="A12" s="17" t="s">
        <v>1566</v>
      </c>
      <c r="B12" s="238">
        <v>3926515.07</v>
      </c>
      <c r="C12" s="238"/>
      <c r="E12" s="18"/>
      <c r="F12" s="18"/>
      <c r="G12" s="18"/>
      <c r="H12" s="18"/>
      <c r="I12" s="18"/>
      <c r="J12" s="18"/>
    </row>
    <row r="13" spans="1:13" x14ac:dyDescent="0.3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1590</v>
      </c>
      <c r="B25" s="238">
        <v>678128.2</v>
      </c>
      <c r="C25" s="238"/>
      <c r="E25" s="18"/>
      <c r="F25" s="21"/>
      <c r="G25" s="21"/>
      <c r="H25" s="22"/>
      <c r="I25" s="21"/>
      <c r="J25" s="18"/>
    </row>
    <row r="26" spans="1:10" x14ac:dyDescent="0.3">
      <c r="A26" s="249" t="s">
        <v>1591</v>
      </c>
      <c r="B26" s="249"/>
      <c r="C26" s="249"/>
      <c r="E26" s="18"/>
      <c r="F26" s="21"/>
      <c r="G26" s="21"/>
      <c r="H26" s="22"/>
      <c r="I26" s="21"/>
      <c r="J26" s="18"/>
    </row>
    <row r="27" spans="1:10" x14ac:dyDescent="0.3">
      <c r="A27" s="17" t="s">
        <v>1592</v>
      </c>
      <c r="B27" s="238">
        <v>4385.3770000000004</v>
      </c>
      <c r="C27" s="238"/>
      <c r="E27" s="18"/>
      <c r="F27" s="21"/>
      <c r="G27" s="21"/>
      <c r="H27" s="22"/>
      <c r="I27" s="21"/>
      <c r="J27" s="18"/>
    </row>
    <row r="28" spans="1:10" x14ac:dyDescent="0.3">
      <c r="A28" s="242" t="s">
        <v>1593</v>
      </c>
      <c r="B28" s="243"/>
      <c r="C28" s="244"/>
      <c r="E28" s="18"/>
      <c r="F28" s="21"/>
      <c r="G28" s="21"/>
      <c r="H28" s="22"/>
      <c r="I28" s="21"/>
      <c r="J28" s="18"/>
    </row>
    <row r="29" spans="1:10" x14ac:dyDescent="0.3">
      <c r="A29" s="17" t="s">
        <v>1552</v>
      </c>
      <c r="B29" s="238">
        <v>97400.31</v>
      </c>
      <c r="C29" s="238"/>
      <c r="E29" s="18"/>
      <c r="F29" s="21"/>
      <c r="G29" s="21"/>
      <c r="H29" s="22"/>
      <c r="I29" s="21"/>
      <c r="J29" s="18"/>
    </row>
    <row r="30" spans="1:10" x14ac:dyDescent="0.3">
      <c r="A30" s="242" t="s">
        <v>1593</v>
      </c>
      <c r="B30" s="243"/>
      <c r="C30" s="244"/>
      <c r="E30" s="18"/>
      <c r="F30" s="21"/>
      <c r="G30" s="21"/>
      <c r="H30" s="22"/>
      <c r="I30" s="21"/>
      <c r="J30" s="18"/>
    </row>
    <row r="31" spans="1:10" x14ac:dyDescent="0.3">
      <c r="A31" s="17" t="s">
        <v>1553</v>
      </c>
      <c r="B31" s="238">
        <v>1083703.95</v>
      </c>
      <c r="C31" s="238"/>
      <c r="E31" s="18"/>
      <c r="F31" s="21"/>
      <c r="G31" s="21"/>
      <c r="H31" s="22"/>
      <c r="I31" s="21"/>
      <c r="J31" s="18"/>
    </row>
    <row r="32" spans="1:10" x14ac:dyDescent="0.3">
      <c r="A32" s="242" t="s">
        <v>1593</v>
      </c>
      <c r="B32" s="243"/>
      <c r="C32" s="244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1595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2020-08-23T02:26:00Z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