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客户表!$A$1:$AK$2758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0" i="2" l="1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S41" i="3" s="1"/>
  <c r="T41" i="3" s="1"/>
  <c r="U41" i="3" s="1"/>
  <c r="Q43" i="3"/>
  <c r="Q51" i="3"/>
  <c r="S51" i="3" s="1"/>
  <c r="T51" i="3" s="1"/>
  <c r="U51" i="3" s="1"/>
  <c r="Q56" i="3"/>
  <c r="S56" i="3" s="1"/>
  <c r="T56" i="3" s="1"/>
  <c r="U56" i="3" s="1"/>
  <c r="Q57" i="3"/>
  <c r="Q59" i="3"/>
  <c r="S59" i="3" s="1"/>
  <c r="T59" i="3" s="1"/>
  <c r="U59" i="3" s="1"/>
  <c r="K63" i="3"/>
  <c r="N63" i="3" s="1"/>
  <c r="K62" i="3"/>
  <c r="N62" i="3" s="1"/>
  <c r="K61" i="3"/>
  <c r="K60" i="3"/>
  <c r="K59" i="3"/>
  <c r="N59" i="3"/>
  <c r="K58" i="3"/>
  <c r="N58" i="3" s="1"/>
  <c r="K57" i="3"/>
  <c r="N57" i="3" s="1"/>
  <c r="K56" i="3"/>
  <c r="N56" i="3"/>
  <c r="K55" i="3"/>
  <c r="N55" i="3"/>
  <c r="K54" i="3"/>
  <c r="N54" i="3" s="1"/>
  <c r="K53" i="3"/>
  <c r="N53" i="3" s="1"/>
  <c r="K52" i="3"/>
  <c r="K51" i="3"/>
  <c r="N51" i="3" s="1"/>
  <c r="K50" i="3"/>
  <c r="N50" i="3" s="1"/>
  <c r="K49" i="3"/>
  <c r="N49" i="3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/>
  <c r="K40" i="3"/>
  <c r="N40" i="3" s="1"/>
  <c r="K39" i="3"/>
  <c r="N39" i="3" s="1"/>
  <c r="K38" i="3"/>
  <c r="N38" i="3" s="1"/>
  <c r="K37" i="3"/>
  <c r="N37" i="3"/>
  <c r="K36" i="3"/>
  <c r="N36" i="3" s="1"/>
  <c r="K35" i="3"/>
  <c r="N35" i="3" s="1"/>
  <c r="K34" i="3"/>
  <c r="N34" i="3" s="1"/>
  <c r="K33" i="3"/>
  <c r="N33" i="3"/>
  <c r="K32" i="3"/>
  <c r="N32" i="3" s="1"/>
  <c r="K31" i="3"/>
  <c r="N31" i="3" s="1"/>
  <c r="K30" i="3"/>
  <c r="N30" i="3" s="1"/>
  <c r="K29" i="3"/>
  <c r="N29" i="3"/>
  <c r="K28" i="3"/>
  <c r="N28" i="3" s="1"/>
  <c r="K27" i="3"/>
  <c r="N27" i="3" s="1"/>
  <c r="K26" i="3"/>
  <c r="N26" i="3" s="1"/>
  <c r="K25" i="3"/>
  <c r="N25" i="3"/>
  <c r="K24" i="3"/>
  <c r="N24" i="3" s="1"/>
  <c r="K23" i="3"/>
  <c r="N23" i="3" s="1"/>
  <c r="K22" i="3"/>
  <c r="N22" i="3" s="1"/>
  <c r="K21" i="3"/>
  <c r="N21" i="3"/>
  <c r="H21" i="3"/>
  <c r="K20" i="3"/>
  <c r="N20" i="3"/>
  <c r="K19" i="3"/>
  <c r="N19" i="3"/>
  <c r="K18" i="3"/>
  <c r="N18" i="3" s="1"/>
  <c r="H18" i="3"/>
  <c r="K17" i="3"/>
  <c r="N17" i="3" s="1"/>
  <c r="H17" i="3"/>
  <c r="K16" i="3"/>
  <c r="N16" i="3"/>
  <c r="K15" i="3"/>
  <c r="N15" i="3" s="1"/>
  <c r="K14" i="3"/>
  <c r="N14" i="3" s="1"/>
  <c r="K13" i="3"/>
  <c r="N13" i="3"/>
  <c r="K12" i="3"/>
  <c r="N12" i="3"/>
  <c r="K11" i="3"/>
  <c r="N11" i="3" s="1"/>
  <c r="K10" i="3"/>
  <c r="N10" i="3" s="1"/>
  <c r="K9" i="3"/>
  <c r="N9" i="3"/>
  <c r="K8" i="3"/>
  <c r="N8" i="3"/>
  <c r="K7" i="3"/>
  <c r="N7" i="3" s="1"/>
  <c r="K6" i="3"/>
  <c r="N6" i="3" s="1"/>
  <c r="K5" i="3"/>
  <c r="N5" i="3"/>
  <c r="K4" i="3"/>
  <c r="N4" i="3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Q50" i="3" s="1"/>
  <c r="S50" i="3" s="1"/>
  <c r="T50" i="3" s="1"/>
  <c r="U50" i="3" s="1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Q47" i="3" s="1"/>
  <c r="S47" i="3" s="1"/>
  <c r="T47" i="3" s="1"/>
  <c r="U47" i="3" s="1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W2616" i="2"/>
  <c r="AA2616" i="2" s="1"/>
  <c r="V2616" i="2"/>
  <c r="AC2615" i="2"/>
  <c r="AG2615" i="2" s="1"/>
  <c r="W2615" i="2"/>
  <c r="AA2615" i="2" s="1"/>
  <c r="V2615" i="2"/>
  <c r="AC2614" i="2"/>
  <c r="X2614" i="2" s="1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X2236" i="2" s="1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X2166" i="2" s="1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X2124" i="2" s="1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X2116" i="2" s="1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X2108" i="2" s="1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X2090" i="2" s="1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W2061" i="2"/>
  <c r="AA2061" i="2" s="1"/>
  <c r="V2061" i="2"/>
  <c r="AG2060" i="2"/>
  <c r="AE2060" i="2"/>
  <c r="W2060" i="2"/>
  <c r="Q36" i="3" s="1"/>
  <c r="S36" i="3" s="1"/>
  <c r="T36" i="3" s="1"/>
  <c r="U36" i="3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Q35" i="3" s="1"/>
  <c r="S35" i="3" s="1"/>
  <c r="T35" i="3" s="1"/>
  <c r="U35" i="3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X2022" i="2" s="1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X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X2006" i="2" s="1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X1998" i="2" s="1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X1980" i="2" s="1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S10" i="3" s="1"/>
  <c r="T10" i="3" s="1"/>
  <c r="U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X1591" i="2" s="1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X1154" i="2" s="1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X1116" i="2" s="1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X1062" i="2" s="1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Q26" i="3" s="1"/>
  <c r="S26" i="3" s="1"/>
  <c r="T26" i="3" s="1"/>
  <c r="U26" i="3" s="1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G85" i="2"/>
  <c r="AC85" i="2"/>
  <c r="AE85" i="2" s="1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704" i="2"/>
  <c r="X2654" i="2"/>
  <c r="X2662" i="2"/>
  <c r="X1667" i="2"/>
  <c r="X2660" i="2"/>
  <c r="X2721" i="2"/>
  <c r="X2655" i="2"/>
  <c r="N52" i="3"/>
  <c r="S52" i="3"/>
  <c r="T52" i="3"/>
  <c r="U52" i="3" s="1"/>
  <c r="S62" i="3"/>
  <c r="T62" i="3" s="1"/>
  <c r="U62" i="3" s="1"/>
  <c r="N60" i="3"/>
  <c r="S60" i="3"/>
  <c r="T60" i="3"/>
  <c r="U60" i="3" s="1"/>
  <c r="N61" i="3"/>
  <c r="S61" i="3"/>
  <c r="T61" i="3" s="1"/>
  <c r="U61" i="3" s="1"/>
  <c r="X1953" i="2"/>
  <c r="X1989" i="2"/>
  <c r="X2009" i="2"/>
  <c r="X1377" i="2"/>
  <c r="AB1255" i="2"/>
  <c r="X1255" i="2"/>
  <c r="AB1259" i="2"/>
  <c r="AB1265" i="2"/>
  <c r="AB1271" i="2"/>
  <c r="X1271" i="2"/>
  <c r="AB1309" i="2"/>
  <c r="AB300" i="2"/>
  <c r="AB157" i="2"/>
  <c r="AB661" i="2"/>
  <c r="X669" i="2"/>
  <c r="AB697" i="2"/>
  <c r="AB703" i="2"/>
  <c r="AB713" i="2"/>
  <c r="AB719" i="2"/>
  <c r="AB739" i="2"/>
  <c r="AB745" i="2"/>
  <c r="AB747" i="2"/>
  <c r="AB753" i="2"/>
  <c r="X755" i="2"/>
  <c r="X757" i="2"/>
  <c r="AB763" i="2"/>
  <c r="AB765" i="2"/>
  <c r="X1002" i="2"/>
  <c r="AB1313" i="2"/>
  <c r="X1313" i="2"/>
  <c r="AB1317" i="2"/>
  <c r="AB1319" i="2"/>
  <c r="AB1323" i="2"/>
  <c r="X1323" i="2"/>
  <c r="AB1327" i="2"/>
  <c r="AB1329" i="2"/>
  <c r="X1335" i="2"/>
  <c r="X1341" i="2"/>
  <c r="AB1349" i="2"/>
  <c r="X1349" i="2"/>
  <c r="AB1357" i="2"/>
  <c r="AB1359" i="2"/>
  <c r="AB1361" i="2"/>
  <c r="AB1363" i="2"/>
  <c r="AB1365" i="2"/>
  <c r="X1365" i="2"/>
  <c r="AB1369" i="2"/>
  <c r="X1369" i="2"/>
  <c r="AB1373" i="2"/>
  <c r="AB1588" i="2"/>
  <c r="AB1590" i="2"/>
  <c r="AB1592" i="2"/>
  <c r="AB1594" i="2"/>
  <c r="AB1596" i="2"/>
  <c r="AB1598" i="2"/>
  <c r="AB1600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41" i="2"/>
  <c r="AB1649" i="2"/>
  <c r="AB1657" i="2"/>
  <c r="AB1663" i="2"/>
  <c r="AB1665" i="2"/>
  <c r="X1665" i="2" s="1"/>
  <c r="AB1669" i="2"/>
  <c r="X1669" i="2"/>
  <c r="AB1671" i="2"/>
  <c r="X1671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795" i="2"/>
  <c r="X1803" i="2"/>
  <c r="AB1807" i="2"/>
  <c r="X1811" i="2"/>
  <c r="AB1815" i="2"/>
  <c r="X1819" i="2"/>
  <c r="AB1823" i="2"/>
  <c r="X1827" i="2"/>
  <c r="AB1831" i="2"/>
  <c r="X1835" i="2"/>
  <c r="AB1839" i="2"/>
  <c r="X1843" i="2"/>
  <c r="AB1847" i="2"/>
  <c r="X1851" i="2"/>
  <c r="AB1855" i="2"/>
  <c r="X1859" i="2"/>
  <c r="AB1863" i="2"/>
  <c r="X1867" i="2"/>
  <c r="AB1871" i="2"/>
  <c r="X1875" i="2"/>
  <c r="AB1879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1077" i="2"/>
  <c r="AB1189" i="2"/>
  <c r="AB1197" i="2"/>
  <c r="X1223" i="2"/>
  <c r="AB1249" i="2"/>
  <c r="AB2454" i="2"/>
  <c r="AB2518" i="2"/>
  <c r="AB2587" i="2"/>
  <c r="AB890" i="2"/>
  <c r="AB920" i="2"/>
  <c r="AB924" i="2"/>
  <c r="AB956" i="2"/>
  <c r="AB976" i="2"/>
  <c r="AB978" i="2"/>
  <c r="AB1013" i="2"/>
  <c r="AB1031" i="2"/>
  <c r="AB1039" i="2"/>
  <c r="AB1374" i="2"/>
  <c r="AB1376" i="2"/>
  <c r="AB1378" i="2"/>
  <c r="AB1380" i="2"/>
  <c r="AB1382" i="2"/>
  <c r="AB1384" i="2"/>
  <c r="AB1386" i="2"/>
  <c r="AB1388" i="2"/>
  <c r="AB1390" i="2"/>
  <c r="AB1392" i="2"/>
  <c r="AB1394" i="2"/>
  <c r="AB1396" i="2"/>
  <c r="AB1398" i="2"/>
  <c r="AB1400" i="2"/>
  <c r="AB1601" i="2"/>
  <c r="AE1617" i="2"/>
  <c r="X1617" i="2"/>
  <c r="AB2362" i="2"/>
  <c r="X2362" i="2"/>
  <c r="AB2364" i="2"/>
  <c r="X2364" i="2"/>
  <c r="AB2366" i="2"/>
  <c r="X2366" i="2"/>
  <c r="AB2370" i="2"/>
  <c r="X2370" i="2"/>
  <c r="AB2372" i="2"/>
  <c r="X2372" i="2"/>
  <c r="AB2374" i="2"/>
  <c r="X2374" i="2"/>
  <c r="AB2376" i="2"/>
  <c r="X2376" i="2"/>
  <c r="AB2378" i="2"/>
  <c r="X2378" i="2"/>
  <c r="AB2380" i="2"/>
  <c r="X2380" i="2"/>
  <c r="AB2382" i="2"/>
  <c r="X2382" i="2"/>
  <c r="AB2384" i="2"/>
  <c r="X2384" i="2"/>
  <c r="AB2386" i="2"/>
  <c r="X2386" i="2"/>
  <c r="AB2388" i="2"/>
  <c r="X2388" i="2"/>
  <c r="AB2390" i="2"/>
  <c r="X2390" i="2"/>
  <c r="AB2392" i="2"/>
  <c r="X2392" i="2"/>
  <c r="AB2394" i="2"/>
  <c r="X2394" i="2"/>
  <c r="AB2396" i="2"/>
  <c r="X2396" i="2"/>
  <c r="AB2398" i="2"/>
  <c r="X2398" i="2"/>
  <c r="AB2400" i="2"/>
  <c r="X2400" i="2"/>
  <c r="AB2402" i="2"/>
  <c r="X2402" i="2"/>
  <c r="AB2404" i="2"/>
  <c r="X2404" i="2"/>
  <c r="AB2406" i="2"/>
  <c r="X2406" i="2"/>
  <c r="AB2408" i="2"/>
  <c r="X2408" i="2"/>
  <c r="AB2410" i="2"/>
  <c r="X2410" i="2"/>
  <c r="AB2412" i="2"/>
  <c r="X2412" i="2"/>
  <c r="AB2414" i="2"/>
  <c r="X2414" i="2"/>
  <c r="AB2416" i="2"/>
  <c r="X2416" i="2"/>
  <c r="AB2418" i="2"/>
  <c r="X2418" i="2"/>
  <c r="AB2420" i="2"/>
  <c r="X2420" i="2"/>
  <c r="AB2422" i="2"/>
  <c r="X2422" i="2"/>
  <c r="AB2424" i="2"/>
  <c r="X2424" i="2"/>
  <c r="AB2426" i="2"/>
  <c r="X2426" i="2"/>
  <c r="AB2428" i="2"/>
  <c r="X2428" i="2"/>
  <c r="AB2485" i="2"/>
  <c r="X2485" i="2"/>
  <c r="AB2487" i="2"/>
  <c r="X2487" i="2"/>
  <c r="AB2489" i="2"/>
  <c r="X2489" i="2"/>
  <c r="AB2491" i="2"/>
  <c r="X2491" i="2"/>
  <c r="X2502" i="2"/>
  <c r="AB2504" i="2"/>
  <c r="X2504" i="2"/>
  <c r="X2508" i="2"/>
  <c r="AB2611" i="2"/>
  <c r="X2611" i="2"/>
  <c r="AB2619" i="2"/>
  <c r="X2619" i="2"/>
  <c r="AG2632" i="2"/>
  <c r="X2632" i="2"/>
  <c r="AG2640" i="2"/>
  <c r="X2640" i="2"/>
  <c r="AB2651" i="2"/>
  <c r="X2651" i="2"/>
  <c r="AB2659" i="2"/>
  <c r="X2659" i="2"/>
  <c r="AB2667" i="2"/>
  <c r="X2667" i="2"/>
  <c r="AB2675" i="2"/>
  <c r="X2675" i="2"/>
  <c r="AB2681" i="2"/>
  <c r="X2681" i="2"/>
  <c r="AB2685" i="2"/>
  <c r="X2685" i="2"/>
  <c r="AB2689" i="2"/>
  <c r="X2689" i="2"/>
  <c r="AB2693" i="2"/>
  <c r="X2693" i="2"/>
  <c r="AB2324" i="2"/>
  <c r="AB2326" i="2"/>
  <c r="AB2328" i="2"/>
  <c r="AB2330" i="2"/>
  <c r="AB2332" i="2"/>
  <c r="AB2334" i="2"/>
  <c r="AB2336" i="2"/>
  <c r="AB2338" i="2"/>
  <c r="AB2340" i="2"/>
  <c r="AB2342" i="2"/>
  <c r="AB2344" i="2"/>
  <c r="AB2346" i="2"/>
  <c r="AB2348" i="2"/>
  <c r="AB2350" i="2"/>
  <c r="AB2356" i="2"/>
  <c r="AB2358" i="2"/>
  <c r="AB2360" i="2"/>
  <c r="X2368" i="2"/>
  <c r="AB2481" i="2"/>
  <c r="AB2483" i="2"/>
  <c r="AB2500" i="2"/>
  <c r="AB2559" i="2"/>
  <c r="AB2563" i="2"/>
  <c r="AB2565" i="2"/>
  <c r="AB2567" i="2"/>
  <c r="AB2569" i="2"/>
  <c r="AB2571" i="2"/>
  <c r="AB2573" i="2"/>
  <c r="AB2575" i="2"/>
  <c r="AB2577" i="2"/>
  <c r="AB2579" i="2"/>
  <c r="AB2606" i="2"/>
  <c r="AB2614" i="2"/>
  <c r="AB2622" i="2"/>
  <c r="AB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AB1714" i="2"/>
  <c r="X1746" i="2"/>
  <c r="X1766" i="2"/>
  <c r="X1768" i="2"/>
  <c r="AB2429" i="2"/>
  <c r="AB2431" i="2"/>
  <c r="AB2433" i="2"/>
  <c r="AB2435" i="2"/>
  <c r="AB2437" i="2"/>
  <c r="AB2439" i="2"/>
  <c r="AB2441" i="2"/>
  <c r="AB2443" i="2"/>
  <c r="AB2445" i="2"/>
  <c r="AB2447" i="2"/>
  <c r="AB2449" i="2"/>
  <c r="AB2451" i="2"/>
  <c r="AB2453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59" i="2"/>
  <c r="X871" i="2"/>
  <c r="AB943" i="2"/>
  <c r="AB951" i="2"/>
  <c r="X951" i="2"/>
  <c r="X961" i="2"/>
  <c r="AB963" i="2"/>
  <c r="AB967" i="2"/>
  <c r="X971" i="2"/>
  <c r="AB979" i="2"/>
  <c r="AB981" i="2"/>
  <c r="X983" i="2"/>
  <c r="X987" i="2"/>
  <c r="AB989" i="2"/>
  <c r="AB1012" i="2"/>
  <c r="X1012" i="2"/>
  <c r="AB1014" i="2"/>
  <c r="AB1016" i="2"/>
  <c r="AB1018" i="2"/>
  <c r="AB1020" i="2"/>
  <c r="X1022" i="2"/>
  <c r="AB1026" i="2"/>
  <c r="X1026" i="2"/>
  <c r="AB1028" i="2"/>
  <c r="X1030" i="2"/>
  <c r="AB1034" i="2"/>
  <c r="X1034" i="2"/>
  <c r="AB1036" i="2"/>
  <c r="AB1040" i="2"/>
  <c r="X1040" i="2"/>
  <c r="AB1042" i="2"/>
  <c r="AB1044" i="2"/>
  <c r="X1046" i="2"/>
  <c r="AB1375" i="2"/>
  <c r="X1375" i="2"/>
  <c r="X1379" i="2"/>
  <c r="AB1381" i="2"/>
  <c r="X1381" i="2"/>
  <c r="AB1383" i="2"/>
  <c r="X1383" i="2"/>
  <c r="AB1385" i="2"/>
  <c r="X1385" i="2"/>
  <c r="AB1387" i="2"/>
  <c r="X1387" i="2"/>
  <c r="AB1389" i="2"/>
  <c r="X1389" i="2"/>
  <c r="AB1391" i="2"/>
  <c r="X1391" i="2"/>
  <c r="AB1393" i="2"/>
  <c r="X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704" i="2"/>
  <c r="AB2660" i="2"/>
  <c r="Q40" i="3"/>
  <c r="S40" i="3" s="1"/>
  <c r="T40" i="3" s="1"/>
  <c r="U40" i="3" s="1"/>
  <c r="AB1377" i="2"/>
  <c r="AB2323" i="2"/>
  <c r="AB2618" i="2"/>
  <c r="Q5" i="3"/>
  <c r="S5" i="3" s="1"/>
  <c r="T5" i="3" s="1"/>
  <c r="U5" i="3" s="1"/>
  <c r="AB2658" i="2"/>
  <c r="Q44" i="3"/>
  <c r="S44" i="3" s="1"/>
  <c r="T44" i="3" s="1"/>
  <c r="U44" i="3" s="1"/>
  <c r="AB2706" i="2"/>
  <c r="Q53" i="3"/>
  <c r="S53" i="3" s="1"/>
  <c r="T53" i="3" s="1"/>
  <c r="U53" i="3" s="1"/>
  <c r="AB2710" i="2"/>
  <c r="Q54" i="3"/>
  <c r="S54" i="3" s="1"/>
  <c r="T54" i="3" s="1"/>
  <c r="U54" i="3" s="1"/>
  <c r="AB2721" i="2"/>
  <c r="Q55" i="3"/>
  <c r="S55" i="3" s="1"/>
  <c r="T55" i="3" s="1"/>
  <c r="U55" i="3" s="1"/>
  <c r="AB240" i="2"/>
  <c r="AB310" i="2"/>
  <c r="AB1667" i="2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788" i="2"/>
  <c r="AB860" i="2"/>
  <c r="AB2352" i="2"/>
  <c r="AB2654" i="2"/>
  <c r="Q39" i="3"/>
  <c r="S39" i="3" s="1"/>
  <c r="T39" i="3" s="1"/>
  <c r="U39" i="3" s="1"/>
  <c r="AB2662" i="2"/>
  <c r="Z1985" i="2"/>
  <c r="AA1985" i="2" s="1"/>
  <c r="AB1987" i="2"/>
  <c r="AE2637" i="2"/>
  <c r="AB2503" i="2"/>
  <c r="AE2608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E2616" i="2"/>
  <c r="AG2616" i="2"/>
  <c r="AB2" i="2"/>
  <c r="AB1957" i="2"/>
  <c r="Z1957" i="2"/>
  <c r="AA1957" i="2" s="1"/>
  <c r="AE2620" i="2"/>
  <c r="AB1971" i="2"/>
  <c r="AB2019" i="2"/>
  <c r="AE2628" i="2"/>
  <c r="AE2632" i="2"/>
  <c r="Z1983" i="2"/>
  <c r="AA1983" i="2" s="1"/>
  <c r="Z2461" i="2"/>
  <c r="AA2461" i="2" s="1"/>
  <c r="Z2460" i="2"/>
  <c r="AE2609" i="2"/>
  <c r="AE2617" i="2"/>
  <c r="AE2635" i="2"/>
  <c r="AB1215" i="2"/>
  <c r="Z1215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4" i="2"/>
  <c r="AE2626" i="2"/>
  <c r="AE2613" i="2"/>
  <c r="AE2618" i="2"/>
  <c r="AE2640" i="2"/>
  <c r="AE2615" i="2"/>
  <c r="AE2623" i="2"/>
  <c r="AB1979" i="2"/>
  <c r="Z1979" i="2"/>
  <c r="AA1979" i="2" s="1"/>
  <c r="V85" i="2"/>
  <c r="W85" i="2"/>
  <c r="AB85" i="2" s="1"/>
  <c r="AB1219" i="2"/>
  <c r="Z1219" i="2"/>
  <c r="Z1217" i="2"/>
  <c r="AA1217" i="2" s="1"/>
  <c r="AB1959" i="2"/>
  <c r="Z1959" i="2"/>
  <c r="AA1959" i="2" s="1"/>
  <c r="AB2047" i="2"/>
  <c r="Z2047" i="2"/>
  <c r="AA2047" i="2" s="1"/>
  <c r="AB1967" i="2"/>
  <c r="Z1967" i="2"/>
  <c r="AA1967" i="2" s="1"/>
  <c r="AG2619" i="2"/>
  <c r="AE2619" i="2"/>
  <c r="Z2037" i="2"/>
  <c r="AA2037" i="2" s="1"/>
  <c r="AE2634" i="2"/>
  <c r="AG2634" i="2"/>
  <c r="AB2561" i="2"/>
  <c r="Z2561" i="2"/>
  <c r="AG2625" i="2"/>
  <c r="AE2625" i="2"/>
  <c r="AG2641" i="2"/>
  <c r="AE2641" i="2"/>
  <c r="AG2627" i="2"/>
  <c r="AE2627" i="2"/>
  <c r="AE2605" i="2"/>
  <c r="AE2621" i="2"/>
  <c r="AE2611" i="2"/>
  <c r="AE2633" i="2"/>
  <c r="X881" i="2" l="1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1219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<sst xmlns="http://schemas.openxmlformats.org/spreadsheetml/2006/main" count="39954" uniqueCount="3410">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</sst>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8"/>
  <sheetViews>
    <sheetView tabSelected="1" topLeftCell="R1" workbookViewId="0">
      <pane ySplit="1" topLeftCell="A2" activePane="bottomLeft" state="frozen"/>
      <selection pane="bottomLeft" activeCell="W2765" sqref="W2765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6.4140625" style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77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77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77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77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77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77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77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77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77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77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77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77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77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77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77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77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77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77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77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77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77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77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77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77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77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77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77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77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77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77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77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77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77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77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77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77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77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77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77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77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77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77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77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77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77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77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77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77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77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77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77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77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77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77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77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77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77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77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77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77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77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77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77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77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77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77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77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77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77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77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77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77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77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77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77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77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77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77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77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77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3044740.4380952399</v>
      </c>
      <c r="X97" s="7">
        <f t="shared" si="11"/>
        <v>0</v>
      </c>
      <c r="Y97" s="4">
        <v>0</v>
      </c>
      <c r="Z97" s="6">
        <v>0</v>
      </c>
      <c r="AA97" s="6">
        <f t="shared" si="12"/>
        <v>3044740.4380952399</v>
      </c>
      <c r="AB97" s="8">
        <f t="shared" si="13"/>
        <v>152237.0219047619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77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43</v>
      </c>
      <c r="P98" s="4">
        <v>0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1195139.1599999983</v>
      </c>
      <c r="X98" s="7">
        <f t="shared" si="11"/>
        <v>0</v>
      </c>
      <c r="Y98" s="4">
        <v>0</v>
      </c>
      <c r="Z98" s="6">
        <v>0</v>
      </c>
      <c r="AA98" s="6">
        <f t="shared" si="12"/>
        <v>1195139.1599999983</v>
      </c>
      <c r="AB98" s="8">
        <f t="shared" si="13"/>
        <v>0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hidden="1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77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43</v>
      </c>
      <c r="P99" s="4">
        <v>0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298239.03999999992</v>
      </c>
      <c r="X99" s="7">
        <f t="shared" si="11"/>
        <v>0</v>
      </c>
      <c r="Y99" s="4">
        <v>0</v>
      </c>
      <c r="Z99" s="6">
        <v>0</v>
      </c>
      <c r="AA99" s="6">
        <f t="shared" si="12"/>
        <v>298239.03999999992</v>
      </c>
      <c r="AB99" s="8">
        <f t="shared" si="13"/>
        <v>0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77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77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77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77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77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77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77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77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77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77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77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77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77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77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77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77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77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77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77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77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77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77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77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77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3" t="s">
        <v>43</v>
      </c>
      <c r="P123" s="4">
        <v>0</v>
      </c>
      <c r="Q123" s="3"/>
      <c r="R123" s="5"/>
      <c r="S123" s="6">
        <v>0</v>
      </c>
      <c r="T123" s="6">
        <v>800000</v>
      </c>
      <c r="U123" s="6">
        <v>0</v>
      </c>
      <c r="V123" s="7">
        <f t="shared" si="15"/>
        <v>800000</v>
      </c>
      <c r="W123" s="7">
        <f t="shared" si="16"/>
        <v>0</v>
      </c>
      <c r="X123" s="7">
        <f t="shared" si="11"/>
        <v>0</v>
      </c>
      <c r="Y123" s="4">
        <v>0</v>
      </c>
      <c r="Z123" s="6">
        <v>0</v>
      </c>
      <c r="AA123" s="6">
        <f t="shared" si="12"/>
        <v>0</v>
      </c>
      <c r="AB123" s="8">
        <f t="shared" si="13"/>
        <v>0</v>
      </c>
      <c r="AC123" s="7">
        <f t="shared" si="17"/>
        <v>0</v>
      </c>
      <c r="AD123" s="4">
        <v>0.05</v>
      </c>
      <c r="AE123" s="7">
        <f t="shared" si="14"/>
        <v>0</v>
      </c>
      <c r="AF123" s="4">
        <v>0</v>
      </c>
      <c r="AG123" s="7">
        <f t="shared" si="18"/>
        <v>0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77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77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77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77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77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77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77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10" t="s">
        <v>77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10" t="s">
        <v>77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10" t="s">
        <v>77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10" t="s">
        <v>77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10" t="s">
        <v>77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10" t="s">
        <v>77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10" t="s">
        <v>77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10" t="s">
        <v>77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10" t="s">
        <v>77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10" t="s">
        <v>77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10" t="s">
        <v>77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10" t="s">
        <v>77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10" t="s">
        <v>77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10" t="s">
        <v>77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10" t="s">
        <v>77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10" t="s">
        <v>77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10" t="s">
        <v>77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10" t="s">
        <v>77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10" t="s">
        <v>77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10" t="s">
        <v>77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10" t="s">
        <v>77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10" t="s">
        <v>77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10" t="s">
        <v>77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10" t="s">
        <v>77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10" t="s">
        <v>77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10" t="s">
        <v>77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10" t="s">
        <v>77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10" t="s">
        <v>77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10" t="s">
        <v>77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10" t="s">
        <v>77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10" t="s">
        <v>77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10" t="s">
        <v>77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10" t="s">
        <v>77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10" t="s">
        <v>77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10" t="s">
        <v>77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10" t="s">
        <v>77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10" t="s">
        <v>77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10" t="s">
        <v>77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10" t="s">
        <v>77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539195.11</v>
      </c>
      <c r="V169" s="7">
        <f t="shared" si="26"/>
        <v>530633.05999999808</v>
      </c>
      <c r="W169" s="7">
        <f t="shared" si="23"/>
        <v>523490.39805825241</v>
      </c>
      <c r="X169" s="7">
        <f t="shared" si="19"/>
        <v>0</v>
      </c>
      <c r="Y169" s="4">
        <v>0</v>
      </c>
      <c r="Z169" s="6">
        <v>0</v>
      </c>
      <c r="AA169" s="6">
        <f t="shared" si="20"/>
        <v>523490.39805825241</v>
      </c>
      <c r="AB169" s="8">
        <f t="shared" si="21"/>
        <v>15704.711941747577</v>
      </c>
      <c r="AC169" s="7">
        <f t="shared" si="24"/>
        <v>539195.11</v>
      </c>
      <c r="AD169" s="4">
        <v>0.05</v>
      </c>
      <c r="AE169" s="7">
        <f t="shared" si="22"/>
        <v>26959.755499999999</v>
      </c>
      <c r="AF169" s="4">
        <v>0</v>
      </c>
      <c r="AG169" s="7">
        <f t="shared" si="25"/>
        <v>539195.11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10" t="s">
        <v>77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10" t="s">
        <v>77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10" t="s">
        <v>77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10" t="s">
        <v>77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10" t="s">
        <v>77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10" t="s">
        <v>77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10" t="s">
        <v>77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10" t="s">
        <v>77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10" t="s">
        <v>77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10" t="s">
        <v>77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10" t="s">
        <v>77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10" t="s">
        <v>77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10" t="s">
        <v>77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10" t="s">
        <v>77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10" t="s">
        <v>77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10" t="s">
        <v>77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10" t="s">
        <v>77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10" t="s">
        <v>77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10" t="s">
        <v>77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10" t="s">
        <v>77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10" t="s">
        <v>77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10" t="s">
        <v>77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10" t="s">
        <v>77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10" t="s">
        <v>77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10" t="s">
        <v>77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10" t="s">
        <v>77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10" t="s">
        <v>77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10" t="s">
        <v>77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10" t="s">
        <v>77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10" t="s">
        <v>77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10" t="s">
        <v>77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10" t="s">
        <v>77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10" t="s">
        <v>77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10" t="s">
        <v>77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10" t="s">
        <v>77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10" t="s">
        <v>77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10" t="s">
        <v>77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10" t="s">
        <v>77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10" t="s">
        <v>77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10" t="s">
        <v>77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10" t="s">
        <v>77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10" t="s">
        <v>77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10" t="s">
        <v>77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10" t="s">
        <v>77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10" t="s">
        <v>77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10" t="s">
        <v>77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10" t="s">
        <v>77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10" t="s">
        <v>77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10" t="s">
        <v>77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10" t="s">
        <v>77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10" t="s">
        <v>77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10" t="s">
        <v>77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10" t="s">
        <v>77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10" t="s">
        <v>77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10" t="s">
        <v>77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10" t="s">
        <v>77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10" t="s">
        <v>77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10" t="s">
        <v>77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10" t="s">
        <v>77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10" t="s">
        <v>77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10" t="s">
        <v>77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10" t="s">
        <v>77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10" t="s">
        <v>77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10" t="s">
        <v>77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10" t="s">
        <v>77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10" t="s">
        <v>77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10" t="s">
        <v>77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10" t="s">
        <v>77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10" t="s">
        <v>77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10" t="s">
        <v>77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10" t="s">
        <v>77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10" t="s">
        <v>77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10" t="s">
        <v>77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10" t="s">
        <v>77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10" t="s">
        <v>77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10" t="s">
        <v>77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10" t="s">
        <v>77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10" t="s">
        <v>77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10" t="s">
        <v>77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10" t="s">
        <v>77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10" t="s">
        <v>77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10" t="s">
        <v>77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10" t="s">
        <v>77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10" t="s">
        <v>77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10" t="s">
        <v>77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10" t="s">
        <v>77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10" t="s">
        <v>77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10" t="s">
        <v>77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10" t="s">
        <v>77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10" t="s">
        <v>77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10" t="s">
        <v>77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10" t="s">
        <v>77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10" t="s">
        <v>77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10" t="s">
        <v>77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10" t="s">
        <v>77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10" t="s">
        <v>77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10" t="s">
        <v>77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10" t="s">
        <v>77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10" t="s">
        <v>77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10" t="s">
        <v>77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10" t="s">
        <v>77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10" t="s">
        <v>77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10" t="s">
        <v>77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10" t="s">
        <v>77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10" t="s">
        <v>77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10" t="s">
        <v>77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10" t="s">
        <v>77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10" t="s">
        <v>77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10" t="s">
        <v>77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10" t="s">
        <v>77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10" t="s">
        <v>77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10" t="s">
        <v>77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10" t="s">
        <v>77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10" t="s">
        <v>77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10" t="s">
        <v>77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10" t="s">
        <v>77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10" t="s">
        <v>77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10" t="s">
        <v>77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10" t="s">
        <v>77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10" t="s">
        <v>77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10" t="s">
        <v>77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10" t="s">
        <v>77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10" t="s">
        <v>77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10" t="s">
        <v>77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10" t="s">
        <v>77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10" t="s">
        <v>77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10" t="s">
        <v>77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10" t="s">
        <v>77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10" t="s">
        <v>77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10" t="s">
        <v>77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10" t="s">
        <v>77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10" t="s">
        <v>77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10" t="s">
        <v>77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10" t="s">
        <v>77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10" t="s">
        <v>77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10" t="s">
        <v>77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10" t="s">
        <v>77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10" t="s">
        <v>77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10" t="s">
        <v>77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10" t="s">
        <v>77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10" t="s">
        <v>77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10" t="s">
        <v>77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10" t="s">
        <v>77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10" t="s">
        <v>77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10" t="s">
        <v>77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10" t="s">
        <v>77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10" t="s">
        <v>77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10" t="s">
        <v>77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10" t="s">
        <v>77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10" t="s">
        <v>77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10" t="s">
        <v>77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10" t="s">
        <v>77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10" t="s">
        <v>77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10" t="s">
        <v>77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10" t="s">
        <v>77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10" t="s">
        <v>77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10" t="s">
        <v>77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10" t="s">
        <v>77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10" t="s">
        <v>77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10" t="s">
        <v>77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10" t="s">
        <v>77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10" t="s">
        <v>77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10" t="s">
        <v>77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10" t="s">
        <v>77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10" t="s">
        <v>77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10" t="s">
        <v>77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10" t="s">
        <v>77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10" t="s">
        <v>77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10" t="s">
        <v>77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10" t="s">
        <v>77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10" t="s">
        <v>77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10" t="s">
        <v>77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10" t="s">
        <v>77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10" t="s">
        <v>77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10" t="s">
        <v>77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10" t="s">
        <v>252</v>
      </c>
      <c r="P344" s="11">
        <v>0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0.29000000000000004</v>
      </c>
      <c r="X344" s="7">
        <f t="shared" si="45"/>
        <v>0</v>
      </c>
      <c r="Y344" s="4">
        <v>0</v>
      </c>
      <c r="Z344" s="6">
        <v>0</v>
      </c>
      <c r="AA344" s="6">
        <f t="shared" si="44"/>
        <v>0.29000000000000004</v>
      </c>
      <c r="AB344" s="8">
        <f t="shared" si="46"/>
        <v>0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10" t="s">
        <v>77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10" t="s">
        <v>77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10" t="s">
        <v>77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10" t="s">
        <v>77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10" t="s">
        <v>77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10" t="s">
        <v>77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10" t="s">
        <v>77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10" t="s">
        <v>77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10" t="s">
        <v>77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10" t="s">
        <v>77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10" t="s">
        <v>77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10" t="s">
        <v>77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10" t="s">
        <v>77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10" t="s">
        <v>77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10" t="s">
        <v>77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10" t="s">
        <v>77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10" t="s">
        <v>77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10" t="s">
        <v>77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252</v>
      </c>
      <c r="P362" s="11">
        <v>0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6.19</v>
      </c>
      <c r="X362" s="7">
        <f t="shared" si="45"/>
        <v>0</v>
      </c>
      <c r="Y362" s="4">
        <v>0</v>
      </c>
      <c r="Z362" s="6">
        <v>0</v>
      </c>
      <c r="AA362" s="6">
        <f t="shared" si="52"/>
        <v>6.19</v>
      </c>
      <c r="AB362" s="8">
        <f t="shared" si="46"/>
        <v>0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10" t="s">
        <v>77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10" t="s">
        <v>77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10" t="s">
        <v>77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10" t="s">
        <v>77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10" t="s">
        <v>77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10" t="s">
        <v>77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10" t="s">
        <v>77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10" t="s">
        <v>77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10" t="s">
        <v>77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43</v>
      </c>
      <c r="P463" s="17">
        <v>0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43</v>
      </c>
      <c r="P785" s="11">
        <v>0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3888.9</v>
      </c>
      <c r="X785" s="7">
        <f t="shared" si="113"/>
        <v>1761.2440721809139</v>
      </c>
      <c r="Y785" s="17">
        <v>0</v>
      </c>
      <c r="Z785" s="6">
        <v>0</v>
      </c>
      <c r="AA785" s="6">
        <f t="shared" si="112"/>
        <v>3888.9</v>
      </c>
      <c r="AB785" s="8">
        <f t="shared" si="114"/>
        <v>0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4250.7</v>
      </c>
      <c r="V949" s="23">
        <f t="shared" si="135"/>
        <v>-0.6999999999998181</v>
      </c>
      <c r="W949" s="23">
        <f t="shared" si="131"/>
        <v>4250.7</v>
      </c>
      <c r="X949" s="7">
        <f t="shared" si="132"/>
        <v>1704.7208992179535</v>
      </c>
      <c r="Y949" s="17">
        <v>0</v>
      </c>
      <c r="Z949" s="6">
        <v>0</v>
      </c>
      <c r="AA949" s="6">
        <f t="shared" si="138"/>
        <v>4250.7</v>
      </c>
      <c r="AB949" s="8">
        <f t="shared" si="133"/>
        <v>0</v>
      </c>
      <c r="AC949" s="8">
        <f t="shared" si="136"/>
        <v>2545.9791007820463</v>
      </c>
      <c r="AD949" s="4">
        <v>7.0000000000000007E-2</v>
      </c>
      <c r="AE949" s="7">
        <f t="shared" si="134"/>
        <v>178.21853705474325</v>
      </c>
      <c r="AF949" s="17">
        <v>0</v>
      </c>
      <c r="AG949" s="24">
        <f t="shared" si="137"/>
        <v>4250.7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1375</v>
      </c>
      <c r="F1633" s="10" t="s">
        <v>1376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5"/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 t="shared" si="292"/>
        <v>1106928.947826087</v>
      </c>
      <c r="X2060" s="7">
        <f t="shared" si="300"/>
        <v>325837.20782608702</v>
      </c>
      <c r="Y2060" s="4">
        <v>0</v>
      </c>
      <c r="Z2060" s="6">
        <v>0</v>
      </c>
      <c r="AA2060" s="6">
        <f t="shared" si="296"/>
        <v>1106928.947826087</v>
      </c>
      <c r="AB2060" s="8">
        <f t="shared" si="301"/>
        <v>166039.34217391303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5"/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 t="shared" si="292"/>
        <v>236386.73913043481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236386.73913043481</v>
      </c>
      <c r="AB2061" s="8">
        <f t="shared" si="301"/>
        <v>35458.010869565187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948583.6</v>
      </c>
      <c r="V2397" s="16">
        <f t="shared" si="352"/>
        <v>151416.40000000002</v>
      </c>
      <c r="W2397" s="16">
        <f t="shared" si="347"/>
        <v>948583.6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948583.6</v>
      </c>
      <c r="AB2397" s="8">
        <f t="shared" si="350"/>
        <v>0</v>
      </c>
      <c r="AC2397" s="7">
        <f t="shared" si="353"/>
        <v>948583.6</v>
      </c>
      <c r="AD2397" s="4">
        <v>0.09</v>
      </c>
      <c r="AE2397" s="7">
        <f t="shared" si="351"/>
        <v>85372.52399999999</v>
      </c>
      <c r="AF2397" s="4">
        <v>0</v>
      </c>
      <c r="AG2397" s="7">
        <f t="shared" si="354"/>
        <v>948583.6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29308.300000000047</v>
      </c>
      <c r="V2487" s="16">
        <f t="shared" si="361"/>
        <v>0</v>
      </c>
      <c r="W2487" s="16">
        <f t="shared" si="366"/>
        <v>28454.660194174801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28454.660194174801</v>
      </c>
      <c r="AB2487" s="8">
        <f t="shared" si="359"/>
        <v>853.63980582524528</v>
      </c>
      <c r="AC2487" s="7">
        <f t="shared" si="362"/>
        <v>29308.300000000047</v>
      </c>
      <c r="AD2487" s="4">
        <v>0.09</v>
      </c>
      <c r="AE2487" s="7">
        <f t="shared" si="360"/>
        <v>2637.7470000000039</v>
      </c>
      <c r="AF2487" s="4">
        <v>0</v>
      </c>
      <c r="AG2487" s="7">
        <f t="shared" si="363"/>
        <v>29308.300000000047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43</v>
      </c>
      <c r="P2600" s="11">
        <v>0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13759.91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13759.91</v>
      </c>
      <c r="AB2600" s="8">
        <f t="shared" si="377"/>
        <v>0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10" t="s">
        <v>77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10" t="s">
        <v>77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10" t="s">
        <v>77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10" t="s">
        <v>77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10" t="s">
        <v>77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10" t="s">
        <v>77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10" t="s">
        <v>77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10" t="s">
        <v>77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10" t="s">
        <v>77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10" t="s">
        <v>77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10" t="s">
        <v>77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10" t="s">
        <v>77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8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8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</sheetData>
  <autoFilter ref="A1:AK2758">
    <filterColumn colId="5">
      <filters>
        <filter val="北京视界互动科技有限公司-斑马思维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E1" workbookViewId="0">
      <pane ySplit="1" topLeftCell="A44" activePane="bottomLeft" state="frozen"/>
      <selection pane="bottomLeft" activeCell="R2" sqref="R2:R63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>
        <v>46242.660200000304</v>
      </c>
      <c r="S2" s="52">
        <f>(Q2-H2+K2)/1.06</f>
        <v>3322639.0205154563</v>
      </c>
      <c r="T2" s="52">
        <f>S2-(R2/1.06)</f>
        <v>3279013.8693833807</v>
      </c>
      <c r="U2" s="55">
        <f>IFERROR(T2/Q2,"-")</f>
        <v>4.808625063555607E-2</v>
      </c>
    </row>
    <row r="3" spans="1:2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13120810.047280591</v>
      </c>
      <c r="R11" s="53">
        <v>0</v>
      </c>
      <c r="S11" s="52">
        <f t="shared" ref="S11:S12" si="6">(Q11-H11+K11)/1.06</f>
        <v>1593872.7235467837</v>
      </c>
      <c r="T11" s="52">
        <f t="shared" si="3"/>
        <v>1593872.7235467837</v>
      </c>
      <c r="U11" s="55">
        <f t="shared" si="4"/>
        <v>0.12147670134719529</v>
      </c>
    </row>
    <row r="12" spans="1:2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1514942.8766666669</v>
      </c>
      <c r="R19" s="53">
        <v>0</v>
      </c>
      <c r="S19" s="52">
        <f t="shared" si="8"/>
        <v>802460.47467795759</v>
      </c>
      <c r="T19" s="52">
        <f t="shared" si="3"/>
        <v>802460.47467795759</v>
      </c>
      <c r="U19" s="55">
        <f t="shared" si="4"/>
        <v>0.52969685328572491</v>
      </c>
    </row>
    <row r="20" spans="1:2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60763827.729915686</v>
      </c>
      <c r="R21" s="53">
        <v>5226.6304220000002</v>
      </c>
      <c r="S21" s="52">
        <f t="shared" si="8"/>
        <v>26933875.017597068</v>
      </c>
      <c r="T21" s="52">
        <f t="shared" si="3"/>
        <v>26928944.234180085</v>
      </c>
      <c r="U21" s="55">
        <f t="shared" si="4"/>
        <v>0.44317392830936214</v>
      </c>
    </row>
    <row r="22" spans="1:2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9713445.4116157908</v>
      </c>
      <c r="R24" s="53">
        <v>0</v>
      </c>
      <c r="S24" s="52">
        <f t="shared" si="8"/>
        <v>1228067.9068073491</v>
      </c>
      <c r="T24" s="52">
        <f t="shared" si="3"/>
        <v>1228067.9068073491</v>
      </c>
      <c r="U24" s="55">
        <f t="shared" si="4"/>
        <v>0.1264296915015107</v>
      </c>
    </row>
    <row r="25" spans="1:2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34968001.85216815</v>
      </c>
      <c r="R25" s="53">
        <v>0</v>
      </c>
      <c r="S25" s="52">
        <f t="shared" si="8"/>
        <v>2392429.5263850493</v>
      </c>
      <c r="T25" s="52">
        <f t="shared" si="3"/>
        <v>2392429.5263850493</v>
      </c>
      <c r="U25" s="55">
        <f t="shared" si="4"/>
        <v>6.8417679011210347E-2</v>
      </c>
    </row>
    <row r="26" spans="1:21" x14ac:dyDescent="0.35">
      <c r="A26" s="43" t="s">
        <v>3300</v>
      </c>
      <c r="B26" s="43" t="s">
        <v>3349</v>
      </c>
      <c r="C26" s="43" t="s">
        <v>77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5">
      <c r="A27" s="43" t="s">
        <v>3300</v>
      </c>
      <c r="B27" s="43" t="s">
        <v>3349</v>
      </c>
      <c r="C27" s="43" t="s">
        <v>77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5">
      <c r="A28" s="43" t="s">
        <v>3301</v>
      </c>
      <c r="B28" s="43" t="s">
        <v>3349</v>
      </c>
      <c r="C28" s="43" t="s">
        <v>77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77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77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130938899.8999154</v>
      </c>
      <c r="R30" s="53">
        <v>1047438.5123999998</v>
      </c>
      <c r="S30" s="52">
        <f t="shared" si="8"/>
        <v>8630683.1211465802</v>
      </c>
      <c r="T30" s="52">
        <f t="shared" si="3"/>
        <v>7642533.5811465802</v>
      </c>
      <c r="U30" s="55">
        <f t="shared" si="4"/>
        <v>5.8367174208644151E-2</v>
      </c>
    </row>
    <row r="31" spans="1:21" x14ac:dyDescent="0.35">
      <c r="A31" s="43" t="s">
        <v>3302</v>
      </c>
      <c r="B31" s="43" t="s">
        <v>3349</v>
      </c>
      <c r="C31" s="43" t="s">
        <v>77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3231602.7303074272</v>
      </c>
      <c r="R31" s="53">
        <v>17322.541799999999</v>
      </c>
      <c r="S31" s="52">
        <f t="shared" si="8"/>
        <v>119453.98095040317</v>
      </c>
      <c r="T31" s="52">
        <f t="shared" si="3"/>
        <v>103111.96038436543</v>
      </c>
      <c r="U31" s="55">
        <f t="shared" si="4"/>
        <v>3.1907375067280079E-2</v>
      </c>
    </row>
    <row r="32" spans="1:21" x14ac:dyDescent="0.35">
      <c r="A32" s="43" t="s">
        <v>3303</v>
      </c>
      <c r="B32" s="43" t="s">
        <v>3349</v>
      </c>
      <c r="C32" s="43" t="s">
        <v>77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181711459.66915086</v>
      </c>
      <c r="R32" s="53">
        <v>4451647.9716000017</v>
      </c>
      <c r="S32" s="52">
        <f t="shared" si="8"/>
        <v>5994060.0015573818</v>
      </c>
      <c r="T32" s="52">
        <f t="shared" si="3"/>
        <v>1794392.1038215309</v>
      </c>
      <c r="U32" s="55">
        <f t="shared" si="4"/>
        <v>9.8749528900854717E-3</v>
      </c>
    </row>
    <row r="33" spans="1:21" x14ac:dyDescent="0.35">
      <c r="A33" s="43" t="s">
        <v>3304</v>
      </c>
      <c r="B33" s="43" t="s">
        <v>3349</v>
      </c>
      <c r="C33" s="43" t="s">
        <v>77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159015.45079452993</v>
      </c>
      <c r="R33" s="53">
        <v>228.78839999999997</v>
      </c>
      <c r="S33" s="52">
        <f t="shared" si="8"/>
        <v>2888.8200891791798</v>
      </c>
      <c r="T33" s="52">
        <f t="shared" si="3"/>
        <v>2672.9819759716329</v>
      </c>
      <c r="U33" s="55">
        <f t="shared" si="4"/>
        <v>1.6809573928922777E-2</v>
      </c>
    </row>
    <row r="34" spans="1:2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1363267.2114565216</v>
      </c>
      <c r="R36" s="53">
        <v>0</v>
      </c>
      <c r="S36" s="52">
        <f t="shared" ref="S36:S38" si="9">(Q36-H36+K36-L36)/1.06</f>
        <v>392098.46269483172</v>
      </c>
      <c r="T36" s="52">
        <f t="shared" si="3"/>
        <v>392098.46269483172</v>
      </c>
      <c r="U36" s="55">
        <f t="shared" si="4"/>
        <v>0.28761673382866132</v>
      </c>
    </row>
    <row r="37" spans="1:2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77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 t="shared" si="0"/>
        <v>23761.0298</v>
      </c>
      <c r="L59" s="46">
        <v>23295.12725490196</v>
      </c>
      <c r="M59" s="53">
        <v>23295.12725490196</v>
      </c>
      <c r="N59" s="43">
        <f t="shared" si="1"/>
        <v>465.90254509804072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22416.065849056602</v>
      </c>
      <c r="T59" s="52">
        <f t="shared" si="3"/>
        <v>22416.065849056602</v>
      </c>
      <c r="U59" s="55" t="str">
        <f t="shared" si="4"/>
        <v>-</v>
      </c>
    </row>
    <row r="60" spans="1:2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2021-02-07T09:19:07Z</dcterms:modified>
</cp:coreProperties>
</file>