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客户表!$A$1:$AI$7457</definedName>
    <definedName name="_xlnm._FilterDatabase" localSheetId="1" hidden="1">媒体表!$A$1:$T$168</definedName>
  </definedNames>
  <calcPr calcId="152511" concurrentCalc="0"/>
</workbook>
</file>

<file path=xl/calcChain.xml><?xml version="1.0" encoding="utf-8"?>
<calcChain xmlns="http://schemas.openxmlformats.org/spreadsheetml/2006/main"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68" i="2"/>
  <c r="L168" i="2"/>
  <c r="T167" i="2"/>
  <c r="W7378" i="1"/>
  <c r="W7381" i="1"/>
  <c r="W7388" i="1"/>
  <c r="W739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U1832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4" i="1"/>
  <c r="W4965" i="1"/>
  <c r="W4968" i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201" i="1"/>
  <c r="W7202" i="1"/>
  <c r="W7204" i="1"/>
  <c r="W7205" i="1"/>
  <c r="W7206" i="1"/>
  <c r="W7207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9" i="1"/>
  <c r="W7260" i="1"/>
  <c r="W7261" i="1"/>
  <c r="W7262" i="1"/>
  <c r="W7263" i="1"/>
  <c r="W7264" i="1"/>
  <c r="W7265" i="1"/>
  <c r="W7266" i="1"/>
  <c r="W7268" i="1"/>
  <c r="W7270" i="1"/>
  <c r="W7272" i="1"/>
  <c r="W7273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1" i="1"/>
  <c r="W7302" i="1"/>
  <c r="W7303" i="1"/>
  <c r="W7304" i="1"/>
  <c r="W7305" i="1"/>
  <c r="W7306" i="1"/>
  <c r="W7307" i="1"/>
  <c r="W7308" i="1"/>
  <c r="W7309" i="1"/>
  <c r="W7310" i="1"/>
  <c r="W7313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O167" i="2"/>
  <c r="J167" i="2"/>
  <c r="L167" i="2"/>
  <c r="J166" i="2"/>
  <c r="L166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Y7448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Y7415" i="1"/>
  <c r="AB7413" i="1"/>
  <c r="AB7412" i="1"/>
  <c r="AB7411" i="1"/>
  <c r="AA7411" i="1"/>
  <c r="AB7410" i="1"/>
  <c r="AB7409" i="1"/>
  <c r="Y7409" i="1"/>
  <c r="AB7407" i="1"/>
  <c r="AB7408" i="1"/>
  <c r="AB7406" i="1"/>
  <c r="AB7405" i="1"/>
  <c r="AA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AB7383" i="1"/>
  <c r="AB7382" i="1"/>
  <c r="AB7381" i="1"/>
  <c r="AB7380" i="1"/>
  <c r="AB7379" i="1"/>
  <c r="AB1812" i="1"/>
  <c r="AB7377" i="1"/>
  <c r="AB1667" i="1"/>
  <c r="AB7378" i="1"/>
  <c r="O166" i="2"/>
  <c r="V7377" i="1"/>
  <c r="Y7420" i="1"/>
  <c r="Y7433" i="1"/>
  <c r="Y7435" i="1"/>
  <c r="Y7438" i="1"/>
  <c r="Y7444" i="1"/>
  <c r="Z7378" i="1"/>
  <c r="Y7378" i="1"/>
  <c r="X7385" i="1"/>
  <c r="X7425" i="1"/>
  <c r="X7430" i="1"/>
  <c r="O168" i="2"/>
  <c r="Q168" i="2"/>
  <c r="R168" i="2"/>
  <c r="S168" i="2"/>
  <c r="Y7385" i="1"/>
  <c r="AA7389" i="1"/>
  <c r="Y7389" i="1"/>
  <c r="AA7393" i="1"/>
  <c r="Y7393" i="1"/>
  <c r="AA7395" i="1"/>
  <c r="Y7395" i="1"/>
  <c r="AA7401" i="1"/>
  <c r="Y7401" i="1"/>
  <c r="Z7403" i="1"/>
  <c r="Y7403" i="1"/>
  <c r="Z7414" i="1"/>
  <c r="Y7414" i="1"/>
  <c r="Z7422" i="1"/>
  <c r="Y7422" i="1"/>
  <c r="Z7425" i="1"/>
  <c r="Y7425" i="1"/>
  <c r="AA7426" i="1"/>
  <c r="Y7426" i="1"/>
  <c r="AA7428" i="1"/>
  <c r="Y7428" i="1"/>
  <c r="AA7434" i="1"/>
  <c r="Y7434" i="1"/>
  <c r="AA7436" i="1"/>
  <c r="Y7436" i="1"/>
  <c r="AA7440" i="1"/>
  <c r="Y7440" i="1"/>
  <c r="AA7442" i="1"/>
  <c r="Y7442" i="1"/>
  <c r="AA7446" i="1"/>
  <c r="Y7446" i="1"/>
  <c r="AA7449" i="1"/>
  <c r="Y7449" i="1"/>
  <c r="Z7450" i="1"/>
  <c r="Y7450" i="1"/>
  <c r="AA7452" i="1"/>
  <c r="Y7452" i="1"/>
  <c r="AA7454" i="1"/>
  <c r="Y7454" i="1"/>
  <c r="Z7380" i="1"/>
  <c r="Y7380" i="1"/>
  <c r="AA7387" i="1"/>
  <c r="Y7387" i="1"/>
  <c r="Z7391" i="1"/>
  <c r="Y7391" i="1"/>
  <c r="AA7397" i="1"/>
  <c r="Y7397" i="1"/>
  <c r="AA7399" i="1"/>
  <c r="Y7399" i="1"/>
  <c r="AA7407" i="1"/>
  <c r="Y7407" i="1"/>
  <c r="AA7419" i="1"/>
  <c r="Y7419" i="1"/>
  <c r="AA7421" i="1"/>
  <c r="Y7421" i="1"/>
  <c r="AA7427" i="1"/>
  <c r="Y7427" i="1"/>
  <c r="AA7429" i="1"/>
  <c r="Y7429" i="1"/>
  <c r="Z7441" i="1"/>
  <c r="Y7441" i="1"/>
  <c r="AA7455" i="1"/>
  <c r="Y7455" i="1"/>
  <c r="Z7456" i="1"/>
  <c r="Y7456" i="1"/>
  <c r="Z7405" i="1"/>
  <c r="Y7405" i="1"/>
  <c r="AA7381" i="1"/>
  <c r="Y7381" i="1"/>
  <c r="AA7384" i="1"/>
  <c r="Y7384" i="1"/>
  <c r="Z7388" i="1"/>
  <c r="Y7388" i="1"/>
  <c r="AA7396" i="1"/>
  <c r="Y7396" i="1"/>
  <c r="AA7398" i="1"/>
  <c r="Y7398" i="1"/>
  <c r="Z7400" i="1"/>
  <c r="Y7400" i="1"/>
  <c r="AA7404" i="1"/>
  <c r="Y7404" i="1"/>
  <c r="AA7408" i="1"/>
  <c r="Y7408" i="1"/>
  <c r="Z7413" i="1"/>
  <c r="Y7413" i="1"/>
  <c r="AA7417" i="1"/>
  <c r="Y7417" i="1"/>
  <c r="AA7423" i="1"/>
  <c r="Y7423" i="1"/>
  <c r="Z7430" i="1"/>
  <c r="Y7430" i="1"/>
  <c r="Z7431" i="1"/>
  <c r="Y7431" i="1"/>
  <c r="AA7437" i="1"/>
  <c r="Y7437" i="1"/>
  <c r="AA7439" i="1"/>
  <c r="Y7439" i="1"/>
  <c r="AA7443" i="1"/>
  <c r="Y7443" i="1"/>
  <c r="AA7445" i="1"/>
  <c r="Y7445" i="1"/>
  <c r="AA7447" i="1"/>
  <c r="Y7447" i="1"/>
  <c r="Z7451" i="1"/>
  <c r="Y7451" i="1"/>
  <c r="Y7411" i="1"/>
  <c r="AA7377" i="1"/>
  <c r="Y7377" i="1"/>
  <c r="AA7379" i="1"/>
  <c r="Y7379" i="1"/>
  <c r="Z7382" i="1"/>
  <c r="Y7382" i="1"/>
  <c r="Z7383" i="1"/>
  <c r="Y7383" i="1"/>
  <c r="AA7386" i="1"/>
  <c r="Y7386" i="1"/>
  <c r="AA7390" i="1"/>
  <c r="Y7390" i="1"/>
  <c r="AA7392" i="1"/>
  <c r="Y7392" i="1"/>
  <c r="AA7394" i="1"/>
  <c r="Y7394" i="1"/>
  <c r="Z7402" i="1"/>
  <c r="Y7402" i="1"/>
  <c r="AA7406" i="1"/>
  <c r="Y7406" i="1"/>
  <c r="AA7410" i="1"/>
  <c r="Y7410" i="1"/>
  <c r="AA7412" i="1"/>
  <c r="Y7412" i="1"/>
  <c r="AA7416" i="1"/>
  <c r="Y7416" i="1"/>
  <c r="AA7418" i="1"/>
  <c r="Y7418" i="1"/>
  <c r="AA7424" i="1"/>
  <c r="Y7424" i="1"/>
  <c r="Z7432" i="1"/>
  <c r="Y7432" i="1"/>
  <c r="AA7453" i="1"/>
  <c r="Y7453" i="1"/>
  <c r="AA7457" i="1"/>
  <c r="Y7457" i="1"/>
  <c r="Q167" i="2"/>
  <c r="R167" i="2"/>
  <c r="S167" i="2"/>
  <c r="Q166" i="2"/>
  <c r="R166" i="2"/>
  <c r="S166" i="2"/>
  <c r="Z7457" i="1"/>
  <c r="AA7456" i="1"/>
  <c r="Z7455" i="1"/>
  <c r="Z7454" i="1"/>
  <c r="Z7453" i="1"/>
  <c r="AA7451" i="1"/>
  <c r="AA7450" i="1"/>
  <c r="Z7448" i="1"/>
  <c r="AA7448" i="1"/>
  <c r="Z7449" i="1"/>
  <c r="Z7447" i="1"/>
  <c r="Z7446" i="1"/>
  <c r="Z7445" i="1"/>
  <c r="Z7444" i="1"/>
  <c r="AA7444" i="1"/>
  <c r="Z7443" i="1"/>
  <c r="Z7442" i="1"/>
  <c r="AA7441" i="1"/>
  <c r="Z7440" i="1"/>
  <c r="Z7439" i="1"/>
  <c r="AA7438" i="1"/>
  <c r="Z7438" i="1"/>
  <c r="Z7437" i="1"/>
  <c r="AA7435" i="1"/>
  <c r="Z7435" i="1"/>
  <c r="Z7436" i="1"/>
  <c r="Z7433" i="1"/>
  <c r="AA7433" i="1"/>
  <c r="Z7434" i="1"/>
  <c r="AA7431" i="1"/>
  <c r="AA7432" i="1"/>
  <c r="Z7428" i="1"/>
  <c r="Z7429" i="1"/>
  <c r="AA7430" i="1"/>
  <c r="Z7426" i="1"/>
  <c r="Z7427" i="1"/>
  <c r="Z7423" i="1"/>
  <c r="Z7424" i="1"/>
  <c r="AA7425" i="1"/>
  <c r="AA7422" i="1"/>
  <c r="Z7420" i="1"/>
  <c r="AA7420" i="1"/>
  <c r="Z7421" i="1"/>
  <c r="Z7419" i="1"/>
  <c r="Z7418" i="1"/>
  <c r="Z7417" i="1"/>
  <c r="AA7414" i="1"/>
  <c r="Z7415" i="1"/>
  <c r="Z7416" i="1"/>
  <c r="AA7415" i="1"/>
  <c r="AA7413" i="1"/>
  <c r="Z7412" i="1"/>
  <c r="Z7411" i="1"/>
  <c r="Z7409" i="1"/>
  <c r="Z7410" i="1"/>
  <c r="AA7409" i="1"/>
  <c r="Z7408" i="1"/>
  <c r="Z7407" i="1"/>
  <c r="Z7406" i="1"/>
  <c r="AA7403" i="1"/>
  <c r="AA7402" i="1"/>
  <c r="Z7404" i="1"/>
  <c r="AA7400" i="1"/>
  <c r="Z7401" i="1"/>
  <c r="Z7399" i="1"/>
  <c r="Z7398" i="1"/>
  <c r="Z7397" i="1"/>
  <c r="AA7391" i="1"/>
  <c r="Z7392" i="1"/>
  <c r="Z7393" i="1"/>
  <c r="Z7390" i="1"/>
  <c r="AA7388" i="1"/>
  <c r="Z7389" i="1"/>
  <c r="Z7387" i="1"/>
  <c r="Z7386" i="1"/>
  <c r="Z7385" i="1"/>
  <c r="AA7385" i="1"/>
  <c r="Z7384" i="1"/>
  <c r="AA7383" i="1"/>
  <c r="Z7381" i="1"/>
  <c r="AA7382" i="1"/>
  <c r="AA7380" i="1"/>
  <c r="Z7379" i="1"/>
  <c r="AA7378" i="1"/>
  <c r="Z7377" i="1"/>
  <c r="AA6460" i="1"/>
  <c r="AA6507" i="1"/>
  <c r="AA6939" i="1"/>
  <c r="AA6947" i="1"/>
  <c r="AA6951" i="1"/>
  <c r="AA6456" i="1"/>
  <c r="AA6461" i="1"/>
  <c r="AA6508" i="1"/>
  <c r="AA6940" i="1"/>
  <c r="AA6948" i="1"/>
  <c r="AA6453" i="1"/>
  <c r="AA6457" i="1"/>
  <c r="AA6501" i="1"/>
  <c r="AA6510" i="1"/>
  <c r="AA6942" i="1"/>
  <c r="AA6949" i="1"/>
  <c r="AA6458" i="1"/>
  <c r="AA6506" i="1"/>
  <c r="AA6512" i="1"/>
  <c r="AA6946" i="1"/>
  <c r="AA6950" i="1"/>
  <c r="I55" i="2"/>
  <c r="I2" i="2"/>
  <c r="Y1581" i="1"/>
  <c r="Y1583" i="1"/>
  <c r="Y1585" i="1"/>
  <c r="Y158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2" i="1"/>
  <c r="Y1587" i="1"/>
  <c r="Y1588" i="1"/>
  <c r="Y1589" i="1"/>
  <c r="Y1590" i="1"/>
  <c r="Y1591" i="1"/>
  <c r="Y1592" i="1"/>
  <c r="Y1593" i="1"/>
  <c r="Y1594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X2276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4" i="1"/>
  <c r="Y2455" i="1"/>
  <c r="Y2456" i="1"/>
  <c r="Y2457" i="1"/>
  <c r="Y2458" i="1"/>
  <c r="Y2459" i="1"/>
  <c r="Y2460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6" i="1"/>
  <c r="Y2567" i="1"/>
  <c r="Y2568" i="1"/>
  <c r="Y2569" i="1"/>
  <c r="Y2570" i="1"/>
  <c r="Y2571" i="1"/>
  <c r="Y2572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O49" i="2"/>
  <c r="O53" i="2"/>
  <c r="O54" i="2"/>
  <c r="Y2720" i="1"/>
  <c r="Y2721" i="1"/>
  <c r="Y2722" i="1"/>
  <c r="Y2725" i="1"/>
  <c r="Y2774" i="1"/>
  <c r="Y2780" i="1"/>
  <c r="Y3883" i="1"/>
  <c r="Y3915" i="1"/>
  <c r="X3936" i="1"/>
  <c r="Z3936" i="1"/>
  <c r="X399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831" i="1"/>
  <c r="Y4832" i="1"/>
  <c r="Y4833" i="1"/>
  <c r="Y4834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4" i="1"/>
  <c r="Y4965" i="1"/>
  <c r="Y4968" i="1"/>
  <c r="Y4969" i="1"/>
  <c r="Y4978" i="1"/>
  <c r="Y6131" i="1"/>
  <c r="Y6154" i="1"/>
  <c r="Y6156" i="1"/>
  <c r="Y6178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7031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201" i="1"/>
  <c r="Y7202" i="1"/>
  <c r="Y7204" i="1"/>
  <c r="Y7205" i="1"/>
  <c r="Y7206" i="1"/>
  <c r="Y7207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9" i="1"/>
  <c r="Y7260" i="1"/>
  <c r="Y7261" i="1"/>
  <c r="Y7262" i="1"/>
  <c r="Y7263" i="1"/>
  <c r="Y7264" i="1"/>
  <c r="Y7265" i="1"/>
  <c r="Y7266" i="1"/>
  <c r="Y7268" i="1"/>
  <c r="Y7270" i="1"/>
  <c r="Y7272" i="1"/>
  <c r="Y7273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1" i="1"/>
  <c r="Y7302" i="1"/>
  <c r="Y7303" i="1"/>
  <c r="Y7304" i="1"/>
  <c r="Y7305" i="1"/>
  <c r="Y7306" i="1"/>
  <c r="Y7307" i="1"/>
  <c r="Y7308" i="1"/>
  <c r="Y7309" i="1"/>
  <c r="Y7310" i="1"/>
  <c r="X213" i="1"/>
  <c r="X269" i="1"/>
  <c r="X273" i="1"/>
  <c r="X1042" i="1"/>
  <c r="X1685" i="1"/>
  <c r="Z1685" i="1"/>
  <c r="X2428" i="1"/>
  <c r="X2432" i="1"/>
  <c r="X2436" i="1"/>
  <c r="X2456" i="1"/>
  <c r="X2460" i="1"/>
  <c r="X2464" i="1"/>
  <c r="X2540" i="1"/>
  <c r="X2541" i="1"/>
  <c r="X2548" i="1"/>
  <c r="X2573" i="1"/>
  <c r="O25" i="2"/>
  <c r="X3596" i="1"/>
  <c r="X3863" i="1"/>
  <c r="X3871" i="1"/>
  <c r="X3887" i="1"/>
  <c r="X3891" i="1"/>
  <c r="X3899" i="1"/>
  <c r="X3939" i="1"/>
  <c r="X3943" i="1"/>
  <c r="X3967" i="1"/>
  <c r="X4926" i="1"/>
  <c r="O95" i="2"/>
  <c r="X7258" i="1"/>
  <c r="J16" i="2"/>
  <c r="J105" i="2"/>
  <c r="J47" i="2"/>
  <c r="K47" i="2"/>
  <c r="L47" i="2"/>
  <c r="J3" i="2"/>
  <c r="H4" i="2"/>
  <c r="J4" i="2"/>
  <c r="L4" i="2"/>
  <c r="H5" i="2"/>
  <c r="J5" i="2"/>
  <c r="L5" i="2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/>
  <c r="L21" i="2"/>
  <c r="O22" i="2"/>
  <c r="J22" i="2"/>
  <c r="O23" i="2"/>
  <c r="J23" i="2"/>
  <c r="J24" i="2"/>
  <c r="J25" i="2"/>
  <c r="J26" i="2"/>
  <c r="J27" i="2"/>
  <c r="J28" i="2"/>
  <c r="O29" i="2"/>
  <c r="J29" i="2"/>
  <c r="J30" i="2"/>
  <c r="J31" i="2"/>
  <c r="J32" i="2"/>
  <c r="J33" i="2"/>
  <c r="O34" i="2"/>
  <c r="J34" i="2"/>
  <c r="J35" i="2"/>
  <c r="O36" i="2"/>
  <c r="J36" i="2"/>
  <c r="J37" i="2"/>
  <c r="O38" i="2"/>
  <c r="J38" i="2"/>
  <c r="O39" i="2"/>
  <c r="J39" i="2"/>
  <c r="J40" i="2"/>
  <c r="J41" i="2"/>
  <c r="J42" i="2"/>
  <c r="O43" i="2"/>
  <c r="J43" i="2"/>
  <c r="J44" i="2"/>
  <c r="J45" i="2"/>
  <c r="J46" i="2"/>
  <c r="O48" i="2"/>
  <c r="J48" i="2"/>
  <c r="J49" i="2"/>
  <c r="O50" i="2"/>
  <c r="J50" i="2"/>
  <c r="J51" i="2"/>
  <c r="O52" i="2"/>
  <c r="J52" i="2"/>
  <c r="J53" i="2"/>
  <c r="J54" i="2"/>
  <c r="O56" i="2"/>
  <c r="Q56" i="2"/>
  <c r="R56" i="2"/>
  <c r="S56" i="2"/>
  <c r="O57" i="2"/>
  <c r="Q57" i="2"/>
  <c r="R57" i="2"/>
  <c r="S57" i="2"/>
  <c r="O58" i="2"/>
  <c r="Q58" i="2"/>
  <c r="R58" i="2"/>
  <c r="S58" i="2"/>
  <c r="J59" i="2"/>
  <c r="Q60" i="2"/>
  <c r="J61" i="2"/>
  <c r="J62" i="2"/>
  <c r="J63" i="2"/>
  <c r="O65" i="2"/>
  <c r="J65" i="2"/>
  <c r="J66" i="2"/>
  <c r="J67" i="2"/>
  <c r="J68" i="2"/>
  <c r="J69" i="2"/>
  <c r="J70" i="2"/>
  <c r="J71" i="2"/>
  <c r="J72" i="2"/>
  <c r="J73" i="2"/>
  <c r="J74" i="2"/>
  <c r="J75" i="2"/>
  <c r="O76" i="2"/>
  <c r="J76" i="2"/>
  <c r="J77" i="2"/>
  <c r="J78" i="2"/>
  <c r="J79" i="2"/>
  <c r="J80" i="2"/>
  <c r="O81" i="2"/>
  <c r="Q81" i="2"/>
  <c r="R81" i="2"/>
  <c r="S81" i="2"/>
  <c r="J81" i="2"/>
  <c r="O82" i="2"/>
  <c r="J82" i="2"/>
  <c r="J83" i="2"/>
  <c r="O84" i="2"/>
  <c r="J84" i="2"/>
  <c r="L84" i="2"/>
  <c r="J85" i="2"/>
  <c r="O86" i="2"/>
  <c r="J86" i="2"/>
  <c r="O87" i="2"/>
  <c r="J87" i="2"/>
  <c r="O88" i="2"/>
  <c r="Q88" i="2"/>
  <c r="R88" i="2"/>
  <c r="S88" i="2"/>
  <c r="J88" i="2"/>
  <c r="O89" i="2"/>
  <c r="J89" i="2"/>
  <c r="J90" i="2"/>
  <c r="L90" i="2"/>
  <c r="J91" i="2"/>
  <c r="J92" i="2"/>
  <c r="L92" i="2"/>
  <c r="J93" i="2"/>
  <c r="O94" i="2"/>
  <c r="J94" i="2"/>
  <c r="L94" i="2"/>
  <c r="J95" i="2"/>
  <c r="J96" i="2"/>
  <c r="J97" i="2"/>
  <c r="O98" i="2"/>
  <c r="J98" i="2"/>
  <c r="J99" i="2"/>
  <c r="O100" i="2"/>
  <c r="J100" i="2"/>
  <c r="L100" i="2"/>
  <c r="O101" i="2"/>
  <c r="J101" i="2"/>
  <c r="O102" i="2"/>
  <c r="J102" i="2"/>
  <c r="L102" i="2"/>
  <c r="J103" i="2"/>
  <c r="J104" i="2"/>
  <c r="L104" i="2"/>
  <c r="O106" i="2"/>
  <c r="J106" i="2"/>
  <c r="O107" i="2"/>
  <c r="J107" i="2"/>
  <c r="O108" i="2"/>
  <c r="J108" i="2"/>
  <c r="L108" i="2"/>
  <c r="O109" i="2"/>
  <c r="J109" i="2"/>
  <c r="O110" i="2"/>
  <c r="J110" i="2"/>
  <c r="J111" i="2"/>
  <c r="J112" i="2"/>
  <c r="L112" i="2"/>
  <c r="J113" i="2"/>
  <c r="J114" i="2"/>
  <c r="L114" i="2"/>
  <c r="J115" i="2"/>
  <c r="J116" i="2"/>
  <c r="L116" i="2"/>
  <c r="J117" i="2"/>
  <c r="J118" i="2"/>
  <c r="L118" i="2"/>
  <c r="J119" i="2"/>
  <c r="J120" i="2"/>
  <c r="J121" i="2"/>
  <c r="J122" i="2"/>
  <c r="J123" i="2"/>
  <c r="J124" i="2"/>
  <c r="J125" i="2"/>
  <c r="O126" i="2"/>
  <c r="J126" i="2"/>
  <c r="J127" i="2"/>
  <c r="J128" i="2"/>
  <c r="L128" i="2"/>
  <c r="J129" i="2"/>
  <c r="L129" i="2"/>
  <c r="J130" i="2"/>
  <c r="O131" i="2"/>
  <c r="J131" i="2"/>
  <c r="L131" i="2"/>
  <c r="O132" i="2"/>
  <c r="J132" i="2"/>
  <c r="J133" i="2"/>
  <c r="L133" i="2"/>
  <c r="O134" i="2"/>
  <c r="J134" i="2"/>
  <c r="L134" i="2"/>
  <c r="J135" i="2"/>
  <c r="O136" i="2"/>
  <c r="J136" i="2"/>
  <c r="O137" i="2"/>
  <c r="J137" i="2"/>
  <c r="J138" i="2"/>
  <c r="O139" i="2"/>
  <c r="J139" i="2"/>
  <c r="L139" i="2"/>
  <c r="J140" i="2"/>
  <c r="J141" i="2"/>
  <c r="L141" i="2"/>
  <c r="J142" i="2"/>
  <c r="L142" i="2"/>
  <c r="O143" i="2"/>
  <c r="Q143" i="2"/>
  <c r="R143" i="2"/>
  <c r="S143" i="2"/>
  <c r="J143" i="2"/>
  <c r="O144" i="2"/>
  <c r="J144" i="2"/>
  <c r="J145" i="2"/>
  <c r="L145" i="2"/>
  <c r="O146" i="2"/>
  <c r="J146" i="2"/>
  <c r="L146" i="2"/>
  <c r="O147" i="2"/>
  <c r="J147" i="2"/>
  <c r="L147" i="2"/>
  <c r="J148" i="2"/>
  <c r="O149" i="2"/>
  <c r="J149" i="2"/>
  <c r="L149" i="2"/>
  <c r="O150" i="2"/>
  <c r="J150" i="2"/>
  <c r="J151" i="2"/>
  <c r="L151" i="2"/>
  <c r="O152" i="2"/>
  <c r="J152" i="2"/>
  <c r="L152" i="2"/>
  <c r="O153" i="2"/>
  <c r="J153" i="2"/>
  <c r="L153" i="2"/>
  <c r="J154" i="2"/>
  <c r="L154" i="2"/>
  <c r="O155" i="2"/>
  <c r="J155" i="2"/>
  <c r="L155" i="2"/>
  <c r="O156" i="2"/>
  <c r="J156" i="2"/>
  <c r="L156" i="2"/>
  <c r="J157" i="2"/>
  <c r="L157" i="2"/>
  <c r="O158" i="2"/>
  <c r="J158" i="2"/>
  <c r="L158" i="2"/>
  <c r="J159" i="2"/>
  <c r="L159" i="2"/>
  <c r="O160" i="2"/>
  <c r="J160" i="2"/>
  <c r="L160" i="2"/>
  <c r="O161" i="2"/>
  <c r="J161" i="2"/>
  <c r="L161" i="2"/>
  <c r="O162" i="2"/>
  <c r="J162" i="2"/>
  <c r="L162" i="2"/>
  <c r="O163" i="2"/>
  <c r="Q163" i="2"/>
  <c r="R163" i="2"/>
  <c r="S163" i="2"/>
  <c r="O164" i="2"/>
  <c r="Q164" i="2"/>
  <c r="R164" i="2"/>
  <c r="S164" i="2"/>
  <c r="O165" i="2"/>
  <c r="Q165" i="2"/>
  <c r="R165" i="2"/>
  <c r="S165" i="2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0" i="1"/>
  <c r="Z2543" i="1"/>
  <c r="Z2544" i="1"/>
  <c r="Z2546" i="1"/>
  <c r="Z2548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W5084" i="1"/>
  <c r="W5938" i="1"/>
  <c r="AB7376" i="1"/>
  <c r="Y7376" i="1"/>
  <c r="U7376" i="1"/>
  <c r="AB7375" i="1"/>
  <c r="Y7375" i="1"/>
  <c r="U7375" i="1"/>
  <c r="AB7374" i="1"/>
  <c r="Y7374" i="1"/>
  <c r="U7374" i="1"/>
  <c r="AB7373" i="1"/>
  <c r="Y7373" i="1"/>
  <c r="U7373" i="1"/>
  <c r="AB7372" i="1"/>
  <c r="Y7372" i="1"/>
  <c r="U7372" i="1"/>
  <c r="AB7371" i="1"/>
  <c r="Y7371" i="1"/>
  <c r="U7371" i="1"/>
  <c r="AB7370" i="1"/>
  <c r="Y7370" i="1"/>
  <c r="U7370" i="1"/>
  <c r="AB7369" i="1"/>
  <c r="Y7369" i="1"/>
  <c r="U7369" i="1"/>
  <c r="AB7368" i="1"/>
  <c r="Y7368" i="1"/>
  <c r="U7368" i="1"/>
  <c r="AB7367" i="1"/>
  <c r="Y7367" i="1"/>
  <c r="U7367" i="1"/>
  <c r="AB7366" i="1"/>
  <c r="Y7366" i="1"/>
  <c r="U7366" i="1"/>
  <c r="AB7365" i="1"/>
  <c r="Y7365" i="1"/>
  <c r="U7365" i="1"/>
  <c r="AB7364" i="1"/>
  <c r="Y7364" i="1"/>
  <c r="U7364" i="1"/>
  <c r="AB7363" i="1"/>
  <c r="Y7363" i="1"/>
  <c r="U7363" i="1"/>
  <c r="AB7362" i="1"/>
  <c r="Y7362" i="1"/>
  <c r="U7362" i="1"/>
  <c r="AB7361" i="1"/>
  <c r="Y7361" i="1"/>
  <c r="U7361" i="1"/>
  <c r="AB7360" i="1"/>
  <c r="Y7360" i="1"/>
  <c r="U7360" i="1"/>
  <c r="AB7359" i="1"/>
  <c r="Y7359" i="1"/>
  <c r="U7359" i="1"/>
  <c r="AB7358" i="1"/>
  <c r="Y7358" i="1"/>
  <c r="U7358" i="1"/>
  <c r="AB7357" i="1"/>
  <c r="Y7357" i="1"/>
  <c r="U7357" i="1"/>
  <c r="AB7356" i="1"/>
  <c r="Y7356" i="1"/>
  <c r="U7356" i="1"/>
  <c r="AB7355" i="1"/>
  <c r="Y7355" i="1"/>
  <c r="U7355" i="1"/>
  <c r="AB7354" i="1"/>
  <c r="Y7354" i="1"/>
  <c r="U7354" i="1"/>
  <c r="AB7353" i="1"/>
  <c r="Y7353" i="1"/>
  <c r="U7353" i="1"/>
  <c r="AB7352" i="1"/>
  <c r="Y7352" i="1"/>
  <c r="U7352" i="1"/>
  <c r="AB7351" i="1"/>
  <c r="Y7351" i="1"/>
  <c r="U7351" i="1"/>
  <c r="AB7350" i="1"/>
  <c r="Y7350" i="1"/>
  <c r="U7350" i="1"/>
  <c r="AB7349" i="1"/>
  <c r="Y7349" i="1"/>
  <c r="U7349" i="1"/>
  <c r="AB7348" i="1"/>
  <c r="Y7348" i="1"/>
  <c r="U7348" i="1"/>
  <c r="AB7347" i="1"/>
  <c r="Y7347" i="1"/>
  <c r="U7347" i="1"/>
  <c r="AB7346" i="1"/>
  <c r="Y7346" i="1"/>
  <c r="U7346" i="1"/>
  <c r="AB7345" i="1"/>
  <c r="Y7345" i="1"/>
  <c r="U7345" i="1"/>
  <c r="AB7344" i="1"/>
  <c r="Y7344" i="1"/>
  <c r="U7344" i="1"/>
  <c r="AB7343" i="1"/>
  <c r="Y7343" i="1"/>
  <c r="U7343" i="1"/>
  <c r="AB7342" i="1"/>
  <c r="Y7342" i="1"/>
  <c r="U7342" i="1"/>
  <c r="AB7341" i="1"/>
  <c r="Y7341" i="1"/>
  <c r="U7341" i="1"/>
  <c r="AB7340" i="1"/>
  <c r="AA7340" i="1"/>
  <c r="V7340" i="1"/>
  <c r="AB7339" i="1"/>
  <c r="AA7339" i="1"/>
  <c r="V7339" i="1"/>
  <c r="AB7324" i="1"/>
  <c r="Y7324" i="1"/>
  <c r="AA7324" i="1"/>
  <c r="AB7323" i="1"/>
  <c r="Y7323" i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Y6951" i="1"/>
  <c r="V6951" i="1"/>
  <c r="E6951" i="1"/>
  <c r="AB6950" i="1"/>
  <c r="Y6950" i="1"/>
  <c r="V6950" i="1"/>
  <c r="E6950" i="1"/>
  <c r="AB6949" i="1"/>
  <c r="Y6949" i="1"/>
  <c r="V6949" i="1"/>
  <c r="E6949" i="1"/>
  <c r="AB6948" i="1"/>
  <c r="Y6948" i="1"/>
  <c r="V6948" i="1"/>
  <c r="E6948" i="1"/>
  <c r="AB6947" i="1"/>
  <c r="Y6947" i="1"/>
  <c r="V6947" i="1"/>
  <c r="E6947" i="1"/>
  <c r="AB6946" i="1"/>
  <c r="Y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Y6942" i="1"/>
  <c r="V6942" i="1"/>
  <c r="E6942" i="1"/>
  <c r="AB6941" i="1"/>
  <c r="AA6941" i="1"/>
  <c r="V6941" i="1"/>
  <c r="E6941" i="1"/>
  <c r="AB6940" i="1"/>
  <c r="Y6940" i="1"/>
  <c r="V6940" i="1"/>
  <c r="E6940" i="1"/>
  <c r="AB6939" i="1"/>
  <c r="Y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/>
  <c r="AA6929" i="1"/>
  <c r="AB6928" i="1"/>
  <c r="AA6928" i="1"/>
  <c r="V6928" i="1"/>
  <c r="AB6927" i="1"/>
  <c r="AA6927" i="1"/>
  <c r="V6927" i="1"/>
  <c r="AB6926" i="1"/>
  <c r="Y6926" i="1"/>
  <c r="AA6926" i="1"/>
  <c r="V6926" i="1"/>
  <c r="AB6925" i="1"/>
  <c r="Y6925" i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/>
  <c r="AA6763" i="1"/>
  <c r="V6763" i="1"/>
  <c r="AB6762" i="1"/>
  <c r="Y6762" i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Y6512" i="1"/>
  <c r="V6512" i="1"/>
  <c r="E6512" i="1"/>
  <c r="AB6511" i="1"/>
  <c r="AA6511" i="1"/>
  <c r="V6511" i="1"/>
  <c r="AB6510" i="1"/>
  <c r="Y6510" i="1"/>
  <c r="V6510" i="1"/>
  <c r="E6510" i="1"/>
  <c r="AB6509" i="1"/>
  <c r="AA6509" i="1"/>
  <c r="V6509" i="1"/>
  <c r="AB6508" i="1"/>
  <c r="Y6508" i="1"/>
  <c r="V6508" i="1"/>
  <c r="E6508" i="1"/>
  <c r="AB6507" i="1"/>
  <c r="Y6507" i="1"/>
  <c r="V6507" i="1"/>
  <c r="E6507" i="1"/>
  <c r="AB6506" i="1"/>
  <c r="Y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Y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Y6461" i="1"/>
  <c r="V6461" i="1"/>
  <c r="E6461" i="1"/>
  <c r="AB6460" i="1"/>
  <c r="Y6460" i="1"/>
  <c r="V6460" i="1"/>
  <c r="E6460" i="1"/>
  <c r="AB6459" i="1"/>
  <c r="AA6459" i="1"/>
  <c r="V6459" i="1"/>
  <c r="E6459" i="1"/>
  <c r="AB6458" i="1"/>
  <c r="Y6458" i="1"/>
  <c r="V6458" i="1"/>
  <c r="E6458" i="1"/>
  <c r="AB6457" i="1"/>
  <c r="Y6457" i="1"/>
  <c r="V6457" i="1"/>
  <c r="E6457" i="1"/>
  <c r="AB6456" i="1"/>
  <c r="Y6456" i="1"/>
  <c r="V6456" i="1"/>
  <c r="E6456" i="1"/>
  <c r="AB6455" i="1"/>
  <c r="AA6455" i="1"/>
  <c r="V6455" i="1"/>
  <c r="E6455" i="1"/>
  <c r="AB6454" i="1"/>
  <c r="AA6454" i="1"/>
  <c r="V6454" i="1"/>
  <c r="AB6453" i="1"/>
  <c r="Y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/>
  <c r="AA5603" i="1"/>
  <c r="AB5602" i="1"/>
  <c r="Y5602" i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/>
  <c r="AA5192" i="1"/>
  <c r="V5192" i="1"/>
  <c r="AB5191" i="1"/>
  <c r="AA5191" i="1"/>
  <c r="V5191" i="1"/>
  <c r="AB5190" i="1"/>
  <c r="AA5190" i="1"/>
  <c r="V5190" i="1"/>
  <c r="AB5189" i="1"/>
  <c r="Y5189" i="1"/>
  <c r="AA5189" i="1"/>
  <c r="V5189" i="1"/>
  <c r="AB5188" i="1"/>
  <c r="AA5188" i="1"/>
  <c r="V5188" i="1"/>
  <c r="AB5187" i="1"/>
  <c r="Y5187" i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/>
  <c r="AA5170" i="1"/>
  <c r="V5170" i="1"/>
  <c r="AB5169" i="1"/>
  <c r="Y5169" i="1"/>
  <c r="AA5169" i="1"/>
  <c r="V5169" i="1"/>
  <c r="AB5168" i="1"/>
  <c r="AA5168" i="1"/>
  <c r="V5168" i="1"/>
  <c r="AB5167" i="1"/>
  <c r="AA5167" i="1"/>
  <c r="V5167" i="1"/>
  <c r="AB5166" i="1"/>
  <c r="Y5166" i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/>
  <c r="AA5161" i="1"/>
  <c r="V5161" i="1"/>
  <c r="AB5160" i="1"/>
  <c r="Y5160" i="1"/>
  <c r="AA5160" i="1"/>
  <c r="V5160" i="1"/>
  <c r="AB5159" i="1"/>
  <c r="AA5159" i="1"/>
  <c r="V5159" i="1"/>
  <c r="AB5158" i="1"/>
  <c r="Y5158" i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/>
  <c r="AA5111" i="1"/>
  <c r="V5111" i="1"/>
  <c r="AB5110" i="1"/>
  <c r="Y5110" i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/>
  <c r="AA5070" i="1"/>
  <c r="V5070" i="1"/>
  <c r="AB5069" i="1"/>
  <c r="Y5069" i="1"/>
  <c r="AA5069" i="1"/>
  <c r="V5069" i="1"/>
  <c r="AB5068" i="1"/>
  <c r="Y5068" i="1"/>
  <c r="AA5068" i="1"/>
  <c r="V5068" i="1"/>
  <c r="AB5067" i="1"/>
  <c r="Y5067" i="1"/>
  <c r="AA5067" i="1"/>
  <c r="V5067" i="1"/>
  <c r="AB5066" i="1"/>
  <c r="Y5066" i="1"/>
  <c r="AA5066" i="1"/>
  <c r="V5066" i="1"/>
  <c r="AB5065" i="1"/>
  <c r="Y5065" i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K153" i="2"/>
  <c r="L150" i="2"/>
  <c r="L148" i="2"/>
  <c r="L144" i="2"/>
  <c r="L143" i="2"/>
  <c r="L140" i="2"/>
  <c r="L138" i="2"/>
  <c r="L137" i="2"/>
  <c r="L136" i="2"/>
  <c r="L135" i="2"/>
  <c r="L132" i="2"/>
  <c r="L130" i="2"/>
  <c r="G129" i="2"/>
  <c r="L127" i="2"/>
  <c r="L126" i="2"/>
  <c r="L125" i="2"/>
  <c r="L124" i="2"/>
  <c r="L123" i="2"/>
  <c r="L122" i="2"/>
  <c r="L121" i="2"/>
  <c r="L120" i="2"/>
  <c r="L119" i="2"/>
  <c r="G119" i="2"/>
  <c r="H118" i="2"/>
  <c r="G118" i="2"/>
  <c r="L117" i="2"/>
  <c r="L115" i="2"/>
  <c r="L113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/>
  <c r="U5026" i="1"/>
  <c r="AA5026" i="1"/>
  <c r="AB5025" i="1"/>
  <c r="Y5025" i="1"/>
  <c r="U5025" i="1"/>
  <c r="AB5024" i="1"/>
  <c r="Y5024" i="1"/>
  <c r="U5024" i="1"/>
  <c r="AB5023" i="1"/>
  <c r="Y5023" i="1"/>
  <c r="U5023" i="1"/>
  <c r="AB5022" i="1"/>
  <c r="Y5022" i="1"/>
  <c r="U5022" i="1"/>
  <c r="AB5021" i="1"/>
  <c r="Y5021" i="1"/>
  <c r="U5021" i="1"/>
  <c r="AB5020" i="1"/>
  <c r="Y5020" i="1"/>
  <c r="U5020" i="1"/>
  <c r="AB5019" i="1"/>
  <c r="Y5019" i="1"/>
  <c r="U5019" i="1"/>
  <c r="AB5018" i="1"/>
  <c r="Y5018" i="1"/>
  <c r="U5018" i="1"/>
  <c r="AB5017" i="1"/>
  <c r="Y5017" i="1"/>
  <c r="U5017" i="1"/>
  <c r="AB5016" i="1"/>
  <c r="Y5016" i="1"/>
  <c r="U5016" i="1"/>
  <c r="AB5015" i="1"/>
  <c r="Y5015" i="1"/>
  <c r="U5015" i="1"/>
  <c r="AB5014" i="1"/>
  <c r="Y5014" i="1"/>
  <c r="U5014" i="1"/>
  <c r="AB5013" i="1"/>
  <c r="Y5013" i="1"/>
  <c r="U5013" i="1"/>
  <c r="AB5012" i="1"/>
  <c r="Y5012" i="1"/>
  <c r="U5012" i="1"/>
  <c r="AB5011" i="1"/>
  <c r="Y5011" i="1"/>
  <c r="U5011" i="1"/>
  <c r="AB5010" i="1"/>
  <c r="Y5010" i="1"/>
  <c r="U5010" i="1"/>
  <c r="AB5009" i="1"/>
  <c r="Y5009" i="1"/>
  <c r="U5009" i="1"/>
  <c r="AB5008" i="1"/>
  <c r="Y5008" i="1"/>
  <c r="U5008" i="1"/>
  <c r="AB5007" i="1"/>
  <c r="Y5007" i="1"/>
  <c r="U5007" i="1"/>
  <c r="AB5006" i="1"/>
  <c r="Y5006" i="1"/>
  <c r="U5006" i="1"/>
  <c r="AB5005" i="1"/>
  <c r="Y5005" i="1"/>
  <c r="U5005" i="1"/>
  <c r="AB5004" i="1"/>
  <c r="Y5004" i="1"/>
  <c r="U5004" i="1"/>
  <c r="AB5003" i="1"/>
  <c r="Y5003" i="1"/>
  <c r="U5003" i="1"/>
  <c r="AB5002" i="1"/>
  <c r="Y5002" i="1"/>
  <c r="U5002" i="1"/>
  <c r="AB5001" i="1"/>
  <c r="Y5001" i="1"/>
  <c r="U5001" i="1"/>
  <c r="AB5000" i="1"/>
  <c r="Y5000" i="1"/>
  <c r="U5000" i="1"/>
  <c r="AB4999" i="1"/>
  <c r="Y4999" i="1"/>
  <c r="U4999" i="1"/>
  <c r="AB4998" i="1"/>
  <c r="Y4998" i="1"/>
  <c r="U4998" i="1"/>
  <c r="AB4997" i="1"/>
  <c r="Y4997" i="1"/>
  <c r="U4997" i="1"/>
  <c r="AB4996" i="1"/>
  <c r="Y4996" i="1"/>
  <c r="U4996" i="1"/>
  <c r="AB4977" i="1"/>
  <c r="AA4977" i="1"/>
  <c r="AB4976" i="1"/>
  <c r="AA4976" i="1"/>
  <c r="AB4975" i="1"/>
  <c r="AB4974" i="1"/>
  <c r="AB4973" i="1"/>
  <c r="AB4972" i="1"/>
  <c r="AA4972" i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/>
  <c r="V4662" i="1"/>
  <c r="AB4661" i="1"/>
  <c r="Y4661" i="1"/>
  <c r="AA4661" i="1"/>
  <c r="V4661" i="1"/>
  <c r="AB4660" i="1"/>
  <c r="Y4660" i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/>
  <c r="AA3860" i="1"/>
  <c r="V3860" i="1"/>
  <c r="AB3859" i="1"/>
  <c r="Y3859" i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/>
  <c r="AA2928" i="1"/>
  <c r="V2928" i="1"/>
  <c r="AB2927" i="1"/>
  <c r="Y2927" i="1"/>
  <c r="AA2927" i="1"/>
  <c r="V2927" i="1"/>
  <c r="AB2926" i="1"/>
  <c r="AA2926" i="1"/>
  <c r="V2926" i="1"/>
  <c r="AB2925" i="1"/>
  <c r="Y2925" i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/>
  <c r="AA2888" i="1"/>
  <c r="V2888" i="1"/>
  <c r="AB2887" i="1"/>
  <c r="V2887" i="1"/>
  <c r="AB2886" i="1"/>
  <c r="Y2886" i="1"/>
  <c r="AA2886" i="1"/>
  <c r="V2886" i="1"/>
  <c r="AB2885" i="1"/>
  <c r="Y2885" i="1"/>
  <c r="AA2885" i="1"/>
  <c r="V2885" i="1"/>
  <c r="AB2884" i="1"/>
  <c r="Y2884" i="1"/>
  <c r="AA2884" i="1"/>
  <c r="V2884" i="1"/>
  <c r="AB2883" i="1"/>
  <c r="AA2883" i="1"/>
  <c r="V2883" i="1"/>
  <c r="AB2882" i="1"/>
  <c r="Y2882" i="1"/>
  <c r="AA2882" i="1"/>
  <c r="V2882" i="1"/>
  <c r="AB2881" i="1"/>
  <c r="AA2881" i="1"/>
  <c r="V2881" i="1"/>
  <c r="AB2880" i="1"/>
  <c r="Y2880" i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/>
  <c r="AA2875" i="1"/>
  <c r="V2875" i="1"/>
  <c r="AB2874" i="1"/>
  <c r="AA2874" i="1"/>
  <c r="V2874" i="1"/>
  <c r="AB2873" i="1"/>
  <c r="Y2873" i="1"/>
  <c r="AA2873" i="1"/>
  <c r="V2873" i="1"/>
  <c r="AB2872" i="1"/>
  <c r="Y2872" i="1"/>
  <c r="AA2872" i="1"/>
  <c r="V2872" i="1"/>
  <c r="AB2871" i="1"/>
  <c r="Y2871" i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/>
  <c r="AA2865" i="1"/>
  <c r="V2865" i="1"/>
  <c r="AB2864" i="1"/>
  <c r="Y2864" i="1"/>
  <c r="AA2864" i="1"/>
  <c r="V2864" i="1"/>
  <c r="AB2863" i="1"/>
  <c r="Y2863" i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/>
  <c r="AA2844" i="1"/>
  <c r="V2844" i="1"/>
  <c r="AB2843" i="1"/>
  <c r="Y2843" i="1"/>
  <c r="AA2843" i="1"/>
  <c r="V2843" i="1"/>
  <c r="AB2842" i="1"/>
  <c r="Y2842" i="1"/>
  <c r="AA2842" i="1"/>
  <c r="V2842" i="1"/>
  <c r="AB2841" i="1"/>
  <c r="AA2841" i="1"/>
  <c r="V2841" i="1"/>
  <c r="AB2840" i="1"/>
  <c r="Y2840" i="1"/>
  <c r="AA2840" i="1"/>
  <c r="V2840" i="1"/>
  <c r="AB2839" i="1"/>
  <c r="Y2839" i="1"/>
  <c r="AA2839" i="1"/>
  <c r="V2839" i="1"/>
  <c r="AB2838" i="1"/>
  <c r="AA2838" i="1"/>
  <c r="V2838" i="1"/>
  <c r="AB2837" i="1"/>
  <c r="Y2837" i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/>
  <c r="AA2825" i="1"/>
  <c r="V2825" i="1"/>
  <c r="AB2824" i="1"/>
  <c r="Y2824" i="1"/>
  <c r="AA2824" i="1"/>
  <c r="V2824" i="1"/>
  <c r="AB2823" i="1"/>
  <c r="Y2823" i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/>
  <c r="AA2818" i="1"/>
  <c r="V2818" i="1"/>
  <c r="AB2817" i="1"/>
  <c r="Y2817" i="1"/>
  <c r="AA2817" i="1"/>
  <c r="V2817" i="1"/>
  <c r="AB2816" i="1"/>
  <c r="Y2816" i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7" i="2"/>
  <c r="L106" i="2"/>
  <c r="L105" i="2"/>
  <c r="H103" i="2"/>
  <c r="L103" i="2"/>
  <c r="G103" i="2"/>
  <c r="L101" i="2"/>
  <c r="L99" i="2"/>
  <c r="L98" i="2"/>
  <c r="L97" i="2"/>
  <c r="L96" i="2"/>
  <c r="L95" i="2"/>
  <c r="L93" i="2"/>
  <c r="L91" i="2"/>
  <c r="L89" i="2"/>
  <c r="L88" i="2"/>
  <c r="L87" i="2"/>
  <c r="L86" i="2"/>
  <c r="L85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/>
  <c r="L59" i="2"/>
  <c r="L55" i="2"/>
  <c r="L54" i="2"/>
  <c r="L53" i="2"/>
  <c r="L52" i="2"/>
  <c r="L51" i="2"/>
  <c r="L50" i="2"/>
  <c r="L49" i="2"/>
  <c r="L48" i="2"/>
  <c r="L46" i="2"/>
  <c r="L45" i="2"/>
  <c r="L44" i="2"/>
  <c r="L43" i="2"/>
  <c r="H42" i="2"/>
  <c r="L42" i="2"/>
  <c r="L41" i="2"/>
  <c r="L40" i="2"/>
  <c r="L39" i="2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3" i="2"/>
  <c r="L2" i="2"/>
  <c r="AB2773" i="1"/>
  <c r="Y2773" i="1"/>
  <c r="AB2772" i="1"/>
  <c r="Y2772" i="1"/>
  <c r="AB2771" i="1"/>
  <c r="Y2771" i="1"/>
  <c r="AB2770" i="1"/>
  <c r="Y2770" i="1"/>
  <c r="AB2769" i="1"/>
  <c r="Y2769" i="1"/>
  <c r="AB2768" i="1"/>
  <c r="Y2768" i="1"/>
  <c r="AB2767" i="1"/>
  <c r="Y2767" i="1"/>
  <c r="AB2766" i="1"/>
  <c r="Y2766" i="1"/>
  <c r="AB2765" i="1"/>
  <c r="Y2765" i="1"/>
  <c r="AB2764" i="1"/>
  <c r="Y2764" i="1"/>
  <c r="AB2763" i="1"/>
  <c r="Y2763" i="1"/>
  <c r="AB2762" i="1"/>
  <c r="Y2762" i="1"/>
  <c r="AB2761" i="1"/>
  <c r="Y2761" i="1"/>
  <c r="AB2760" i="1"/>
  <c r="Y2760" i="1"/>
  <c r="AB2759" i="1"/>
  <c r="Y2759" i="1"/>
  <c r="AB2758" i="1"/>
  <c r="Y2758" i="1"/>
  <c r="AB2757" i="1"/>
  <c r="Y2757" i="1"/>
  <c r="AB2756" i="1"/>
  <c r="Y2756" i="1"/>
  <c r="AB2755" i="1"/>
  <c r="Y2755" i="1"/>
  <c r="AB2754" i="1"/>
  <c r="Y2754" i="1"/>
  <c r="AB2753" i="1"/>
  <c r="Y2753" i="1"/>
  <c r="AB2752" i="1"/>
  <c r="Y2752" i="1"/>
  <c r="AB2751" i="1"/>
  <c r="Y2751" i="1"/>
  <c r="AB2750" i="1"/>
  <c r="Y2750" i="1"/>
  <c r="AB2749" i="1"/>
  <c r="Y2749" i="1"/>
  <c r="AB2748" i="1"/>
  <c r="Y2748" i="1"/>
  <c r="AB2747" i="1"/>
  <c r="Y2747" i="1"/>
  <c r="AB2746" i="1"/>
  <c r="Y2746" i="1"/>
  <c r="AB2745" i="1"/>
  <c r="Y2745" i="1"/>
  <c r="AB2744" i="1"/>
  <c r="Y2744" i="1"/>
  <c r="AB2743" i="1"/>
  <c r="Y2743" i="1"/>
  <c r="AB2742" i="1"/>
  <c r="Y2742" i="1"/>
  <c r="AB2741" i="1"/>
  <c r="Y2741" i="1"/>
  <c r="AB2740" i="1"/>
  <c r="Y2740" i="1"/>
  <c r="AB2739" i="1"/>
  <c r="Y2739" i="1"/>
  <c r="AB2738" i="1"/>
  <c r="Y2738" i="1"/>
  <c r="AB2737" i="1"/>
  <c r="Y2737" i="1"/>
  <c r="AB2736" i="1"/>
  <c r="Y2736" i="1"/>
  <c r="AB2735" i="1"/>
  <c r="Y2735" i="1"/>
  <c r="AB2734" i="1"/>
  <c r="Y2734" i="1"/>
  <c r="AB2733" i="1"/>
  <c r="Y2733" i="1"/>
  <c r="AB2732" i="1"/>
  <c r="Y2732" i="1"/>
  <c r="AB2731" i="1"/>
  <c r="Y2731" i="1"/>
  <c r="AB2730" i="1"/>
  <c r="Y2730" i="1"/>
  <c r="AB2729" i="1"/>
  <c r="Y2729" i="1"/>
  <c r="AB2728" i="1"/>
  <c r="Y2728" i="1"/>
  <c r="AB2727" i="1"/>
  <c r="Y2727" i="1"/>
  <c r="AB2726" i="1"/>
  <c r="Y2726" i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Y7129" i="1"/>
  <c r="Y7125" i="1"/>
  <c r="Y7121" i="1"/>
  <c r="Y7117" i="1"/>
  <c r="Y7113" i="1"/>
  <c r="Y6980" i="1"/>
  <c r="Y6976" i="1"/>
  <c r="Y6972" i="1"/>
  <c r="Y6968" i="1"/>
  <c r="Y6964" i="1"/>
  <c r="Y6960" i="1"/>
  <c r="Y6956" i="1"/>
  <c r="Y6904" i="1"/>
  <c r="Y6900" i="1"/>
  <c r="Y6896" i="1"/>
  <c r="Y6892" i="1"/>
  <c r="Y6888" i="1"/>
  <c r="Y6884" i="1"/>
  <c r="Y6880" i="1"/>
  <c r="Y6860" i="1"/>
  <c r="Y6832" i="1"/>
  <c r="Y6828" i="1"/>
  <c r="Y6824" i="1"/>
  <c r="Y6820" i="1"/>
  <c r="Y6816" i="1"/>
  <c r="Y6812" i="1"/>
  <c r="Y6808" i="1"/>
  <c r="Y6783" i="1"/>
  <c r="Y6731" i="1"/>
  <c r="Y6681" i="1"/>
  <c r="Y6677" i="1"/>
  <c r="Y6673" i="1"/>
  <c r="Y6669" i="1"/>
  <c r="Y6665" i="1"/>
  <c r="Y6661" i="1"/>
  <c r="Y6657" i="1"/>
  <c r="Y6653" i="1"/>
  <c r="Y6649" i="1"/>
  <c r="Y6645" i="1"/>
  <c r="Y6641" i="1"/>
  <c r="Y6637" i="1"/>
  <c r="Y6633" i="1"/>
  <c r="Y6629" i="1"/>
  <c r="Y6625" i="1"/>
  <c r="Y6621" i="1"/>
  <c r="Y6617" i="1"/>
  <c r="Y6613" i="1"/>
  <c r="Y6609" i="1"/>
  <c r="Y6605" i="1"/>
  <c r="Y6601" i="1"/>
  <c r="Y6597" i="1"/>
  <c r="Y6593" i="1"/>
  <c r="Y6589" i="1"/>
  <c r="Y6475" i="1"/>
  <c r="Y6471" i="1"/>
  <c r="Y6467" i="1"/>
  <c r="Y6463" i="1"/>
  <c r="Y6381" i="1"/>
  <c r="Y6377" i="1"/>
  <c r="Y6373" i="1"/>
  <c r="Y6369" i="1"/>
  <c r="Y6365" i="1"/>
  <c r="Y6361" i="1"/>
  <c r="Y6357" i="1"/>
  <c r="Y6305" i="1"/>
  <c r="Y6142" i="1"/>
  <c r="Y6126" i="1"/>
  <c r="Y6122" i="1"/>
  <c r="Y6118" i="1"/>
  <c r="Y6114" i="1"/>
  <c r="Y6110" i="1"/>
  <c r="Y6106" i="1"/>
  <c r="Y6102" i="1"/>
  <c r="Y6013" i="1"/>
  <c r="Y6009" i="1"/>
  <c r="Y6005" i="1"/>
  <c r="Y6001" i="1"/>
  <c r="Y5997" i="1"/>
  <c r="Y5993" i="1"/>
  <c r="Y5989" i="1"/>
  <c r="Y5985" i="1"/>
  <c r="Y5937" i="1"/>
  <c r="Y5933" i="1"/>
  <c r="Y5929" i="1"/>
  <c r="Y5925" i="1"/>
  <c r="Y5921" i="1"/>
  <c r="Y5917" i="1"/>
  <c r="Y5913" i="1"/>
  <c r="Y5909" i="1"/>
  <c r="Y5905" i="1"/>
  <c r="Y5901" i="1"/>
  <c r="Y5897" i="1"/>
  <c r="Y5893" i="1"/>
  <c r="Y5647" i="1"/>
  <c r="Y5643" i="1"/>
  <c r="Y5639" i="1"/>
  <c r="Y5635" i="1"/>
  <c r="Y5631" i="1"/>
  <c r="Y5627" i="1"/>
  <c r="Y5623" i="1"/>
  <c r="Y5619" i="1"/>
  <c r="Y5615" i="1"/>
  <c r="Y5557" i="1"/>
  <c r="Y5553" i="1"/>
  <c r="Y5549" i="1"/>
  <c r="Y5545" i="1"/>
  <c r="Y5541" i="1"/>
  <c r="Y5537" i="1"/>
  <c r="Y5533" i="1"/>
  <c r="Y5529" i="1"/>
  <c r="Y5525" i="1"/>
  <c r="Y5521" i="1"/>
  <c r="Y5517" i="1"/>
  <c r="Y5513" i="1"/>
  <c r="Y5509" i="1"/>
  <c r="Y5505" i="1"/>
  <c r="Y5365" i="1"/>
  <c r="Y5361" i="1"/>
  <c r="Y5357" i="1"/>
  <c r="Y5353" i="1"/>
  <c r="Y5349" i="1"/>
  <c r="Y5345" i="1"/>
  <c r="Y5245" i="1"/>
  <c r="Y5241" i="1"/>
  <c r="Y5237" i="1"/>
  <c r="Y5233" i="1"/>
  <c r="Y5229" i="1"/>
  <c r="Y5225" i="1"/>
  <c r="Y5221" i="1"/>
  <c r="Y5217" i="1"/>
  <c r="Y5213" i="1"/>
  <c r="Y5209" i="1"/>
  <c r="Y5191" i="1"/>
  <c r="Y5146" i="1"/>
  <c r="Y5138" i="1"/>
  <c r="Y5126" i="1"/>
  <c r="Y5122" i="1"/>
  <c r="Y5081" i="1"/>
  <c r="Y5077" i="1"/>
  <c r="Y5073" i="1"/>
  <c r="Y4971" i="1"/>
  <c r="O105" i="2"/>
  <c r="Q105" i="2"/>
  <c r="R105" i="2"/>
  <c r="S105" i="2"/>
  <c r="Y2565" i="1"/>
  <c r="X2565" i="1"/>
  <c r="Z2565" i="1"/>
  <c r="Y2461" i="1"/>
  <c r="X2461" i="1"/>
  <c r="Z2461" i="1"/>
  <c r="Y2453" i="1"/>
  <c r="X2453" i="1"/>
  <c r="Z2453" i="1"/>
  <c r="O93" i="2"/>
  <c r="Q93" i="2"/>
  <c r="R93" i="2"/>
  <c r="S93" i="2"/>
  <c r="Y7339" i="1"/>
  <c r="Y7315" i="1"/>
  <c r="Y7136" i="1"/>
  <c r="Y7132" i="1"/>
  <c r="Y7100" i="1"/>
  <c r="Y7096" i="1"/>
  <c r="Y7092" i="1"/>
  <c r="Y7088" i="1"/>
  <c r="Y7084" i="1"/>
  <c r="Y7080" i="1"/>
  <c r="Y7076" i="1"/>
  <c r="Y7072" i="1"/>
  <c r="Y7068" i="1"/>
  <c r="Y7064" i="1"/>
  <c r="Y7060" i="1"/>
  <c r="Y6988" i="1"/>
  <c r="Y6945" i="1"/>
  <c r="Y6911" i="1"/>
  <c r="Y6863" i="1"/>
  <c r="Y6839" i="1"/>
  <c r="Y6835" i="1"/>
  <c r="Y6794" i="1"/>
  <c r="Y6768" i="1"/>
  <c r="Y6764" i="1"/>
  <c r="Y6754" i="1"/>
  <c r="Y6750" i="1"/>
  <c r="Y6746" i="1"/>
  <c r="Y6742" i="1"/>
  <c r="Y6738" i="1"/>
  <c r="Y6734" i="1"/>
  <c r="Y6704" i="1"/>
  <c r="Y6700" i="1"/>
  <c r="Y6696" i="1"/>
  <c r="Y6692" i="1"/>
  <c r="Y6688" i="1"/>
  <c r="Y6498" i="1"/>
  <c r="Y6494" i="1"/>
  <c r="Y6490" i="1"/>
  <c r="Y6486" i="1"/>
  <c r="Y6482" i="1"/>
  <c r="Y6462" i="1"/>
  <c r="Y6452" i="1"/>
  <c r="Y6448" i="1"/>
  <c r="Y6444" i="1"/>
  <c r="Y6440" i="1"/>
  <c r="Y6436" i="1"/>
  <c r="Y6432" i="1"/>
  <c r="Y6428" i="1"/>
  <c r="Y6424" i="1"/>
  <c r="Y6420" i="1"/>
  <c r="Y6416" i="1"/>
  <c r="Y6412" i="1"/>
  <c r="Y6408" i="1"/>
  <c r="Y6404" i="1"/>
  <c r="Y6400" i="1"/>
  <c r="Y6396" i="1"/>
  <c r="Y6392" i="1"/>
  <c r="Y6388" i="1"/>
  <c r="Y6384" i="1"/>
  <c r="Y6316" i="1"/>
  <c r="Y6312" i="1"/>
  <c r="Y6308" i="1"/>
  <c r="Y6176" i="1"/>
  <c r="Y6172" i="1"/>
  <c r="Y6168" i="1"/>
  <c r="Y6164" i="1"/>
  <c r="Y6160" i="1"/>
  <c r="Y6149" i="1"/>
  <c r="Y6145" i="1"/>
  <c r="Y6129" i="1"/>
  <c r="Y5878" i="1"/>
  <c r="Y5874" i="1"/>
  <c r="Y5870" i="1"/>
  <c r="Y5866" i="1"/>
  <c r="Y5862" i="1"/>
  <c r="Y5858" i="1"/>
  <c r="Y5854" i="1"/>
  <c r="Y5850" i="1"/>
  <c r="Y5846" i="1"/>
  <c r="Y5842" i="1"/>
  <c r="Y5838" i="1"/>
  <c r="Y5834" i="1"/>
  <c r="Y5830" i="1"/>
  <c r="Y5826" i="1"/>
  <c r="Y5822" i="1"/>
  <c r="Y7147" i="1"/>
  <c r="Y7143" i="1"/>
  <c r="Y7139" i="1"/>
  <c r="Y7027" i="1"/>
  <c r="Y7023" i="1"/>
  <c r="Y7019" i="1"/>
  <c r="Y7015" i="1"/>
  <c r="Y7011" i="1"/>
  <c r="Y7007" i="1"/>
  <c r="Y7003" i="1"/>
  <c r="Y6999" i="1"/>
  <c r="Y6995" i="1"/>
  <c r="Y6991" i="1"/>
  <c r="Y7110" i="1"/>
  <c r="Y7106" i="1"/>
  <c r="Y7102" i="1"/>
  <c r="Y7058" i="1"/>
  <c r="Y7054" i="1"/>
  <c r="Y7050" i="1"/>
  <c r="Y7046" i="1"/>
  <c r="Y7042" i="1"/>
  <c r="Y7038" i="1"/>
  <c r="Y7034" i="1"/>
  <c r="Y7340" i="1"/>
  <c r="Y7316" i="1"/>
  <c r="Y7149" i="1"/>
  <c r="Y7145" i="1"/>
  <c r="Y7141" i="1"/>
  <c r="Y7137" i="1"/>
  <c r="Y7133" i="1"/>
  <c r="Y7109" i="1"/>
  <c r="Y7105" i="1"/>
  <c r="Y7101" i="1"/>
  <c r="Y7097" i="1"/>
  <c r="Y7093" i="1"/>
  <c r="Y7089" i="1"/>
  <c r="Y7085" i="1"/>
  <c r="Y7081" i="1"/>
  <c r="Y7077" i="1"/>
  <c r="Y7073" i="1"/>
  <c r="Y7069" i="1"/>
  <c r="Y7065" i="1"/>
  <c r="Y7061" i="1"/>
  <c r="Y7057" i="1"/>
  <c r="Y7053" i="1"/>
  <c r="Y7049" i="1"/>
  <c r="Y7045" i="1"/>
  <c r="Y7041" i="1"/>
  <c r="Y7037" i="1"/>
  <c r="Y7033" i="1"/>
  <c r="Y7029" i="1"/>
  <c r="Y7025" i="1"/>
  <c r="Y7021" i="1"/>
  <c r="Y7017" i="1"/>
  <c r="Y7013" i="1"/>
  <c r="Y7009" i="1"/>
  <c r="Y7005" i="1"/>
  <c r="Y7001" i="1"/>
  <c r="Y6997" i="1"/>
  <c r="Y6993" i="1"/>
  <c r="Y6989" i="1"/>
  <c r="Y6985" i="1"/>
  <c r="Y6952" i="1"/>
  <c r="Y6941" i="1"/>
  <c r="Y6935" i="1"/>
  <c r="Y6931" i="1"/>
  <c r="Y6924" i="1"/>
  <c r="Y6920" i="1"/>
  <c r="Y6916" i="1"/>
  <c r="Y6912" i="1"/>
  <c r="Y6876" i="1"/>
  <c r="Y6872" i="1"/>
  <c r="Y6868" i="1"/>
  <c r="Y6864" i="1"/>
  <c r="Y6856" i="1"/>
  <c r="Y6852" i="1"/>
  <c r="Y6848" i="1"/>
  <c r="Y6844" i="1"/>
  <c r="Y6840" i="1"/>
  <c r="Y6836" i="1"/>
  <c r="Y6804" i="1"/>
  <c r="Y6800" i="1"/>
  <c r="Y6796" i="1"/>
  <c r="Y6791" i="1"/>
  <c r="Y6778" i="1"/>
  <c r="Y6774" i="1"/>
  <c r="Y6770" i="1"/>
  <c r="Y6765" i="1"/>
  <c r="Y6759" i="1"/>
  <c r="Y6755" i="1"/>
  <c r="Y6751" i="1"/>
  <c r="Y6747" i="1"/>
  <c r="Y6743" i="1"/>
  <c r="Y6739" i="1"/>
  <c r="Y6735" i="1"/>
  <c r="Y6727" i="1"/>
  <c r="Y6722" i="1"/>
  <c r="Y6718" i="1"/>
  <c r="Y6714" i="1"/>
  <c r="Y6710" i="1"/>
  <c r="Y6706" i="1"/>
  <c r="Y6701" i="1"/>
  <c r="Y6697" i="1"/>
  <c r="Y6693" i="1"/>
  <c r="Y6689" i="1"/>
  <c r="Y6685" i="1"/>
  <c r="Y6585" i="1"/>
  <c r="Y6581" i="1"/>
  <c r="Y6577" i="1"/>
  <c r="Y6573" i="1"/>
  <c r="Y6569" i="1"/>
  <c r="Y6565" i="1"/>
  <c r="Y6561" i="1"/>
  <c r="Y6557" i="1"/>
  <c r="Y6553" i="1"/>
  <c r="Y6549" i="1"/>
  <c r="Y6545" i="1"/>
  <c r="Y6541" i="1"/>
  <c r="Y6537" i="1"/>
  <c r="Y6533" i="1"/>
  <c r="Y6513" i="1"/>
  <c r="Y6504" i="1"/>
  <c r="Y6499" i="1"/>
  <c r="Y6495" i="1"/>
  <c r="Y6491" i="1"/>
  <c r="Y6487" i="1"/>
  <c r="Y6483" i="1"/>
  <c r="Y6479" i="1"/>
  <c r="Y6454" i="1"/>
  <c r="Y6449" i="1"/>
  <c r="Y6445" i="1"/>
  <c r="Y6441" i="1"/>
  <c r="Y6437" i="1"/>
  <c r="Y6433" i="1"/>
  <c r="Y6429" i="1"/>
  <c r="Y6425" i="1"/>
  <c r="Y6421" i="1"/>
  <c r="Y6417" i="1"/>
  <c r="Y6413" i="1"/>
  <c r="Y6409" i="1"/>
  <c r="Y6405" i="1"/>
  <c r="Y6401" i="1"/>
  <c r="Y6397" i="1"/>
  <c r="Y6393" i="1"/>
  <c r="Y6389" i="1"/>
  <c r="Y6385" i="1"/>
  <c r="Y6353" i="1"/>
  <c r="Y6349" i="1"/>
  <c r="Y6345" i="1"/>
  <c r="Y6341" i="1"/>
  <c r="Y6337" i="1"/>
  <c r="Y6333" i="1"/>
  <c r="Y6329" i="1"/>
  <c r="Y6325" i="1"/>
  <c r="Y6321" i="1"/>
  <c r="Y6317" i="1"/>
  <c r="Y6313" i="1"/>
  <c r="Y6309" i="1"/>
  <c r="Y6301" i="1"/>
  <c r="Y6297" i="1"/>
  <c r="Y6293" i="1"/>
  <c r="Y6289" i="1"/>
  <c r="Y6285" i="1"/>
  <c r="Y6281" i="1"/>
  <c r="Y6277" i="1"/>
  <c r="Y6273" i="1"/>
  <c r="Y6269" i="1"/>
  <c r="Y6265" i="1"/>
  <c r="Y6261" i="1"/>
  <c r="Y6257" i="1"/>
  <c r="Y6253" i="1"/>
  <c r="Y6249" i="1"/>
  <c r="Y6245" i="1"/>
  <c r="Y6241" i="1"/>
  <c r="Y6237" i="1"/>
  <c r="Y6233" i="1"/>
  <c r="Y6229" i="1"/>
  <c r="Y6225" i="1"/>
  <c r="Y6221" i="1"/>
  <c r="Y6217" i="1"/>
  <c r="Y6213" i="1"/>
  <c r="Y6209" i="1"/>
  <c r="Y6201" i="1"/>
  <c r="Y6197" i="1"/>
  <c r="Y6193" i="1"/>
  <c r="Y6185" i="1"/>
  <c r="Y6177" i="1"/>
  <c r="Y6173" i="1"/>
  <c r="Y6169" i="1"/>
  <c r="Y6157" i="1"/>
  <c r="Y6150" i="1"/>
  <c r="Y6146" i="1"/>
  <c r="Y6138" i="1"/>
  <c r="Y6134" i="1"/>
  <c r="Y6130" i="1"/>
  <c r="Y6090" i="1"/>
  <c r="Y6086" i="1"/>
  <c r="Y6082" i="1"/>
  <c r="Y6078" i="1"/>
  <c r="Y6074" i="1"/>
  <c r="Y6070" i="1"/>
  <c r="Y6066" i="1"/>
  <c r="Y6062" i="1"/>
  <c r="Y6058" i="1"/>
  <c r="Y6054" i="1"/>
  <c r="Y6050" i="1"/>
  <c r="Y6046" i="1"/>
  <c r="Y6042" i="1"/>
  <c r="Y6038" i="1"/>
  <c r="Y6034" i="1"/>
  <c r="Y6030" i="1"/>
  <c r="Y6026" i="1"/>
  <c r="Y6022" i="1"/>
  <c r="Y6018" i="1"/>
  <c r="Y5981" i="1"/>
  <c r="Y5977" i="1"/>
  <c r="Y5973" i="1"/>
  <c r="Y5969" i="1"/>
  <c r="Y5965" i="1"/>
  <c r="Y5960" i="1"/>
  <c r="Y5956" i="1"/>
  <c r="Y5952" i="1"/>
  <c r="Y5947" i="1"/>
  <c r="Y5943" i="1"/>
  <c r="Y5888" i="1"/>
  <c r="Y5884" i="1"/>
  <c r="Y5879" i="1"/>
  <c r="Y5875" i="1"/>
  <c r="Y5871" i="1"/>
  <c r="Y5867" i="1"/>
  <c r="Y5863" i="1"/>
  <c r="Y5859" i="1"/>
  <c r="Y5855" i="1"/>
  <c r="Y5851" i="1"/>
  <c r="Y5847" i="1"/>
  <c r="Y5843" i="1"/>
  <c r="Y5839" i="1"/>
  <c r="Y5835" i="1"/>
  <c r="Y5831" i="1"/>
  <c r="Y5827" i="1"/>
  <c r="Y5823" i="1"/>
  <c r="Y5819" i="1"/>
  <c r="Y5815" i="1"/>
  <c r="Y5811" i="1"/>
  <c r="Y5807" i="1"/>
  <c r="Y5799" i="1"/>
  <c r="Y5795" i="1"/>
  <c r="Y5791" i="1"/>
  <c r="Y5787" i="1"/>
  <c r="Y5783" i="1"/>
  <c r="Y5779" i="1"/>
  <c r="Y5775" i="1"/>
  <c r="Y5771" i="1"/>
  <c r="Y5767" i="1"/>
  <c r="Y5763" i="1"/>
  <c r="Y5759" i="1"/>
  <c r="Y5755" i="1"/>
  <c r="Y5751" i="1"/>
  <c r="Y5747" i="1"/>
  <c r="Y5743" i="1"/>
  <c r="Y5739" i="1"/>
  <c r="Y5735" i="1"/>
  <c r="Y5731" i="1"/>
  <c r="Y5727" i="1"/>
  <c r="Y5723" i="1"/>
  <c r="Y5719" i="1"/>
  <c r="Y5715" i="1"/>
  <c r="Y5711" i="1"/>
  <c r="Y5707" i="1"/>
  <c r="Y5703" i="1"/>
  <c r="Y5699" i="1"/>
  <c r="Y5695" i="1"/>
  <c r="Y5691" i="1"/>
  <c r="Y5687" i="1"/>
  <c r="Y5683" i="1"/>
  <c r="Y5679" i="1"/>
  <c r="Y5675" i="1"/>
  <c r="Y5671" i="1"/>
  <c r="Y5667" i="1"/>
  <c r="Y5663" i="1"/>
  <c r="Y5659" i="1"/>
  <c r="Y5655" i="1"/>
  <c r="Y5651" i="1"/>
  <c r="Y5611" i="1"/>
  <c r="Y5607" i="1"/>
  <c r="Y5601" i="1"/>
  <c r="Y5597" i="1"/>
  <c r="Y5593" i="1"/>
  <c r="Y5589" i="1"/>
  <c r="Y5585" i="1"/>
  <c r="Y5581" i="1"/>
  <c r="Y5577" i="1"/>
  <c r="Y5573" i="1"/>
  <c r="Y5569" i="1"/>
  <c r="Y5565" i="1"/>
  <c r="Y5561" i="1"/>
  <c r="Y5501" i="1"/>
  <c r="Y5497" i="1"/>
  <c r="Y5493" i="1"/>
  <c r="Y5489" i="1"/>
  <c r="Y5485" i="1"/>
  <c r="Y5481" i="1"/>
  <c r="Y5477" i="1"/>
  <c r="Y5473" i="1"/>
  <c r="Y5469" i="1"/>
  <c r="Y5465" i="1"/>
  <c r="Y5461" i="1"/>
  <c r="Y5457" i="1"/>
  <c r="Y5453" i="1"/>
  <c r="Y5449" i="1"/>
  <c r="Y5445" i="1"/>
  <c r="Y5441" i="1"/>
  <c r="Y5437" i="1"/>
  <c r="Y5433" i="1"/>
  <c r="Y5429" i="1"/>
  <c r="Y5425" i="1"/>
  <c r="Y5421" i="1"/>
  <c r="Y5417" i="1"/>
  <c r="Y5413" i="1"/>
  <c r="Y5409" i="1"/>
  <c r="Y5405" i="1"/>
  <c r="Y5401" i="1"/>
  <c r="Y5397" i="1"/>
  <c r="Y5393" i="1"/>
  <c r="Y5389" i="1"/>
  <c r="Y5385" i="1"/>
  <c r="Y5381" i="1"/>
  <c r="Y5377" i="1"/>
  <c r="Y5373" i="1"/>
  <c r="Y5369" i="1"/>
  <c r="Y5341" i="1"/>
  <c r="Y5337" i="1"/>
  <c r="Y5333" i="1"/>
  <c r="Y5329" i="1"/>
  <c r="Y5325" i="1"/>
  <c r="Y5321" i="1"/>
  <c r="Y5317" i="1"/>
  <c r="Y5313" i="1"/>
  <c r="Y5309" i="1"/>
  <c r="Y5305" i="1"/>
  <c r="Y5301" i="1"/>
  <c r="Y5297" i="1"/>
  <c r="Y5293" i="1"/>
  <c r="Y5289" i="1"/>
  <c r="Y5285" i="1"/>
  <c r="Y5281" i="1"/>
  <c r="Y5277" i="1"/>
  <c r="Y5273" i="1"/>
  <c r="Y5269" i="1"/>
  <c r="Y5265" i="1"/>
  <c r="Y5261" i="1"/>
  <c r="Y5257" i="1"/>
  <c r="Y5253" i="1"/>
  <c r="Y5249" i="1"/>
  <c r="Y5205" i="1"/>
  <c r="Y5200" i="1"/>
  <c r="Y5196" i="1"/>
  <c r="Y5185" i="1"/>
  <c r="Y5180" i="1"/>
  <c r="Y5176" i="1"/>
  <c r="Y5172" i="1"/>
  <c r="Y5165" i="1"/>
  <c r="Y5159" i="1"/>
  <c r="Y5154" i="1"/>
  <c r="Y5150" i="1"/>
  <c r="Y5142" i="1"/>
  <c r="Y5134" i="1"/>
  <c r="Y5130" i="1"/>
  <c r="Y5118" i="1"/>
  <c r="Y5114" i="1"/>
  <c r="Y5108" i="1"/>
  <c r="Y5104" i="1"/>
  <c r="Y5099" i="1"/>
  <c r="Y5095" i="1"/>
  <c r="Y5090" i="1"/>
  <c r="Y5086" i="1"/>
  <c r="Y5063" i="1"/>
  <c r="Y5058" i="1"/>
  <c r="Y7148" i="1"/>
  <c r="Y7144" i="1"/>
  <c r="Y7140" i="1"/>
  <c r="Y7128" i="1"/>
  <c r="Y7124" i="1"/>
  <c r="Y7120" i="1"/>
  <c r="Y7116" i="1"/>
  <c r="Y7112" i="1"/>
  <c r="Y7108" i="1"/>
  <c r="Y7104" i="1"/>
  <c r="Y7056" i="1"/>
  <c r="Y7052" i="1"/>
  <c r="Y7048" i="1"/>
  <c r="Y7044" i="1"/>
  <c r="Y7040" i="1"/>
  <c r="Y7036" i="1"/>
  <c r="Y7032" i="1"/>
  <c r="Y7028" i="1"/>
  <c r="Y7024" i="1"/>
  <c r="Y7020" i="1"/>
  <c r="Y7016" i="1"/>
  <c r="Y7012" i="1"/>
  <c r="Y7008" i="1"/>
  <c r="Y7000" i="1"/>
  <c r="Y6996" i="1"/>
  <c r="Y6992" i="1"/>
  <c r="Y6983" i="1"/>
  <c r="Y6979" i="1"/>
  <c r="Y6975" i="1"/>
  <c r="Y6971" i="1"/>
  <c r="Y6967" i="1"/>
  <c r="Y6963" i="1"/>
  <c r="Y6959" i="1"/>
  <c r="Y6955" i="1"/>
  <c r="Y6938" i="1"/>
  <c r="Y6934" i="1"/>
  <c r="Y6930" i="1"/>
  <c r="Y6923" i="1"/>
  <c r="Y6919" i="1"/>
  <c r="Y6915" i="1"/>
  <c r="Y6907" i="1"/>
  <c r="Y6903" i="1"/>
  <c r="Y6899" i="1"/>
  <c r="Y6895" i="1"/>
  <c r="Y6891" i="1"/>
  <c r="Y6887" i="1"/>
  <c r="Y6883" i="1"/>
  <c r="Y6879" i="1"/>
  <c r="Y6875" i="1"/>
  <c r="Y6871" i="1"/>
  <c r="Y6867" i="1"/>
  <c r="Y6859" i="1"/>
  <c r="Y6855" i="1"/>
  <c r="Y6851" i="1"/>
  <c r="Y6847" i="1"/>
  <c r="Y6843" i="1"/>
  <c r="Y6831" i="1"/>
  <c r="Y6827" i="1"/>
  <c r="Y6823" i="1"/>
  <c r="Y6819" i="1"/>
  <c r="Y6815" i="1"/>
  <c r="Y6811" i="1"/>
  <c r="Y6807" i="1"/>
  <c r="Y6803" i="1"/>
  <c r="Y6799" i="1"/>
  <c r="Y6786" i="1"/>
  <c r="Y6781" i="1"/>
  <c r="Y6777" i="1"/>
  <c r="Y6773" i="1"/>
  <c r="Y6758" i="1"/>
  <c r="Y6730" i="1"/>
  <c r="Y6726" i="1"/>
  <c r="Y6721" i="1"/>
  <c r="Y6717" i="1"/>
  <c r="Y6713" i="1"/>
  <c r="Y6709" i="1"/>
  <c r="Y6684" i="1"/>
  <c r="Y6680" i="1"/>
  <c r="Y6676" i="1"/>
  <c r="Y6672" i="1"/>
  <c r="Y6668" i="1"/>
  <c r="Y6664" i="1"/>
  <c r="Y6660" i="1"/>
  <c r="Y6656" i="1"/>
  <c r="Y6652" i="1"/>
  <c r="Y6648" i="1"/>
  <c r="Y6644" i="1"/>
  <c r="Y6640" i="1"/>
  <c r="Y6636" i="1"/>
  <c r="Y6632" i="1"/>
  <c r="Y6628" i="1"/>
  <c r="Y6624" i="1"/>
  <c r="Y6620" i="1"/>
  <c r="Y6616" i="1"/>
  <c r="Y6612" i="1"/>
  <c r="Y6608" i="1"/>
  <c r="Y6604" i="1"/>
  <c r="Y6600" i="1"/>
  <c r="Y6596" i="1"/>
  <c r="Y6592" i="1"/>
  <c r="Y6588" i="1"/>
  <c r="Y6584" i="1"/>
  <c r="Y6580" i="1"/>
  <c r="Y6576" i="1"/>
  <c r="Y6572" i="1"/>
  <c r="Y6568" i="1"/>
  <c r="Y6564" i="1"/>
  <c r="Y6560" i="1"/>
  <c r="Y6556" i="1"/>
  <c r="Y6552" i="1"/>
  <c r="Y6548" i="1"/>
  <c r="Y6544" i="1"/>
  <c r="Y6540" i="1"/>
  <c r="Y6536" i="1"/>
  <c r="Y6511" i="1"/>
  <c r="Y6503" i="1"/>
  <c r="Y6478" i="1"/>
  <c r="Y6474" i="1"/>
  <c r="Y6470" i="1"/>
  <c r="Y6466" i="1"/>
  <c r="Y6380" i="1"/>
  <c r="Y6376" i="1"/>
  <c r="Y6372" i="1"/>
  <c r="Y6368" i="1"/>
  <c r="Y6364" i="1"/>
  <c r="Y6360" i="1"/>
  <c r="Y6356" i="1"/>
  <c r="Y6352" i="1"/>
  <c r="Y6348" i="1"/>
  <c r="Y6344" i="1"/>
  <c r="Y6340" i="1"/>
  <c r="Y6336" i="1"/>
  <c r="Y6332" i="1"/>
  <c r="Y6328" i="1"/>
  <c r="Y6324" i="1"/>
  <c r="Y6320" i="1"/>
  <c r="Y6304" i="1"/>
  <c r="Y6300" i="1"/>
  <c r="Y6296" i="1"/>
  <c r="Y6292" i="1"/>
  <c r="Y6288" i="1"/>
  <c r="Y6284" i="1"/>
  <c r="Y6280" i="1"/>
  <c r="Y6276" i="1"/>
  <c r="Y6272" i="1"/>
  <c r="Y6268" i="1"/>
  <c r="Y6264" i="1"/>
  <c r="Y6260" i="1"/>
  <c r="Y6256" i="1"/>
  <c r="Y6252" i="1"/>
  <c r="Y6248" i="1"/>
  <c r="Y6244" i="1"/>
  <c r="Y6240" i="1"/>
  <c r="Y6236" i="1"/>
  <c r="Y6232" i="1"/>
  <c r="Y6228" i="1"/>
  <c r="Y6224" i="1"/>
  <c r="Y6220" i="1"/>
  <c r="Y6216" i="1"/>
  <c r="Y6212" i="1"/>
  <c r="Y6208" i="1"/>
  <c r="Y6204" i="1"/>
  <c r="Y6200" i="1"/>
  <c r="Y6196" i="1"/>
  <c r="Y6192" i="1"/>
  <c r="Y6188" i="1"/>
  <c r="Y6184" i="1"/>
  <c r="Y6180" i="1"/>
  <c r="Y6137" i="1"/>
  <c r="Y6133" i="1"/>
  <c r="Y6125" i="1"/>
  <c r="Y6121" i="1"/>
  <c r="Y6117" i="1"/>
  <c r="Y6113" i="1"/>
  <c r="Y6109" i="1"/>
  <c r="Y6105" i="1"/>
  <c r="Y6101" i="1"/>
  <c r="Y6097" i="1"/>
  <c r="Y6089" i="1"/>
  <c r="Y6085" i="1"/>
  <c r="Y6081" i="1"/>
  <c r="Y6077" i="1"/>
  <c r="Y6073" i="1"/>
  <c r="Y6069" i="1"/>
  <c r="Y6065" i="1"/>
  <c r="Y6061" i="1"/>
  <c r="Y6057" i="1"/>
  <c r="Y6053" i="1"/>
  <c r="Y6049" i="1"/>
  <c r="Y6045" i="1"/>
  <c r="Y6041" i="1"/>
  <c r="Y6037" i="1"/>
  <c r="Y6033" i="1"/>
  <c r="Y6029" i="1"/>
  <c r="Y6025" i="1"/>
  <c r="Y6021" i="1"/>
  <c r="Y6017" i="1"/>
  <c r="Y6012" i="1"/>
  <c r="Y6008" i="1"/>
  <c r="Y6004" i="1"/>
  <c r="Y6000" i="1"/>
  <c r="Y5996" i="1"/>
  <c r="Y5992" i="1"/>
  <c r="Y5988" i="1"/>
  <c r="Y5984" i="1"/>
  <c r="Y5980" i="1"/>
  <c r="Y5976" i="1"/>
  <c r="Y5972" i="1"/>
  <c r="Y5968" i="1"/>
  <c r="Y5964" i="1"/>
  <c r="Y5959" i="1"/>
  <c r="Y5955" i="1"/>
  <c r="Y5951" i="1"/>
  <c r="Y5946" i="1"/>
  <c r="Y5942" i="1"/>
  <c r="Y5936" i="1"/>
  <c r="Y5932" i="1"/>
  <c r="Y5928" i="1"/>
  <c r="Y5924" i="1"/>
  <c r="Y5920" i="1"/>
  <c r="Y5916" i="1"/>
  <c r="Y5912" i="1"/>
  <c r="Y5908" i="1"/>
  <c r="Y5904" i="1"/>
  <c r="Y5900" i="1"/>
  <c r="Y5896" i="1"/>
  <c r="Y5892" i="1"/>
  <c r="Y5887" i="1"/>
  <c r="Y5883" i="1"/>
  <c r="Y5818" i="1"/>
  <c r="Y5814" i="1"/>
  <c r="Y5810" i="1"/>
  <c r="Y5806" i="1"/>
  <c r="Y5802" i="1"/>
  <c r="Y5798" i="1"/>
  <c r="Y5794" i="1"/>
  <c r="Y5790" i="1"/>
  <c r="Y5786" i="1"/>
  <c r="Y5782" i="1"/>
  <c r="Y5778" i="1"/>
  <c r="Y5774" i="1"/>
  <c r="Y5770" i="1"/>
  <c r="Y5766" i="1"/>
  <c r="Y5762" i="1"/>
  <c r="Y5758" i="1"/>
  <c r="Y5754" i="1"/>
  <c r="Y5750" i="1"/>
  <c r="Y5746" i="1"/>
  <c r="Y5742" i="1"/>
  <c r="Y5738" i="1"/>
  <c r="Y5734" i="1"/>
  <c r="Y5730" i="1"/>
  <c r="Y5726" i="1"/>
  <c r="Y5722" i="1"/>
  <c r="Y5718" i="1"/>
  <c r="Y5714" i="1"/>
  <c r="Y5710" i="1"/>
  <c r="Y5706" i="1"/>
  <c r="Y5702" i="1"/>
  <c r="Y5698" i="1"/>
  <c r="Y5694" i="1"/>
  <c r="Y5690" i="1"/>
  <c r="Y5686" i="1"/>
  <c r="Y5682" i="1"/>
  <c r="Y5678" i="1"/>
  <c r="Y5674" i="1"/>
  <c r="Y5670" i="1"/>
  <c r="Y5666" i="1"/>
  <c r="Y5662" i="1"/>
  <c r="Y5658" i="1"/>
  <c r="Y5654" i="1"/>
  <c r="Y5650" i="1"/>
  <c r="Y5646" i="1"/>
  <c r="Y5642" i="1"/>
  <c r="Y5638" i="1"/>
  <c r="Y5634" i="1"/>
  <c r="Y5630" i="1"/>
  <c r="Y5626" i="1"/>
  <c r="Y5622" i="1"/>
  <c r="Y5618" i="1"/>
  <c r="Y5614" i="1"/>
  <c r="Y5610" i="1"/>
  <c r="Y5606" i="1"/>
  <c r="Y5600" i="1"/>
  <c r="Y5596" i="1"/>
  <c r="Y5592" i="1"/>
  <c r="Y5588" i="1"/>
  <c r="Y5584" i="1"/>
  <c r="Y5580" i="1"/>
  <c r="Y5576" i="1"/>
  <c r="Y5572" i="1"/>
  <c r="Y5568" i="1"/>
  <c r="Y5564" i="1"/>
  <c r="Y5560" i="1"/>
  <c r="Y5556" i="1"/>
  <c r="Y5552" i="1"/>
  <c r="Y5548" i="1"/>
  <c r="Y7318" i="1"/>
  <c r="Y7314" i="1"/>
  <c r="Y7135" i="1"/>
  <c r="Y7131" i="1"/>
  <c r="Y7127" i="1"/>
  <c r="Y7123" i="1"/>
  <c r="Y7119" i="1"/>
  <c r="Y7115" i="1"/>
  <c r="Y7111" i="1"/>
  <c r="Y7107" i="1"/>
  <c r="Y7103" i="1"/>
  <c r="Y7099" i="1"/>
  <c r="Y7095" i="1"/>
  <c r="Y7091" i="1"/>
  <c r="Y7087" i="1"/>
  <c r="Y7083" i="1"/>
  <c r="Y7079" i="1"/>
  <c r="Y7075" i="1"/>
  <c r="Y7071" i="1"/>
  <c r="Y7067" i="1"/>
  <c r="Y7063" i="1"/>
  <c r="Y7059" i="1"/>
  <c r="Y7055" i="1"/>
  <c r="Y7051" i="1"/>
  <c r="Y7047" i="1"/>
  <c r="Y7043" i="1"/>
  <c r="Y7039" i="1"/>
  <c r="Y7035" i="1"/>
  <c r="Y6987" i="1"/>
  <c r="Y6982" i="1"/>
  <c r="Y6978" i="1"/>
  <c r="Y6974" i="1"/>
  <c r="Y6970" i="1"/>
  <c r="Y6966" i="1"/>
  <c r="Y6962" i="1"/>
  <c r="Y6958" i="1"/>
  <c r="Y6954" i="1"/>
  <c r="Y6944" i="1"/>
  <c r="Y6937" i="1"/>
  <c r="Y6933" i="1"/>
  <c r="Y6928" i="1"/>
  <c r="Y6918" i="1"/>
  <c r="Y6914" i="1"/>
  <c r="Y6910" i="1"/>
  <c r="Y6906" i="1"/>
  <c r="Y6902" i="1"/>
  <c r="Y6898" i="1"/>
  <c r="Y6894" i="1"/>
  <c r="Y6890" i="1"/>
  <c r="Y6886" i="1"/>
  <c r="Y6882" i="1"/>
  <c r="Y6878" i="1"/>
  <c r="Y6874" i="1"/>
  <c r="Y6870" i="1"/>
  <c r="Y6866" i="1"/>
  <c r="Y6862" i="1"/>
  <c r="Y6858" i="1"/>
  <c r="Y6854" i="1"/>
  <c r="Y6850" i="1"/>
  <c r="Y6846" i="1"/>
  <c r="Y6842" i="1"/>
  <c r="Y6838" i="1"/>
  <c r="Y6834" i="1"/>
  <c r="Y6830" i="1"/>
  <c r="Y6826" i="1"/>
  <c r="Y6822" i="1"/>
  <c r="Y6818" i="1"/>
  <c r="Y6814" i="1"/>
  <c r="Y6810" i="1"/>
  <c r="Y6806" i="1"/>
  <c r="Y6802" i="1"/>
  <c r="Y6798" i="1"/>
  <c r="Y6793" i="1"/>
  <c r="Y6785" i="1"/>
  <c r="Y6780" i="1"/>
  <c r="Y6776" i="1"/>
  <c r="Y6772" i="1"/>
  <c r="Y6767" i="1"/>
  <c r="Y6761" i="1"/>
  <c r="Y6757" i="1"/>
  <c r="Y6753" i="1"/>
  <c r="Y6749" i="1"/>
  <c r="Y6741" i="1"/>
  <c r="Y6737" i="1"/>
  <c r="Y6733" i="1"/>
  <c r="Y6729" i="1"/>
  <c r="Y6725" i="1"/>
  <c r="Y6720" i="1"/>
  <c r="Y6716" i="1"/>
  <c r="Y6712" i="1"/>
  <c r="Y6708" i="1"/>
  <c r="Y6703" i="1"/>
  <c r="Y6699" i="1"/>
  <c r="Y6695" i="1"/>
  <c r="Y6691" i="1"/>
  <c r="Y6687" i="1"/>
  <c r="Y6683" i="1"/>
  <c r="Y6679" i="1"/>
  <c r="Y6675" i="1"/>
  <c r="Y6671" i="1"/>
  <c r="Y6667" i="1"/>
  <c r="Y6663" i="1"/>
  <c r="Y7317" i="1"/>
  <c r="Y7313" i="1"/>
  <c r="Y7146" i="1"/>
  <c r="Y7142" i="1"/>
  <c r="Y7138" i="1"/>
  <c r="Y7134" i="1"/>
  <c r="Y7130" i="1"/>
  <c r="Y7126" i="1"/>
  <c r="Y7122" i="1"/>
  <c r="Y7118" i="1"/>
  <c r="Y7114" i="1"/>
  <c r="Y7098" i="1"/>
  <c r="Y7094" i="1"/>
  <c r="Y7090" i="1"/>
  <c r="Y7086" i="1"/>
  <c r="Y7082" i="1"/>
  <c r="Y7078" i="1"/>
  <c r="Y7074" i="1"/>
  <c r="Y7070" i="1"/>
  <c r="Y7066" i="1"/>
  <c r="Y7062" i="1"/>
  <c r="Y7030" i="1"/>
  <c r="Y7026" i="1"/>
  <c r="Y7022" i="1"/>
  <c r="Y7018" i="1"/>
  <c r="Y7014" i="1"/>
  <c r="Y7010" i="1"/>
  <c r="Y7006" i="1"/>
  <c r="Y7002" i="1"/>
  <c r="Y6998" i="1"/>
  <c r="Y6994" i="1"/>
  <c r="Y6990" i="1"/>
  <c r="Y6986" i="1"/>
  <c r="Y6981" i="1"/>
  <c r="Y6977" i="1"/>
  <c r="Y6973" i="1"/>
  <c r="Y6969" i="1"/>
  <c r="Y6965" i="1"/>
  <c r="Y6961" i="1"/>
  <c r="Y6957" i="1"/>
  <c r="Y6953" i="1"/>
  <c r="Y6943" i="1"/>
  <c r="Y6936" i="1"/>
  <c r="Y6932" i="1"/>
  <c r="Y6927" i="1"/>
  <c r="Y6921" i="1"/>
  <c r="Y6917" i="1"/>
  <c r="Y6913" i="1"/>
  <c r="Y6909" i="1"/>
  <c r="Y6905" i="1"/>
  <c r="Y6901" i="1"/>
  <c r="Y6897" i="1"/>
  <c r="Y6893" i="1"/>
  <c r="Y6889" i="1"/>
  <c r="Y6885" i="1"/>
  <c r="Y6881" i="1"/>
  <c r="Y6877" i="1"/>
  <c r="Y6873" i="1"/>
  <c r="Y6869" i="1"/>
  <c r="Y6865" i="1"/>
  <c r="Y6861" i="1"/>
  <c r="Y6857" i="1"/>
  <c r="Y6853" i="1"/>
  <c r="Y6849" i="1"/>
  <c r="Y6845" i="1"/>
  <c r="Y6841" i="1"/>
  <c r="Y6837" i="1"/>
  <c r="Y6833" i="1"/>
  <c r="Y6829" i="1"/>
  <c r="Y6825" i="1"/>
  <c r="Y6821" i="1"/>
  <c r="Y6817" i="1"/>
  <c r="Y6813" i="1"/>
  <c r="Y6809" i="1"/>
  <c r="Y6805" i="1"/>
  <c r="Y6801" i="1"/>
  <c r="Y6797" i="1"/>
  <c r="Y6792" i="1"/>
  <c r="Y6784" i="1"/>
  <c r="Y6779" i="1"/>
  <c r="Y6775" i="1"/>
  <c r="Y6771" i="1"/>
  <c r="Y6766" i="1"/>
  <c r="Y6760" i="1"/>
  <c r="Y6756" i="1"/>
  <c r="Y6752" i="1"/>
  <c r="Y6748" i="1"/>
  <c r="Y6744" i="1"/>
  <c r="Y6740" i="1"/>
  <c r="Y6736" i="1"/>
  <c r="Y6732" i="1"/>
  <c r="Y6728" i="1"/>
  <c r="Y6724" i="1"/>
  <c r="Y6719" i="1"/>
  <c r="Y6715" i="1"/>
  <c r="Y6711" i="1"/>
  <c r="Y6707" i="1"/>
  <c r="Y6702" i="1"/>
  <c r="Y6698" i="1"/>
  <c r="Y6694" i="1"/>
  <c r="Y6690" i="1"/>
  <c r="Y6686" i="1"/>
  <c r="Y6682" i="1"/>
  <c r="Y6678" i="1"/>
  <c r="Y6674" i="1"/>
  <c r="Y6670" i="1"/>
  <c r="Y6666" i="1"/>
  <c r="Y6659" i="1"/>
  <c r="Y6655" i="1"/>
  <c r="Y6651" i="1"/>
  <c r="Y6647" i="1"/>
  <c r="Y6643" i="1"/>
  <c r="Y6639" i="1"/>
  <c r="Y6635" i="1"/>
  <c r="Y6631" i="1"/>
  <c r="Y6627" i="1"/>
  <c r="Y6623" i="1"/>
  <c r="Y6619" i="1"/>
  <c r="Y6615" i="1"/>
  <c r="Y6611" i="1"/>
  <c r="Y6607" i="1"/>
  <c r="Y6603" i="1"/>
  <c r="Y6599" i="1"/>
  <c r="Y6595" i="1"/>
  <c r="Y6591" i="1"/>
  <c r="Y6587" i="1"/>
  <c r="Y6583" i="1"/>
  <c r="Y6579" i="1"/>
  <c r="Y6575" i="1"/>
  <c r="Y6571" i="1"/>
  <c r="Y6567" i="1"/>
  <c r="Y6563" i="1"/>
  <c r="Y6559" i="1"/>
  <c r="Y6555" i="1"/>
  <c r="Y6551" i="1"/>
  <c r="Y6547" i="1"/>
  <c r="Y6543" i="1"/>
  <c r="Y6539" i="1"/>
  <c r="Y6535" i="1"/>
  <c r="Y6515" i="1"/>
  <c r="Y6509" i="1"/>
  <c r="Y6502" i="1"/>
  <c r="Y6497" i="1"/>
  <c r="Y6493" i="1"/>
  <c r="Y6489" i="1"/>
  <c r="Y6485" i="1"/>
  <c r="Y6481" i="1"/>
  <c r="Y6477" i="1"/>
  <c r="Y6473" i="1"/>
  <c r="Y6469" i="1"/>
  <c r="Y6465" i="1"/>
  <c r="Y6459" i="1"/>
  <c r="Y6451" i="1"/>
  <c r="Y6447" i="1"/>
  <c r="Y6443" i="1"/>
  <c r="Y6439" i="1"/>
  <c r="Y6435" i="1"/>
  <c r="Y6431" i="1"/>
  <c r="Y6427" i="1"/>
  <c r="Y6423" i="1"/>
  <c r="Y6419" i="1"/>
  <c r="Y6415" i="1"/>
  <c r="Y6411" i="1"/>
  <c r="Y6407" i="1"/>
  <c r="Y6403" i="1"/>
  <c r="Y6399" i="1"/>
  <c r="Y6395" i="1"/>
  <c r="Y6391" i="1"/>
  <c r="Y6387" i="1"/>
  <c r="Y6383" i="1"/>
  <c r="Y6379" i="1"/>
  <c r="Y6375" i="1"/>
  <c r="Y6371" i="1"/>
  <c r="Y6367" i="1"/>
  <c r="Y6363" i="1"/>
  <c r="Y6359" i="1"/>
  <c r="Y6355" i="1"/>
  <c r="Y6351" i="1"/>
  <c r="Y6347" i="1"/>
  <c r="Y6343" i="1"/>
  <c r="Y6339" i="1"/>
  <c r="Y6335" i="1"/>
  <c r="Y6331" i="1"/>
  <c r="Y6327" i="1"/>
  <c r="Y6323" i="1"/>
  <c r="Y6319" i="1"/>
  <c r="Y6315" i="1"/>
  <c r="Y6311" i="1"/>
  <c r="Y6307" i="1"/>
  <c r="Y6303" i="1"/>
  <c r="Y6299" i="1"/>
  <c r="Y6295" i="1"/>
  <c r="Y6291" i="1"/>
  <c r="Y6287" i="1"/>
  <c r="Y6283" i="1"/>
  <c r="Y6275" i="1"/>
  <c r="Y6271" i="1"/>
  <c r="Y6267" i="1"/>
  <c r="Y6263" i="1"/>
  <c r="Y6259" i="1"/>
  <c r="Y6255" i="1"/>
  <c r="Y6251" i="1"/>
  <c r="Y6247" i="1"/>
  <c r="Y6243" i="1"/>
  <c r="Y6235" i="1"/>
  <c r="Y6231" i="1"/>
  <c r="Y6227" i="1"/>
  <c r="Y6223" i="1"/>
  <c r="Y6219" i="1"/>
  <c r="Y6215" i="1"/>
  <c r="Y6211" i="1"/>
  <c r="Y6207" i="1"/>
  <c r="Y6203" i="1"/>
  <c r="Y6199" i="1"/>
  <c r="Y6195" i="1"/>
  <c r="Y6191" i="1"/>
  <c r="Y6187" i="1"/>
  <c r="Y6183" i="1"/>
  <c r="Y6179" i="1"/>
  <c r="Y6171" i="1"/>
  <c r="Y6163" i="1"/>
  <c r="Y6159" i="1"/>
  <c r="Y6155" i="1"/>
  <c r="Y6148" i="1"/>
  <c r="Y6144" i="1"/>
  <c r="Y6140" i="1"/>
  <c r="Y6136" i="1"/>
  <c r="Y6132" i="1"/>
  <c r="Y6128" i="1"/>
  <c r="Y6124" i="1"/>
  <c r="Y6120" i="1"/>
  <c r="Y6116" i="1"/>
  <c r="Y6112" i="1"/>
  <c r="Y6108" i="1"/>
  <c r="Y6104" i="1"/>
  <c r="Y6100" i="1"/>
  <c r="Y6096" i="1"/>
  <c r="Y6088" i="1"/>
  <c r="Y6084" i="1"/>
  <c r="Y6080" i="1"/>
  <c r="Y6076" i="1"/>
  <c r="Y6072" i="1"/>
  <c r="Y6068" i="1"/>
  <c r="Y6064" i="1"/>
  <c r="Y6060" i="1"/>
  <c r="Y6056" i="1"/>
  <c r="Y6052" i="1"/>
  <c r="Y6048" i="1"/>
  <c r="Y6044" i="1"/>
  <c r="Y6040" i="1"/>
  <c r="Y6036" i="1"/>
  <c r="Y6032" i="1"/>
  <c r="Y6028" i="1"/>
  <c r="Y6024" i="1"/>
  <c r="Y6020" i="1"/>
  <c r="Y6016" i="1"/>
  <c r="Y6011" i="1"/>
  <c r="Y6007" i="1"/>
  <c r="Y6003" i="1"/>
  <c r="Y5999" i="1"/>
  <c r="Y5995" i="1"/>
  <c r="Y5991" i="1"/>
  <c r="Y5987" i="1"/>
  <c r="Y5983" i="1"/>
  <c r="Y5979" i="1"/>
  <c r="Y5975" i="1"/>
  <c r="Y5971" i="1"/>
  <c r="Y5967" i="1"/>
  <c r="Y5963" i="1"/>
  <c r="Y5958" i="1"/>
  <c r="Y5954" i="1"/>
  <c r="Y5950" i="1"/>
  <c r="Y5945" i="1"/>
  <c r="Y5941" i="1"/>
  <c r="Y5935" i="1"/>
  <c r="Y5931" i="1"/>
  <c r="Y5927" i="1"/>
  <c r="Y6662" i="1"/>
  <c r="Y6658" i="1"/>
  <c r="Y6654" i="1"/>
  <c r="Y6650" i="1"/>
  <c r="Y6646" i="1"/>
  <c r="Y6642" i="1"/>
  <c r="Y6638" i="1"/>
  <c r="Y6634" i="1"/>
  <c r="Y6630" i="1"/>
  <c r="Y6626" i="1"/>
  <c r="Y6622" i="1"/>
  <c r="Y6618" i="1"/>
  <c r="Y6614" i="1"/>
  <c r="Y6610" i="1"/>
  <c r="Y6606" i="1"/>
  <c r="Y6602" i="1"/>
  <c r="Y6598" i="1"/>
  <c r="Y6594" i="1"/>
  <c r="Y6590" i="1"/>
  <c r="Y6586" i="1"/>
  <c r="Y6582" i="1"/>
  <c r="Y6578" i="1"/>
  <c r="Y6574" i="1"/>
  <c r="Y6570" i="1"/>
  <c r="Y6566" i="1"/>
  <c r="Y6562" i="1"/>
  <c r="Y6558" i="1"/>
  <c r="Y6554" i="1"/>
  <c r="Y6550" i="1"/>
  <c r="Y6546" i="1"/>
  <c r="Y6542" i="1"/>
  <c r="Y6538" i="1"/>
  <c r="Y6534" i="1"/>
  <c r="Y6514" i="1"/>
  <c r="Y6505" i="1"/>
  <c r="Y6500" i="1"/>
  <c r="Y6496" i="1"/>
  <c r="Y6492" i="1"/>
  <c r="Y6488" i="1"/>
  <c r="Y6484" i="1"/>
  <c r="Y6480" i="1"/>
  <c r="Y6476" i="1"/>
  <c r="Y6472" i="1"/>
  <c r="Y6468" i="1"/>
  <c r="Y6464" i="1"/>
  <c r="Y6455" i="1"/>
  <c r="Y6450" i="1"/>
  <c r="Y6446" i="1"/>
  <c r="Y6442" i="1"/>
  <c r="Y6438" i="1"/>
  <c r="Y6434" i="1"/>
  <c r="Y6430" i="1"/>
  <c r="Y6426" i="1"/>
  <c r="Y6422" i="1"/>
  <c r="Y6418" i="1"/>
  <c r="Y6414" i="1"/>
  <c r="Y6410" i="1"/>
  <c r="Y6406" i="1"/>
  <c r="Y6402" i="1"/>
  <c r="Y6398" i="1"/>
  <c r="Y6394" i="1"/>
  <c r="Y6390" i="1"/>
  <c r="Y6386" i="1"/>
  <c r="Y6382" i="1"/>
  <c r="Y6378" i="1"/>
  <c r="Y6374" i="1"/>
  <c r="Y6370" i="1"/>
  <c r="Y6366" i="1"/>
  <c r="Y6362" i="1"/>
  <c r="Y6358" i="1"/>
  <c r="Y6354" i="1"/>
  <c r="Y6350" i="1"/>
  <c r="Y6346" i="1"/>
  <c r="Y6342" i="1"/>
  <c r="Y6338" i="1"/>
  <c r="Y6334" i="1"/>
  <c r="Y6330" i="1"/>
  <c r="Y6326" i="1"/>
  <c r="Y6322" i="1"/>
  <c r="Y6318" i="1"/>
  <c r="Y6314" i="1"/>
  <c r="Y6310" i="1"/>
  <c r="Y6306" i="1"/>
  <c r="Y6302" i="1"/>
  <c r="Y6298" i="1"/>
  <c r="Y6294" i="1"/>
  <c r="Y6290" i="1"/>
  <c r="Y6282" i="1"/>
  <c r="Y6278" i="1"/>
  <c r="Y6274" i="1"/>
  <c r="Y6270" i="1"/>
  <c r="Y6262" i="1"/>
  <c r="Y6258" i="1"/>
  <c r="Y6254" i="1"/>
  <c r="Y6250" i="1"/>
  <c r="Y6246" i="1"/>
  <c r="Y6238" i="1"/>
  <c r="Y6234" i="1"/>
  <c r="Y6230" i="1"/>
  <c r="Y6226" i="1"/>
  <c r="Y6222" i="1"/>
  <c r="Y6218" i="1"/>
  <c r="Y6214" i="1"/>
  <c r="Y6210" i="1"/>
  <c r="Y6206" i="1"/>
  <c r="Y6202" i="1"/>
  <c r="Y6198" i="1"/>
  <c r="Y6194" i="1"/>
  <c r="Y6190" i="1"/>
  <c r="Y6186" i="1"/>
  <c r="Y6174" i="1"/>
  <c r="Y6170" i="1"/>
  <c r="Y6158" i="1"/>
  <c r="Y6147" i="1"/>
  <c r="Y6143" i="1"/>
  <c r="Y6139" i="1"/>
  <c r="Y6135" i="1"/>
  <c r="Y6127" i="1"/>
  <c r="Y6123" i="1"/>
  <c r="Y6119" i="1"/>
  <c r="Y6115" i="1"/>
  <c r="Y6111" i="1"/>
  <c r="Y6107" i="1"/>
  <c r="Y6103" i="1"/>
  <c r="Y6091" i="1"/>
  <c r="Y6087" i="1"/>
  <c r="Y6083" i="1"/>
  <c r="Y6079" i="1"/>
  <c r="Y6075" i="1"/>
  <c r="Y6071" i="1"/>
  <c r="Y6067" i="1"/>
  <c r="Y6063" i="1"/>
  <c r="Y6059" i="1"/>
  <c r="Y6055" i="1"/>
  <c r="Y6051" i="1"/>
  <c r="Y6047" i="1"/>
  <c r="Y6043" i="1"/>
  <c r="Y6039" i="1"/>
  <c r="Y6035" i="1"/>
  <c r="Y6031" i="1"/>
  <c r="Y6027" i="1"/>
  <c r="Y6023" i="1"/>
  <c r="Y6019" i="1"/>
  <c r="Y6014" i="1"/>
  <c r="Y6010" i="1"/>
  <c r="Y6006" i="1"/>
  <c r="Y6002" i="1"/>
  <c r="Y5998" i="1"/>
  <c r="Y5994" i="1"/>
  <c r="Y5990" i="1"/>
  <c r="Y5986" i="1"/>
  <c r="Y5923" i="1"/>
  <c r="Y5919" i="1"/>
  <c r="Y5915" i="1"/>
  <c r="Y5911" i="1"/>
  <c r="Y5907" i="1"/>
  <c r="Y5903" i="1"/>
  <c r="Y5899" i="1"/>
  <c r="Y5895" i="1"/>
  <c r="Y5890" i="1"/>
  <c r="Y5886" i="1"/>
  <c r="Y5882" i="1"/>
  <c r="Y5877" i="1"/>
  <c r="Y5873" i="1"/>
  <c r="Y5869" i="1"/>
  <c r="Y5865" i="1"/>
  <c r="Y5861" i="1"/>
  <c r="Y5857" i="1"/>
  <c r="Y5853" i="1"/>
  <c r="Y5849" i="1"/>
  <c r="Y5845" i="1"/>
  <c r="Y5841" i="1"/>
  <c r="Y5837" i="1"/>
  <c r="Y5833" i="1"/>
  <c r="Y5829" i="1"/>
  <c r="Y5825" i="1"/>
  <c r="Y5821" i="1"/>
  <c r="Y5817" i="1"/>
  <c r="Y5813" i="1"/>
  <c r="Y5809" i="1"/>
  <c r="Y5805" i="1"/>
  <c r="Y5801" i="1"/>
  <c r="Y5797" i="1"/>
  <c r="Y5793" i="1"/>
  <c r="Y5789" i="1"/>
  <c r="Y5785" i="1"/>
  <c r="Y5781" i="1"/>
  <c r="Y5777" i="1"/>
  <c r="Y5773" i="1"/>
  <c r="Y5769" i="1"/>
  <c r="Y5765" i="1"/>
  <c r="Y5761" i="1"/>
  <c r="Y5757" i="1"/>
  <c r="Y5753" i="1"/>
  <c r="Y5749" i="1"/>
  <c r="Y5745" i="1"/>
  <c r="Y5741" i="1"/>
  <c r="Y5737" i="1"/>
  <c r="Y5733" i="1"/>
  <c r="Y5729" i="1"/>
  <c r="Y5725" i="1"/>
  <c r="Y5721" i="1"/>
  <c r="Y5717" i="1"/>
  <c r="Y5713" i="1"/>
  <c r="Y5709" i="1"/>
  <c r="Y5705" i="1"/>
  <c r="Y5701" i="1"/>
  <c r="Y5697" i="1"/>
  <c r="Y5693" i="1"/>
  <c r="Y5689" i="1"/>
  <c r="Y5685" i="1"/>
  <c r="Y5681" i="1"/>
  <c r="Y5677" i="1"/>
  <c r="Y5673" i="1"/>
  <c r="Y5669" i="1"/>
  <c r="Y5665" i="1"/>
  <c r="Y5661" i="1"/>
  <c r="Y5657" i="1"/>
  <c r="Y5653" i="1"/>
  <c r="Y5649" i="1"/>
  <c r="Y5645" i="1"/>
  <c r="Y5641" i="1"/>
  <c r="Y5637" i="1"/>
  <c r="Y5633" i="1"/>
  <c r="Y5629" i="1"/>
  <c r="Y5625" i="1"/>
  <c r="Y5621" i="1"/>
  <c r="Y5617" i="1"/>
  <c r="Y5613" i="1"/>
  <c r="Y5609" i="1"/>
  <c r="Y5605" i="1"/>
  <c r="Y5599" i="1"/>
  <c r="Y5595" i="1"/>
  <c r="Y5591" i="1"/>
  <c r="Y5587" i="1"/>
  <c r="Y5583" i="1"/>
  <c r="Y5579" i="1"/>
  <c r="Y5575" i="1"/>
  <c r="Y5571" i="1"/>
  <c r="Y5567" i="1"/>
  <c r="Y5563" i="1"/>
  <c r="Y5559" i="1"/>
  <c r="Y5555" i="1"/>
  <c r="Y5551" i="1"/>
  <c r="Y5547" i="1"/>
  <c r="Y5543" i="1"/>
  <c r="Y5539" i="1"/>
  <c r="Y5535" i="1"/>
  <c r="Y5531" i="1"/>
  <c r="Y5527" i="1"/>
  <c r="Y5523" i="1"/>
  <c r="Y5519" i="1"/>
  <c r="Y5515" i="1"/>
  <c r="Y5511" i="1"/>
  <c r="Y5507" i="1"/>
  <c r="Y5503" i="1"/>
  <c r="Y5499" i="1"/>
  <c r="Y5495" i="1"/>
  <c r="Y5982" i="1"/>
  <c r="Y5978" i="1"/>
  <c r="Y5974" i="1"/>
  <c r="Y5970" i="1"/>
  <c r="Y5966" i="1"/>
  <c r="Y5961" i="1"/>
  <c r="Y5957" i="1"/>
  <c r="Y5953" i="1"/>
  <c r="Y5948" i="1"/>
  <c r="Y5944" i="1"/>
  <c r="Y5939" i="1"/>
  <c r="Y5934" i="1"/>
  <c r="Y5930" i="1"/>
  <c r="Y5926" i="1"/>
  <c r="Y5922" i="1"/>
  <c r="Y5918" i="1"/>
  <c r="Y5914" i="1"/>
  <c r="Y5910" i="1"/>
  <c r="Y5906" i="1"/>
  <c r="Y5902" i="1"/>
  <c r="Y5898" i="1"/>
  <c r="Y5894" i="1"/>
  <c r="Y5889" i="1"/>
  <c r="Y5885" i="1"/>
  <c r="Y5881" i="1"/>
  <c r="Y5876" i="1"/>
  <c r="Y5872" i="1"/>
  <c r="Y5868" i="1"/>
  <c r="Y5864" i="1"/>
  <c r="Y5860" i="1"/>
  <c r="Y5856" i="1"/>
  <c r="Y5852" i="1"/>
  <c r="Y5848" i="1"/>
  <c r="Y5844" i="1"/>
  <c r="Y5840" i="1"/>
  <c r="Y5836" i="1"/>
  <c r="Y5832" i="1"/>
  <c r="Y5828" i="1"/>
  <c r="Y5824" i="1"/>
  <c r="Y5820" i="1"/>
  <c r="Y5816" i="1"/>
  <c r="Y5812" i="1"/>
  <c r="Y5808" i="1"/>
  <c r="Y5796" i="1"/>
  <c r="Y5792" i="1"/>
  <c r="Y5788" i="1"/>
  <c r="Y5784" i="1"/>
  <c r="Y5780" i="1"/>
  <c r="Y5776" i="1"/>
  <c r="Y5772" i="1"/>
  <c r="Y5768" i="1"/>
  <c r="Y5764" i="1"/>
  <c r="Y5760" i="1"/>
  <c r="Y5756" i="1"/>
  <c r="Y5752" i="1"/>
  <c r="Y5748" i="1"/>
  <c r="Y5744" i="1"/>
  <c r="Y5740" i="1"/>
  <c r="Y5736" i="1"/>
  <c r="Y5732" i="1"/>
  <c r="Y5728" i="1"/>
  <c r="Y5724" i="1"/>
  <c r="Y5720" i="1"/>
  <c r="Y5716" i="1"/>
  <c r="Y5712" i="1"/>
  <c r="Y5708" i="1"/>
  <c r="Y5704" i="1"/>
  <c r="Y5700" i="1"/>
  <c r="Y5696" i="1"/>
  <c r="Y5692" i="1"/>
  <c r="Y5688" i="1"/>
  <c r="Y5684" i="1"/>
  <c r="Y5680" i="1"/>
  <c r="Y5676" i="1"/>
  <c r="Y5672" i="1"/>
  <c r="Y5668" i="1"/>
  <c r="Y5664" i="1"/>
  <c r="Y5660" i="1"/>
  <c r="Y5656" i="1"/>
  <c r="Y5652" i="1"/>
  <c r="Y5648" i="1"/>
  <c r="Y5644" i="1"/>
  <c r="Y5636" i="1"/>
  <c r="Y5632" i="1"/>
  <c r="Y5628" i="1"/>
  <c r="Y5491" i="1"/>
  <c r="Y5487" i="1"/>
  <c r="Y5483" i="1"/>
  <c r="Y5479" i="1"/>
  <c r="Y5475" i="1"/>
  <c r="Y5471" i="1"/>
  <c r="Y5467" i="1"/>
  <c r="Y5463" i="1"/>
  <c r="Y5459" i="1"/>
  <c r="Y5455" i="1"/>
  <c r="Y5451" i="1"/>
  <c r="Y5447" i="1"/>
  <c r="Y5443" i="1"/>
  <c r="Y5439" i="1"/>
  <c r="Y5435" i="1"/>
  <c r="Y5431" i="1"/>
  <c r="Y5427" i="1"/>
  <c r="Y5423" i="1"/>
  <c r="Y5419" i="1"/>
  <c r="Y5415" i="1"/>
  <c r="Y5411" i="1"/>
  <c r="Y5407" i="1"/>
  <c r="Y5403" i="1"/>
  <c r="Y5399" i="1"/>
  <c r="Y5395" i="1"/>
  <c r="Y5391" i="1"/>
  <c r="Y5387" i="1"/>
  <c r="Y5383" i="1"/>
  <c r="Y5375" i="1"/>
  <c r="Y5371" i="1"/>
  <c r="Y5327" i="1"/>
  <c r="Y5323" i="1"/>
  <c r="Y5319" i="1"/>
  <c r="Y5315" i="1"/>
  <c r="Y5311" i="1"/>
  <c r="Y5307" i="1"/>
  <c r="Y5303" i="1"/>
  <c r="Y5299" i="1"/>
  <c r="Y5295" i="1"/>
  <c r="Y5291" i="1"/>
  <c r="Y5287" i="1"/>
  <c r="Y5283" i="1"/>
  <c r="Y5279" i="1"/>
  <c r="Y5275" i="1"/>
  <c r="Y5271" i="1"/>
  <c r="Y5267" i="1"/>
  <c r="Y5263" i="1"/>
  <c r="Y5259" i="1"/>
  <c r="Y5255" i="1"/>
  <c r="Y5251" i="1"/>
  <c r="Y5247" i="1"/>
  <c r="Y5243" i="1"/>
  <c r="Y5239" i="1"/>
  <c r="Y5235" i="1"/>
  <c r="Y5231" i="1"/>
  <c r="Y5227" i="1"/>
  <c r="Y5223" i="1"/>
  <c r="Y5219" i="1"/>
  <c r="Y5215" i="1"/>
  <c r="Y5211" i="1"/>
  <c r="Y5207" i="1"/>
  <c r="Y5203" i="1"/>
  <c r="Y5198" i="1"/>
  <c r="Y5194" i="1"/>
  <c r="Y5183" i="1"/>
  <c r="Y5178" i="1"/>
  <c r="Y5174" i="1"/>
  <c r="Y5168" i="1"/>
  <c r="Y5156" i="1"/>
  <c r="Y5152" i="1"/>
  <c r="Y5148" i="1"/>
  <c r="Y5144" i="1"/>
  <c r="Y5140" i="1"/>
  <c r="Y5136" i="1"/>
  <c r="Y5132" i="1"/>
  <c r="Y5128" i="1"/>
  <c r="Y5124" i="1"/>
  <c r="Y5120" i="1"/>
  <c r="Y5116" i="1"/>
  <c r="Y5112" i="1"/>
  <c r="Y5106" i="1"/>
  <c r="Y5101" i="1"/>
  <c r="Y5097" i="1"/>
  <c r="Y5093" i="1"/>
  <c r="Y5088" i="1"/>
  <c r="Y5624" i="1"/>
  <c r="Y5620" i="1"/>
  <c r="Y5616" i="1"/>
  <c r="Y5612" i="1"/>
  <c r="Y5608" i="1"/>
  <c r="Y5604" i="1"/>
  <c r="Y5598" i="1"/>
  <c r="Y5594" i="1"/>
  <c r="Y5590" i="1"/>
  <c r="Y5586" i="1"/>
  <c r="Y5582" i="1"/>
  <c r="Y5578" i="1"/>
  <c r="Y5574" i="1"/>
  <c r="Y5570" i="1"/>
  <c r="Y5566" i="1"/>
  <c r="Y5562" i="1"/>
  <c r="Y5558" i="1"/>
  <c r="Y5554" i="1"/>
  <c r="Y5550" i="1"/>
  <c r="Y5546" i="1"/>
  <c r="Y5542" i="1"/>
  <c r="Y5538" i="1"/>
  <c r="Y5534" i="1"/>
  <c r="X7004" i="1"/>
  <c r="Z7004" i="1"/>
  <c r="Y7004" i="1"/>
  <c r="O115" i="2"/>
  <c r="Q115" i="2"/>
  <c r="R115" i="2"/>
  <c r="S115" i="2"/>
  <c r="Y6922" i="1"/>
  <c r="X6908" i="1"/>
  <c r="Z6908" i="1"/>
  <c r="Y6908" i="1"/>
  <c r="X6790" i="1"/>
  <c r="Z6790" i="1"/>
  <c r="Y6790" i="1"/>
  <c r="X6789" i="1"/>
  <c r="Z6789" i="1"/>
  <c r="Y6789" i="1"/>
  <c r="X6788" i="1"/>
  <c r="Z6788" i="1"/>
  <c r="Y6788" i="1"/>
  <c r="X6787" i="1"/>
  <c r="Z6787" i="1"/>
  <c r="Y6787" i="1"/>
  <c r="O117" i="2"/>
  <c r="Q117" i="2"/>
  <c r="R117" i="2"/>
  <c r="S117" i="2"/>
  <c r="Y6745" i="1"/>
  <c r="X6286" i="1"/>
  <c r="Z6286" i="1"/>
  <c r="Y6286" i="1"/>
  <c r="X6279" i="1"/>
  <c r="Z6279" i="1"/>
  <c r="Y6279" i="1"/>
  <c r="X6266" i="1"/>
  <c r="Z6266" i="1"/>
  <c r="Y6266" i="1"/>
  <c r="X6242" i="1"/>
  <c r="Z6242" i="1"/>
  <c r="Y6242" i="1"/>
  <c r="X6239" i="1"/>
  <c r="Z6239" i="1"/>
  <c r="Y6239" i="1"/>
  <c r="X6205" i="1"/>
  <c r="Z6205" i="1"/>
  <c r="Y6205" i="1"/>
  <c r="X6189" i="1"/>
  <c r="Z6189" i="1"/>
  <c r="Y6189" i="1"/>
  <c r="X6182" i="1"/>
  <c r="Z6182" i="1"/>
  <c r="Y6182" i="1"/>
  <c r="X6181" i="1"/>
  <c r="Z6181" i="1"/>
  <c r="Y6181" i="1"/>
  <c r="X6175" i="1"/>
  <c r="Z6175" i="1"/>
  <c r="Y6175" i="1"/>
  <c r="X6167" i="1"/>
  <c r="Z6167" i="1"/>
  <c r="Y6167" i="1"/>
  <c r="X6166" i="1"/>
  <c r="Z6166" i="1"/>
  <c r="Y6166" i="1"/>
  <c r="X6165" i="1"/>
  <c r="Z6165" i="1"/>
  <c r="Y6165" i="1"/>
  <c r="X6162" i="1"/>
  <c r="Z6162" i="1"/>
  <c r="Y6162" i="1"/>
  <c r="X6161" i="1"/>
  <c r="Z6161" i="1"/>
  <c r="Y6161" i="1"/>
  <c r="X6141" i="1"/>
  <c r="Z6141" i="1"/>
  <c r="Y6141" i="1"/>
  <c r="X6099" i="1"/>
  <c r="Z6099" i="1"/>
  <c r="Y6099" i="1"/>
  <c r="X6098" i="1"/>
  <c r="Y6098" i="1"/>
  <c r="X6095" i="1"/>
  <c r="Z6095" i="1"/>
  <c r="Y6095" i="1"/>
  <c r="X6094" i="1"/>
  <c r="Z6094" i="1"/>
  <c r="Y6094" i="1"/>
  <c r="X6093" i="1"/>
  <c r="Z6093" i="1"/>
  <c r="Y6093" i="1"/>
  <c r="X6092" i="1"/>
  <c r="Z6092" i="1"/>
  <c r="Y6092" i="1"/>
  <c r="X5804" i="1"/>
  <c r="Z5804" i="1"/>
  <c r="Y5804" i="1"/>
  <c r="X5803" i="1"/>
  <c r="Z5803" i="1"/>
  <c r="Y5803" i="1"/>
  <c r="X5800" i="1"/>
  <c r="Z5800" i="1"/>
  <c r="Y5800" i="1"/>
  <c r="X5640" i="1"/>
  <c r="Z5640" i="1"/>
  <c r="Y5640" i="1"/>
  <c r="Z5379" i="1"/>
  <c r="Y5379" i="1"/>
  <c r="Z5367" i="1"/>
  <c r="Y5367" i="1"/>
  <c r="Z5363" i="1"/>
  <c r="Y5363" i="1"/>
  <c r="Z5359" i="1"/>
  <c r="Y5359" i="1"/>
  <c r="Z5355" i="1"/>
  <c r="Y5355" i="1"/>
  <c r="Z5351" i="1"/>
  <c r="Y5351" i="1"/>
  <c r="Z5347" i="1"/>
  <c r="Y5347" i="1"/>
  <c r="Z5343" i="1"/>
  <c r="Y5343" i="1"/>
  <c r="Z5339" i="1"/>
  <c r="Y5339" i="1"/>
  <c r="Z5335" i="1"/>
  <c r="Y5335" i="1"/>
  <c r="Z5331" i="1"/>
  <c r="Y5331" i="1"/>
  <c r="Z5188" i="1"/>
  <c r="Y5188" i="1"/>
  <c r="Z5163" i="1"/>
  <c r="Y5163" i="1"/>
  <c r="Z5083" i="1"/>
  <c r="Y5083" i="1"/>
  <c r="Z5079" i="1"/>
  <c r="Y5079" i="1"/>
  <c r="Y5544" i="1"/>
  <c r="Y5540" i="1"/>
  <c r="Y5536" i="1"/>
  <c r="Y5532" i="1"/>
  <c r="Y5528" i="1"/>
  <c r="Y5524" i="1"/>
  <c r="Y5520" i="1"/>
  <c r="Y5516" i="1"/>
  <c r="Y5512" i="1"/>
  <c r="Y5508" i="1"/>
  <c r="Y5504" i="1"/>
  <c r="Y5500" i="1"/>
  <c r="Y5496" i="1"/>
  <c r="Y5492" i="1"/>
  <c r="Y5488" i="1"/>
  <c r="Y5484" i="1"/>
  <c r="Y5480" i="1"/>
  <c r="Y5476" i="1"/>
  <c r="Y5472" i="1"/>
  <c r="Y5468" i="1"/>
  <c r="Y5464" i="1"/>
  <c r="Y5460" i="1"/>
  <c r="Y5456" i="1"/>
  <c r="Y5452" i="1"/>
  <c r="Y5448" i="1"/>
  <c r="Y5444" i="1"/>
  <c r="Y5440" i="1"/>
  <c r="Y5436" i="1"/>
  <c r="Y5432" i="1"/>
  <c r="Y5428" i="1"/>
  <c r="Y5424" i="1"/>
  <c r="Y5420" i="1"/>
  <c r="Y5416" i="1"/>
  <c r="Y5412" i="1"/>
  <c r="Y5408" i="1"/>
  <c r="Y5404" i="1"/>
  <c r="Y5400" i="1"/>
  <c r="Y5396" i="1"/>
  <c r="Y5392" i="1"/>
  <c r="Y5388" i="1"/>
  <c r="Y5384" i="1"/>
  <c r="Y5380" i="1"/>
  <c r="Y5376" i="1"/>
  <c r="Y5372" i="1"/>
  <c r="Y5368" i="1"/>
  <c r="Y5364" i="1"/>
  <c r="Y5360" i="1"/>
  <c r="Y5356" i="1"/>
  <c r="Y5352" i="1"/>
  <c r="Y5348" i="1"/>
  <c r="Y5344" i="1"/>
  <c r="Y5340" i="1"/>
  <c r="Y5336" i="1"/>
  <c r="Y5332" i="1"/>
  <c r="Y5328" i="1"/>
  <c r="Y5324" i="1"/>
  <c r="Y5320" i="1"/>
  <c r="Y5316" i="1"/>
  <c r="Y5312" i="1"/>
  <c r="Y5308" i="1"/>
  <c r="Y5304" i="1"/>
  <c r="Y5300" i="1"/>
  <c r="Y5296" i="1"/>
  <c r="Y5292" i="1"/>
  <c r="Y5288" i="1"/>
  <c r="Y5284" i="1"/>
  <c r="Y5280" i="1"/>
  <c r="Y5276" i="1"/>
  <c r="Y5272" i="1"/>
  <c r="Y5268" i="1"/>
  <c r="Y5264" i="1"/>
  <c r="Y5260" i="1"/>
  <c r="Y5256" i="1"/>
  <c r="Y5252" i="1"/>
  <c r="Y5248" i="1"/>
  <c r="Y5244" i="1"/>
  <c r="Y5240" i="1"/>
  <c r="Y5236" i="1"/>
  <c r="Y5232" i="1"/>
  <c r="Y5228" i="1"/>
  <c r="Y5224" i="1"/>
  <c r="Y5220" i="1"/>
  <c r="Y5216" i="1"/>
  <c r="Y5212" i="1"/>
  <c r="Y5208" i="1"/>
  <c r="Y5204" i="1"/>
  <c r="Y5199" i="1"/>
  <c r="Y5195" i="1"/>
  <c r="Y5190" i="1"/>
  <c r="Y5184" i="1"/>
  <c r="Y5179" i="1"/>
  <c r="Y5175" i="1"/>
  <c r="Y5171" i="1"/>
  <c r="Y5164" i="1"/>
  <c r="Y5157" i="1"/>
  <c r="Y5153" i="1"/>
  <c r="Y5149" i="1"/>
  <c r="Y5145" i="1"/>
  <c r="Y5141" i="1"/>
  <c r="Y5137" i="1"/>
  <c r="Y5133" i="1"/>
  <c r="Y5129" i="1"/>
  <c r="Y5125" i="1"/>
  <c r="Y5121" i="1"/>
  <c r="Y5117" i="1"/>
  <c r="Y5113" i="1"/>
  <c r="Y5107" i="1"/>
  <c r="Y5102" i="1"/>
  <c r="Y5098" i="1"/>
  <c r="Y5094" i="1"/>
  <c r="Y5089" i="1"/>
  <c r="Y5085" i="1"/>
  <c r="Y5080" i="1"/>
  <c r="Y5076" i="1"/>
  <c r="Y5072" i="1"/>
  <c r="Y5062" i="1"/>
  <c r="Y5057" i="1"/>
  <c r="Y5052" i="1"/>
  <c r="Y5048" i="1"/>
  <c r="Y5044" i="1"/>
  <c r="Y5040" i="1"/>
  <c r="Y5036" i="1"/>
  <c r="AA5030" i="1"/>
  <c r="Y5030" i="1"/>
  <c r="Y4974" i="1"/>
  <c r="Y4970" i="1"/>
  <c r="Y4828" i="1"/>
  <c r="Y4824" i="1"/>
  <c r="Y4820" i="1"/>
  <c r="Y4816" i="1"/>
  <c r="Y4812" i="1"/>
  <c r="Y4808" i="1"/>
  <c r="Y4804" i="1"/>
  <c r="Y4800" i="1"/>
  <c r="Y4796" i="1"/>
  <c r="Y4792" i="1"/>
  <c r="Y4788" i="1"/>
  <c r="Y4784" i="1"/>
  <c r="Y4780" i="1"/>
  <c r="Y4776" i="1"/>
  <c r="Y4772" i="1"/>
  <c r="Y4768" i="1"/>
  <c r="Y4764" i="1"/>
  <c r="Y4760" i="1"/>
  <c r="Y4756" i="1"/>
  <c r="Y4752" i="1"/>
  <c r="Y4748" i="1"/>
  <c r="Y4744" i="1"/>
  <c r="Y4740" i="1"/>
  <c r="Y4735" i="1"/>
  <c r="Y4731" i="1"/>
  <c r="Y4727" i="1"/>
  <c r="Y4723" i="1"/>
  <c r="Y4719" i="1"/>
  <c r="Y4715" i="1"/>
  <c r="Y4711" i="1"/>
  <c r="Y4707" i="1"/>
  <c r="Y4703" i="1"/>
  <c r="Y4699" i="1"/>
  <c r="Y4695" i="1"/>
  <c r="Y4691" i="1"/>
  <c r="Y4687" i="1"/>
  <c r="Y4683" i="1"/>
  <c r="Y4679" i="1"/>
  <c r="Y4675" i="1"/>
  <c r="Y4671" i="1"/>
  <c r="Y4667" i="1"/>
  <c r="Y4663" i="1"/>
  <c r="Y4656" i="1"/>
  <c r="Y4652" i="1"/>
  <c r="Y4648" i="1"/>
  <c r="Y4643" i="1"/>
  <c r="Y4639" i="1"/>
  <c r="Y4635" i="1"/>
  <c r="Y4631" i="1"/>
  <c r="Y4627" i="1"/>
  <c r="Y4623" i="1"/>
  <c r="Y4619" i="1"/>
  <c r="Y4615" i="1"/>
  <c r="Y4611" i="1"/>
  <c r="Y4607" i="1"/>
  <c r="Y4603" i="1"/>
  <c r="Y4599" i="1"/>
  <c r="Y4595" i="1"/>
  <c r="Y4591" i="1"/>
  <c r="Y4587" i="1"/>
  <c r="Y4583" i="1"/>
  <c r="Y4579" i="1"/>
  <c r="Y4575" i="1"/>
  <c r="Y4571" i="1"/>
  <c r="Y4567" i="1"/>
  <c r="Y4563" i="1"/>
  <c r="Y4559" i="1"/>
  <c r="Y4555" i="1"/>
  <c r="Y4551" i="1"/>
  <c r="Y4547" i="1"/>
  <c r="Y4543" i="1"/>
  <c r="Y4539" i="1"/>
  <c r="Y4535" i="1"/>
  <c r="Y4531" i="1"/>
  <c r="Y4527" i="1"/>
  <c r="Y4523" i="1"/>
  <c r="Y4519" i="1"/>
  <c r="Y4515" i="1"/>
  <c r="Y4511" i="1"/>
  <c r="Y4507" i="1"/>
  <c r="Y4503" i="1"/>
  <c r="Y4499" i="1"/>
  <c r="Y4495" i="1"/>
  <c r="Y4491" i="1"/>
  <c r="Y4487" i="1"/>
  <c r="Y4483" i="1"/>
  <c r="Y4479" i="1"/>
  <c r="Y4475" i="1"/>
  <c r="Y4471" i="1"/>
  <c r="Y4467" i="1"/>
  <c r="Y4463" i="1"/>
  <c r="Y4459" i="1"/>
  <c r="Y4455" i="1"/>
  <c r="Y4451" i="1"/>
  <c r="Y4447" i="1"/>
  <c r="Y4443" i="1"/>
  <c r="Y4439" i="1"/>
  <c r="Y4435" i="1"/>
  <c r="Y4431" i="1"/>
  <c r="Y4427" i="1"/>
  <c r="Y4423" i="1"/>
  <c r="Y4419" i="1"/>
  <c r="Y4415" i="1"/>
  <c r="Y4411" i="1"/>
  <c r="Y4407" i="1"/>
  <c r="Y4403" i="1"/>
  <c r="Y4399" i="1"/>
  <c r="Y4395" i="1"/>
  <c r="Y4391" i="1"/>
  <c r="Y4387" i="1"/>
  <c r="Y4383" i="1"/>
  <c r="Y4379" i="1"/>
  <c r="Y4375" i="1"/>
  <c r="Y4371" i="1"/>
  <c r="Y4367" i="1"/>
  <c r="Y4363" i="1"/>
  <c r="Y4359" i="1"/>
  <c r="Y4355" i="1"/>
  <c r="Y4351" i="1"/>
  <c r="Y4347" i="1"/>
  <c r="Y4343" i="1"/>
  <c r="Y4339" i="1"/>
  <c r="Y4335" i="1"/>
  <c r="Y4331" i="1"/>
  <c r="Y4327" i="1"/>
  <c r="Y4323" i="1"/>
  <c r="Y4319" i="1"/>
  <c r="Y4315" i="1"/>
  <c r="Y4311" i="1"/>
  <c r="Y4307" i="1"/>
  <c r="Y4303" i="1"/>
  <c r="Y4299" i="1"/>
  <c r="Y4295" i="1"/>
  <c r="Y4291" i="1"/>
  <c r="Y4287" i="1"/>
  <c r="Y4283" i="1"/>
  <c r="Y4279" i="1"/>
  <c r="Y4275" i="1"/>
  <c r="Y4271" i="1"/>
  <c r="Y4267" i="1"/>
  <c r="Y4263" i="1"/>
  <c r="Y4259" i="1"/>
  <c r="Y4255" i="1"/>
  <c r="Y4251" i="1"/>
  <c r="Y4247" i="1"/>
  <c r="Y4243" i="1"/>
  <c r="Y4239" i="1"/>
  <c r="Y4235" i="1"/>
  <c r="Y4231" i="1"/>
  <c r="Y4227" i="1"/>
  <c r="Y4211" i="1"/>
  <c r="Y4207" i="1"/>
  <c r="AA4203" i="1"/>
  <c r="Y4203" i="1"/>
  <c r="Y4199" i="1"/>
  <c r="Y4195" i="1"/>
  <c r="Y4191" i="1"/>
  <c r="AA4187" i="1"/>
  <c r="Y4187" i="1"/>
  <c r="Y4183" i="1"/>
  <c r="Y4179" i="1"/>
  <c r="Y4175" i="1"/>
  <c r="Y4171" i="1"/>
  <c r="Y4167" i="1"/>
  <c r="Y4163" i="1"/>
  <c r="Y4159" i="1"/>
  <c r="Y4155" i="1"/>
  <c r="Y4151" i="1"/>
  <c r="Y4147" i="1"/>
  <c r="Y4143" i="1"/>
  <c r="Y4139" i="1"/>
  <c r="Y4135" i="1"/>
  <c r="AA4131" i="1"/>
  <c r="Y4131" i="1"/>
  <c r="Y4127" i="1"/>
  <c r="AA4123" i="1"/>
  <c r="Y4123" i="1"/>
  <c r="Y4119" i="1"/>
  <c r="Y4115" i="1"/>
  <c r="Y4111" i="1"/>
  <c r="Y4107" i="1"/>
  <c r="Y4103" i="1"/>
  <c r="AA4099" i="1"/>
  <c r="Y4099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3967" i="1"/>
  <c r="Y3963" i="1"/>
  <c r="Y3959" i="1"/>
  <c r="Y3955" i="1"/>
  <c r="Y3951" i="1"/>
  <c r="Y3947" i="1"/>
  <c r="Y3943" i="1"/>
  <c r="Y3939" i="1"/>
  <c r="Y3935" i="1"/>
  <c r="Y3931" i="1"/>
  <c r="Y3927" i="1"/>
  <c r="Y3923" i="1"/>
  <c r="Y3919" i="1"/>
  <c r="Y3911" i="1"/>
  <c r="Y3907" i="1"/>
  <c r="Y3903" i="1"/>
  <c r="Y3899" i="1"/>
  <c r="Y3895" i="1"/>
  <c r="Y3891" i="1"/>
  <c r="Y3887" i="1"/>
  <c r="Y3879" i="1"/>
  <c r="Y3875" i="1"/>
  <c r="Y3871" i="1"/>
  <c r="Y3867" i="1"/>
  <c r="Y3863" i="1"/>
  <c r="Y3857" i="1"/>
  <c r="Y3853" i="1"/>
  <c r="Y3849" i="1"/>
  <c r="Y3845" i="1"/>
  <c r="Y3841" i="1"/>
  <c r="Y3837" i="1"/>
  <c r="Y3833" i="1"/>
  <c r="Y3829" i="1"/>
  <c r="Y3825" i="1"/>
  <c r="Y3821" i="1"/>
  <c r="Y3816" i="1"/>
  <c r="Y3812" i="1"/>
  <c r="Y3808" i="1"/>
  <c r="Y3804" i="1"/>
  <c r="Y3800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44" i="1"/>
  <c r="Y3740" i="1"/>
  <c r="Y3736" i="1"/>
  <c r="Y3732" i="1"/>
  <c r="Y3728" i="1"/>
  <c r="Y3724" i="1"/>
  <c r="Y3720" i="1"/>
  <c r="Y3716" i="1"/>
  <c r="Y3712" i="1"/>
  <c r="Y3708" i="1"/>
  <c r="Y3704" i="1"/>
  <c r="Y3700" i="1"/>
  <c r="Y3696" i="1"/>
  <c r="Y3692" i="1"/>
  <c r="Y3688" i="1"/>
  <c r="Y3684" i="1"/>
  <c r="Y3680" i="1"/>
  <c r="Y3676" i="1"/>
  <c r="Y3672" i="1"/>
  <c r="Y3668" i="1"/>
  <c r="Y3664" i="1"/>
  <c r="Y3660" i="1"/>
  <c r="Y3656" i="1"/>
  <c r="Y3652" i="1"/>
  <c r="Y3648" i="1"/>
  <c r="Y3644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14" i="1"/>
  <c r="Y3410" i="1"/>
  <c r="Y3406" i="1"/>
  <c r="Y3402" i="1"/>
  <c r="Y3398" i="1"/>
  <c r="Y3394" i="1"/>
  <c r="Y3390" i="1"/>
  <c r="Y3386" i="1"/>
  <c r="Y3382" i="1"/>
  <c r="Y3378" i="1"/>
  <c r="Y3374" i="1"/>
  <c r="Y3370" i="1"/>
  <c r="Y3366" i="1"/>
  <c r="Y3362" i="1"/>
  <c r="Y3358" i="1"/>
  <c r="Y3354" i="1"/>
  <c r="Y3350" i="1"/>
  <c r="Y3346" i="1"/>
  <c r="Y3342" i="1"/>
  <c r="Y3338" i="1"/>
  <c r="Y3334" i="1"/>
  <c r="Y3330" i="1"/>
  <c r="Y3326" i="1"/>
  <c r="Y3322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4" i="1"/>
  <c r="Y2930" i="1"/>
  <c r="Y2923" i="1"/>
  <c r="Y2919" i="1"/>
  <c r="Y2915" i="1"/>
  <c r="Y2911" i="1"/>
  <c r="Y2907" i="1"/>
  <c r="Y2903" i="1"/>
  <c r="Y2899" i="1"/>
  <c r="Y2894" i="1"/>
  <c r="Y2890" i="1"/>
  <c r="Y2881" i="1"/>
  <c r="Y2876" i="1"/>
  <c r="Y2868" i="1"/>
  <c r="Y2861" i="1"/>
  <c r="Y2857" i="1"/>
  <c r="Y2852" i="1"/>
  <c r="Y2847" i="1"/>
  <c r="Y2838" i="1"/>
  <c r="Y2833" i="1"/>
  <c r="Y2828" i="1"/>
  <c r="Y2821" i="1"/>
  <c r="Y2814" i="1"/>
  <c r="Y2810" i="1"/>
  <c r="Y2806" i="1"/>
  <c r="Y2801" i="1"/>
  <c r="Y2797" i="1"/>
  <c r="Y2793" i="1"/>
  <c r="Y2789" i="1"/>
  <c r="Y2785" i="1"/>
  <c r="Y2781" i="1"/>
  <c r="Y2718" i="1"/>
  <c r="Y2714" i="1"/>
  <c r="Y2710" i="1"/>
  <c r="Y2706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5075" i="1"/>
  <c r="Y5071" i="1"/>
  <c r="Y5061" i="1"/>
  <c r="Y5056" i="1"/>
  <c r="Y5051" i="1"/>
  <c r="Y5047" i="1"/>
  <c r="Y5043" i="1"/>
  <c r="Y5039" i="1"/>
  <c r="Y5035" i="1"/>
  <c r="AA5029" i="1"/>
  <c r="Y5029" i="1"/>
  <c r="Z4977" i="1"/>
  <c r="Y4977" i="1"/>
  <c r="Z4973" i="1"/>
  <c r="Y4973" i="1"/>
  <c r="Y4827" i="1"/>
  <c r="Y4823" i="1"/>
  <c r="Y4819" i="1"/>
  <c r="Y4815" i="1"/>
  <c r="Y4811" i="1"/>
  <c r="Y4807" i="1"/>
  <c r="Y4803" i="1"/>
  <c r="Y4799" i="1"/>
  <c r="Y4795" i="1"/>
  <c r="Y4791" i="1"/>
  <c r="Y4787" i="1"/>
  <c r="Y4783" i="1"/>
  <c r="Y4779" i="1"/>
  <c r="Y4775" i="1"/>
  <c r="Y4771" i="1"/>
  <c r="X4767" i="1"/>
  <c r="Z4767" i="1"/>
  <c r="Y4767" i="1"/>
  <c r="Z4763" i="1"/>
  <c r="Y4763" i="1"/>
  <c r="Z4759" i="1"/>
  <c r="Y4759" i="1"/>
  <c r="Z4755" i="1"/>
  <c r="Y4755" i="1"/>
  <c r="Z4751" i="1"/>
  <c r="Y4751" i="1"/>
  <c r="Z4747" i="1"/>
  <c r="Y4747" i="1"/>
  <c r="Z4743" i="1"/>
  <c r="Y4743" i="1"/>
  <c r="Z4739" i="1"/>
  <c r="Y4739" i="1"/>
  <c r="Y4734" i="1"/>
  <c r="Y4730" i="1"/>
  <c r="Y4726" i="1"/>
  <c r="Y4722" i="1"/>
  <c r="Y4718" i="1"/>
  <c r="Y4714" i="1"/>
  <c r="Y4710" i="1"/>
  <c r="Y4706" i="1"/>
  <c r="Y4702" i="1"/>
  <c r="Y4698" i="1"/>
  <c r="Y4694" i="1"/>
  <c r="Y4690" i="1"/>
  <c r="Y4686" i="1"/>
  <c r="Y4682" i="1"/>
  <c r="Y4678" i="1"/>
  <c r="Y4674" i="1"/>
  <c r="Y4670" i="1"/>
  <c r="Y4666" i="1"/>
  <c r="Z4659" i="1"/>
  <c r="Y4659" i="1"/>
  <c r="Z4655" i="1"/>
  <c r="Y4655" i="1"/>
  <c r="Z4651" i="1"/>
  <c r="Y4651" i="1"/>
  <c r="Z4647" i="1"/>
  <c r="Y4647" i="1"/>
  <c r="Y4642" i="1"/>
  <c r="Z4638" i="1"/>
  <c r="Y4638" i="1"/>
  <c r="Z4634" i="1"/>
  <c r="Y4634" i="1"/>
  <c r="Z4630" i="1"/>
  <c r="Y4630" i="1"/>
  <c r="Z4626" i="1"/>
  <c r="Y4626" i="1"/>
  <c r="Z4622" i="1"/>
  <c r="Y4622" i="1"/>
  <c r="Z4618" i="1"/>
  <c r="Y4618" i="1"/>
  <c r="Z4614" i="1"/>
  <c r="Y4614" i="1"/>
  <c r="Z4610" i="1"/>
  <c r="Y4610" i="1"/>
  <c r="Z4606" i="1"/>
  <c r="Y4606" i="1"/>
  <c r="Y4602" i="1"/>
  <c r="Y4598" i="1"/>
  <c r="Y4594" i="1"/>
  <c r="Y4590" i="1"/>
  <c r="Y4586" i="1"/>
  <c r="Y4582" i="1"/>
  <c r="Y4578" i="1"/>
  <c r="Y4574" i="1"/>
  <c r="Y4570" i="1"/>
  <c r="Y4566" i="1"/>
  <c r="Y4562" i="1"/>
  <c r="Y4558" i="1"/>
  <c r="Y4554" i="1"/>
  <c r="Y4550" i="1"/>
  <c r="Y4546" i="1"/>
  <c r="Y4542" i="1"/>
  <c r="Y4538" i="1"/>
  <c r="Y4534" i="1"/>
  <c r="Y4530" i="1"/>
  <c r="Y4526" i="1"/>
  <c r="Y4522" i="1"/>
  <c r="Y4518" i="1"/>
  <c r="Y4514" i="1"/>
  <c r="Y4510" i="1"/>
  <c r="Y4506" i="1"/>
  <c r="Y4502" i="1"/>
  <c r="Y4498" i="1"/>
  <c r="Y4494" i="1"/>
  <c r="Y4490" i="1"/>
  <c r="Y4486" i="1"/>
  <c r="Y4482" i="1"/>
  <c r="Y4478" i="1"/>
  <c r="Y4474" i="1"/>
  <c r="Y4470" i="1"/>
  <c r="Y4466" i="1"/>
  <c r="Y4462" i="1"/>
  <c r="Y4458" i="1"/>
  <c r="Y4454" i="1"/>
  <c r="Y4450" i="1"/>
  <c r="Y4446" i="1"/>
  <c r="Y4442" i="1"/>
  <c r="Y4438" i="1"/>
  <c r="Y4434" i="1"/>
  <c r="Y4430" i="1"/>
  <c r="Y4426" i="1"/>
  <c r="Y4422" i="1"/>
  <c r="Y4418" i="1"/>
  <c r="Y4414" i="1"/>
  <c r="Y4410" i="1"/>
  <c r="Y4406" i="1"/>
  <c r="Y4402" i="1"/>
  <c r="Y4398" i="1"/>
  <c r="Y4394" i="1"/>
  <c r="Y4390" i="1"/>
  <c r="Y4386" i="1"/>
  <c r="Y4382" i="1"/>
  <c r="Y4378" i="1"/>
  <c r="Y4374" i="1"/>
  <c r="Y4370" i="1"/>
  <c r="Y4366" i="1"/>
  <c r="Y4362" i="1"/>
  <c r="Y4358" i="1"/>
  <c r="Y4354" i="1"/>
  <c r="Y4350" i="1"/>
  <c r="Y4346" i="1"/>
  <c r="Y4342" i="1"/>
  <c r="Y4338" i="1"/>
  <c r="Y4334" i="1"/>
  <c r="Y4330" i="1"/>
  <c r="Y4326" i="1"/>
  <c r="Y4322" i="1"/>
  <c r="Z4318" i="1"/>
  <c r="Y4318" i="1"/>
  <c r="Z4314" i="1"/>
  <c r="Y4314" i="1"/>
  <c r="Y4310" i="1"/>
  <c r="Y4306" i="1"/>
  <c r="Z4302" i="1"/>
  <c r="Y4302" i="1"/>
  <c r="Z4298" i="1"/>
  <c r="Y4298" i="1"/>
  <c r="Z4294" i="1"/>
  <c r="Y4294" i="1"/>
  <c r="Z4290" i="1"/>
  <c r="Y4290" i="1"/>
  <c r="Z4286" i="1"/>
  <c r="Y4286" i="1"/>
  <c r="Z4282" i="1"/>
  <c r="Y4282" i="1"/>
  <c r="Z4278" i="1"/>
  <c r="Y4278" i="1"/>
  <c r="Z4274" i="1"/>
  <c r="Y4274" i="1"/>
  <c r="Z4270" i="1"/>
  <c r="Y4270" i="1"/>
  <c r="Z4266" i="1"/>
  <c r="Y4266" i="1"/>
  <c r="Y4262" i="1"/>
  <c r="Y4258" i="1"/>
  <c r="Y4254" i="1"/>
  <c r="Y4250" i="1"/>
  <c r="Y4246" i="1"/>
  <c r="Y4242" i="1"/>
  <c r="Y4238" i="1"/>
  <c r="Y4234" i="1"/>
  <c r="Y4230" i="1"/>
  <c r="Y4210" i="1"/>
  <c r="AA4206" i="1"/>
  <c r="Y4206" i="1"/>
  <c r="AA4202" i="1"/>
  <c r="Y4202" i="1"/>
  <c r="Y4198" i="1"/>
  <c r="Y4194" i="1"/>
  <c r="Y4190" i="1"/>
  <c r="Y4186" i="1"/>
  <c r="Y4182" i="1"/>
  <c r="Y4178" i="1"/>
  <c r="Y4174" i="1"/>
  <c r="Y4170" i="1"/>
  <c r="Y4166" i="1"/>
  <c r="Y4162" i="1"/>
  <c r="Y4158" i="1"/>
  <c r="Y4154" i="1"/>
  <c r="Y4150" i="1"/>
  <c r="Y4146" i="1"/>
  <c r="Y4142" i="1"/>
  <c r="Y4138" i="1"/>
  <c r="AA4134" i="1"/>
  <c r="Y4134" i="1"/>
  <c r="AA4130" i="1"/>
  <c r="Y4130" i="1"/>
  <c r="Y4126" i="1"/>
  <c r="Y4122" i="1"/>
  <c r="AA4118" i="1"/>
  <c r="Y4118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6" i="1"/>
  <c r="Y4042" i="1"/>
  <c r="Y4038" i="1"/>
  <c r="Y4034" i="1"/>
  <c r="Y4030" i="1"/>
  <c r="Y4026" i="1"/>
  <c r="Y4022" i="1"/>
  <c r="Y4018" i="1"/>
  <c r="Y4014" i="1"/>
  <c r="Y4010" i="1"/>
  <c r="Y4006" i="1"/>
  <c r="Y4002" i="1"/>
  <c r="Y3998" i="1"/>
  <c r="Y3994" i="1"/>
  <c r="Y3990" i="1"/>
  <c r="Y3986" i="1"/>
  <c r="Y3982" i="1"/>
  <c r="Y3978" i="1"/>
  <c r="Y3974" i="1"/>
  <c r="X3970" i="1"/>
  <c r="Z3970" i="1"/>
  <c r="Y3970" i="1"/>
  <c r="Y3966" i="1"/>
  <c r="Y3962" i="1"/>
  <c r="Y3958" i="1"/>
  <c r="Y3954" i="1"/>
  <c r="Y3950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X3870" i="1"/>
  <c r="Z3870" i="1"/>
  <c r="Y3870" i="1"/>
  <c r="X3866" i="1"/>
  <c r="Z3866" i="1"/>
  <c r="Y3866" i="1"/>
  <c r="X3862" i="1"/>
  <c r="Z3862" i="1"/>
  <c r="Y3862" i="1"/>
  <c r="X3856" i="1"/>
  <c r="Z3856" i="1"/>
  <c r="Y3856" i="1"/>
  <c r="Y3852" i="1"/>
  <c r="Y3848" i="1"/>
  <c r="Y3844" i="1"/>
  <c r="Y3840" i="1"/>
  <c r="Y3836" i="1"/>
  <c r="Y3832" i="1"/>
  <c r="Y3828" i="1"/>
  <c r="Y3824" i="1"/>
  <c r="Y3820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23" i="1"/>
  <c r="Y3719" i="1"/>
  <c r="Y3715" i="1"/>
  <c r="Y3711" i="1"/>
  <c r="Y3707" i="1"/>
  <c r="Y3703" i="1"/>
  <c r="Y3699" i="1"/>
  <c r="Y3695" i="1"/>
  <c r="Y3691" i="1"/>
  <c r="Y3687" i="1"/>
  <c r="Y3683" i="1"/>
  <c r="Y3679" i="1"/>
  <c r="Y3675" i="1"/>
  <c r="Y3671" i="1"/>
  <c r="Y3667" i="1"/>
  <c r="Y3663" i="1"/>
  <c r="Y3659" i="1"/>
  <c r="Y3655" i="1"/>
  <c r="Y3651" i="1"/>
  <c r="Y3647" i="1"/>
  <c r="Y3643" i="1"/>
  <c r="Y3639" i="1"/>
  <c r="Y3635" i="1"/>
  <c r="Y3631" i="1"/>
  <c r="Y3627" i="1"/>
  <c r="Y3623" i="1"/>
  <c r="Y3619" i="1"/>
  <c r="Y3615" i="1"/>
  <c r="Y3611" i="1"/>
  <c r="Y3607" i="1"/>
  <c r="Y3603" i="1"/>
  <c r="Y3599" i="1"/>
  <c r="X3595" i="1"/>
  <c r="Z3595" i="1"/>
  <c r="Y3595" i="1"/>
  <c r="Y3591" i="1"/>
  <c r="Y3587" i="1"/>
  <c r="Y3583" i="1"/>
  <c r="Y3579" i="1"/>
  <c r="Y3574" i="1"/>
  <c r="Y3570" i="1"/>
  <c r="Y3566" i="1"/>
  <c r="Y3562" i="1"/>
  <c r="Y3558" i="1"/>
  <c r="Y3554" i="1"/>
  <c r="Y3550" i="1"/>
  <c r="Y3546" i="1"/>
  <c r="Y3542" i="1"/>
  <c r="Y3538" i="1"/>
  <c r="Y3534" i="1"/>
  <c r="Y3530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5" i="1"/>
  <c r="Y3361" i="1"/>
  <c r="Y3357" i="1"/>
  <c r="Y3353" i="1"/>
  <c r="Y3349" i="1"/>
  <c r="Y3345" i="1"/>
  <c r="Y3341" i="1"/>
  <c r="Y3337" i="1"/>
  <c r="Y3333" i="1"/>
  <c r="Y3329" i="1"/>
  <c r="Y3325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8" i="1"/>
  <c r="Y2933" i="1"/>
  <c r="Y2929" i="1"/>
  <c r="Y2922" i="1"/>
  <c r="Y2918" i="1"/>
  <c r="Y2914" i="1"/>
  <c r="Y2910" i="1"/>
  <c r="Y2906" i="1"/>
  <c r="Y2902" i="1"/>
  <c r="Y2898" i="1"/>
  <c r="Y2893" i="1"/>
  <c r="Y2889" i="1"/>
  <c r="Y2879" i="1"/>
  <c r="Y2874" i="1"/>
  <c r="Y2867" i="1"/>
  <c r="Y2860" i="1"/>
  <c r="Y2856" i="1"/>
  <c r="Y2851" i="1"/>
  <c r="Y2846" i="1"/>
  <c r="Y2836" i="1"/>
  <c r="Y2831" i="1"/>
  <c r="Y2827" i="1"/>
  <c r="Y2820" i="1"/>
  <c r="Y2813" i="1"/>
  <c r="Y2809" i="1"/>
  <c r="Y2805" i="1"/>
  <c r="Y2800" i="1"/>
  <c r="Y2796" i="1"/>
  <c r="Y2792" i="1"/>
  <c r="Y2788" i="1"/>
  <c r="Y2784" i="1"/>
  <c r="Y2717" i="1"/>
  <c r="Y2713" i="1"/>
  <c r="O51" i="2"/>
  <c r="Q51" i="2"/>
  <c r="R51" i="2"/>
  <c r="S51" i="2"/>
  <c r="Y2709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1596" i="1"/>
  <c r="Y5530" i="1"/>
  <c r="Y5526" i="1"/>
  <c r="Y5522" i="1"/>
  <c r="Y5518" i="1"/>
  <c r="Y5514" i="1"/>
  <c r="Y5510" i="1"/>
  <c r="Y5506" i="1"/>
  <c r="Y5502" i="1"/>
  <c r="Y5498" i="1"/>
  <c r="Y5494" i="1"/>
  <c r="Y5490" i="1"/>
  <c r="Y5486" i="1"/>
  <c r="Y5482" i="1"/>
  <c r="Y5478" i="1"/>
  <c r="Y5474" i="1"/>
  <c r="Y5470" i="1"/>
  <c r="Y5466" i="1"/>
  <c r="Y5462" i="1"/>
  <c r="Y5458" i="1"/>
  <c r="Y5454" i="1"/>
  <c r="Y5450" i="1"/>
  <c r="Y5446" i="1"/>
  <c r="Y5442" i="1"/>
  <c r="Y5438" i="1"/>
  <c r="Y5434" i="1"/>
  <c r="Y5430" i="1"/>
  <c r="Y5426" i="1"/>
  <c r="Y5422" i="1"/>
  <c r="Y5418" i="1"/>
  <c r="Y5414" i="1"/>
  <c r="Y5410" i="1"/>
  <c r="Y5406" i="1"/>
  <c r="Y5402" i="1"/>
  <c r="Y5398" i="1"/>
  <c r="Y5394" i="1"/>
  <c r="Y5390" i="1"/>
  <c r="Y5386" i="1"/>
  <c r="Y5382" i="1"/>
  <c r="Y5378" i="1"/>
  <c r="Y5374" i="1"/>
  <c r="Y5370" i="1"/>
  <c r="Y5366" i="1"/>
  <c r="Y5362" i="1"/>
  <c r="Y5358" i="1"/>
  <c r="Y5354" i="1"/>
  <c r="Y5350" i="1"/>
  <c r="Y5346" i="1"/>
  <c r="Y5342" i="1"/>
  <c r="Y5338" i="1"/>
  <c r="Y5334" i="1"/>
  <c r="Y5330" i="1"/>
  <c r="Y5326" i="1"/>
  <c r="Y5322" i="1"/>
  <c r="Y5318" i="1"/>
  <c r="Y5314" i="1"/>
  <c r="Y5310" i="1"/>
  <c r="Y5306" i="1"/>
  <c r="Y5302" i="1"/>
  <c r="Y5298" i="1"/>
  <c r="Y5294" i="1"/>
  <c r="Y5290" i="1"/>
  <c r="Y5286" i="1"/>
  <c r="Y5282" i="1"/>
  <c r="Y5278" i="1"/>
  <c r="Y5274" i="1"/>
  <c r="Y5270" i="1"/>
  <c r="Y5266" i="1"/>
  <c r="Y5262" i="1"/>
  <c r="Y5258" i="1"/>
  <c r="Y5254" i="1"/>
  <c r="Y5250" i="1"/>
  <c r="Y5246" i="1"/>
  <c r="Y5242" i="1"/>
  <c r="Y5238" i="1"/>
  <c r="Y5234" i="1"/>
  <c r="Y5230" i="1"/>
  <c r="Y5226" i="1"/>
  <c r="Y5222" i="1"/>
  <c r="Y5218" i="1"/>
  <c r="Y5214" i="1"/>
  <c r="Y5210" i="1"/>
  <c r="Y5206" i="1"/>
  <c r="Y5202" i="1"/>
  <c r="Y5197" i="1"/>
  <c r="Y5193" i="1"/>
  <c r="Y5186" i="1"/>
  <c r="Y5181" i="1"/>
  <c r="Y5177" i="1"/>
  <c r="Y5173" i="1"/>
  <c r="Y5167" i="1"/>
  <c r="Y5162" i="1"/>
  <c r="Y5155" i="1"/>
  <c r="Y5151" i="1"/>
  <c r="Y5147" i="1"/>
  <c r="Y5143" i="1"/>
  <c r="Y5139" i="1"/>
  <c r="Y5135" i="1"/>
  <c r="Y5131" i="1"/>
  <c r="Y5127" i="1"/>
  <c r="Y5123" i="1"/>
  <c r="Y5119" i="1"/>
  <c r="Y5115" i="1"/>
  <c r="Y5109" i="1"/>
  <c r="Y5105" i="1"/>
  <c r="Y5100" i="1"/>
  <c r="Y5096" i="1"/>
  <c r="Y5091" i="1"/>
  <c r="Y5087" i="1"/>
  <c r="Y5082" i="1"/>
  <c r="Y5078" i="1"/>
  <c r="Y5074" i="1"/>
  <c r="Y5064" i="1"/>
  <c r="Y5060" i="1"/>
  <c r="Y5055" i="1"/>
  <c r="Y5050" i="1"/>
  <c r="Y5046" i="1"/>
  <c r="Y5042" i="1"/>
  <c r="Y5038" i="1"/>
  <c r="AA5032" i="1"/>
  <c r="Y5032" i="1"/>
  <c r="Y5028" i="1"/>
  <c r="Y4976" i="1"/>
  <c r="Y4972" i="1"/>
  <c r="Y4830" i="1"/>
  <c r="Y4826" i="1"/>
  <c r="Y4822" i="1"/>
  <c r="Y4818" i="1"/>
  <c r="Y4814" i="1"/>
  <c r="Y4810" i="1"/>
  <c r="Y4806" i="1"/>
  <c r="Y4802" i="1"/>
  <c r="Y4798" i="1"/>
  <c r="Y4794" i="1"/>
  <c r="Y4790" i="1"/>
  <c r="Y4786" i="1"/>
  <c r="Y4782" i="1"/>
  <c r="Y4778" i="1"/>
  <c r="Y4774" i="1"/>
  <c r="Y4770" i="1"/>
  <c r="Y4766" i="1"/>
  <c r="Y4762" i="1"/>
  <c r="Y4758" i="1"/>
  <c r="Y4754" i="1"/>
  <c r="Y4750" i="1"/>
  <c r="Y4746" i="1"/>
  <c r="Y4742" i="1"/>
  <c r="Y4737" i="1"/>
  <c r="Y4733" i="1"/>
  <c r="Y4729" i="1"/>
  <c r="Y4725" i="1"/>
  <c r="Y4721" i="1"/>
  <c r="Y4717" i="1"/>
  <c r="Y4713" i="1"/>
  <c r="Y4709" i="1"/>
  <c r="Y4705" i="1"/>
  <c r="Y4701" i="1"/>
  <c r="Y4697" i="1"/>
  <c r="Y4693" i="1"/>
  <c r="Y4689" i="1"/>
  <c r="Y4685" i="1"/>
  <c r="Y4681" i="1"/>
  <c r="Y4677" i="1"/>
  <c r="Y4673" i="1"/>
  <c r="Y4669" i="1"/>
  <c r="Y4665" i="1"/>
  <c r="Y4658" i="1"/>
  <c r="Y4654" i="1"/>
  <c r="Y4650" i="1"/>
  <c r="Y4645" i="1"/>
  <c r="Y4641" i="1"/>
  <c r="Y4637" i="1"/>
  <c r="Y4633" i="1"/>
  <c r="Y4629" i="1"/>
  <c r="Y4625" i="1"/>
  <c r="Y4621" i="1"/>
  <c r="Y4617" i="1"/>
  <c r="Y4613" i="1"/>
  <c r="Y4609" i="1"/>
  <c r="Y4605" i="1"/>
  <c r="Y4601" i="1"/>
  <c r="Y4597" i="1"/>
  <c r="Y4593" i="1"/>
  <c r="Y4589" i="1"/>
  <c r="Y4585" i="1"/>
  <c r="Y4581" i="1"/>
  <c r="Y4577" i="1"/>
  <c r="Y4573" i="1"/>
  <c r="Y4569" i="1"/>
  <c r="Y4565" i="1"/>
  <c r="Y4561" i="1"/>
  <c r="Y4557" i="1"/>
  <c r="Y4553" i="1"/>
  <c r="Y4549" i="1"/>
  <c r="Y4545" i="1"/>
  <c r="Y4541" i="1"/>
  <c r="Y4537" i="1"/>
  <c r="Y4533" i="1"/>
  <c r="Y4529" i="1"/>
  <c r="Y4525" i="1"/>
  <c r="Y4521" i="1"/>
  <c r="Y4517" i="1"/>
  <c r="Y4513" i="1"/>
  <c r="Y4509" i="1"/>
  <c r="Y4505" i="1"/>
  <c r="Y4501" i="1"/>
  <c r="Y4497" i="1"/>
  <c r="Y4493" i="1"/>
  <c r="Y4489" i="1"/>
  <c r="Y4485" i="1"/>
  <c r="Y4481" i="1"/>
  <c r="Y4477" i="1"/>
  <c r="Y4473" i="1"/>
  <c r="Y4469" i="1"/>
  <c r="Y4465" i="1"/>
  <c r="Y4461" i="1"/>
  <c r="Y4457" i="1"/>
  <c r="Y4453" i="1"/>
  <c r="Y4449" i="1"/>
  <c r="Y4445" i="1"/>
  <c r="Y4441" i="1"/>
  <c r="Y4437" i="1"/>
  <c r="Y4433" i="1"/>
  <c r="Y4429" i="1"/>
  <c r="Y4425" i="1"/>
  <c r="Y4421" i="1"/>
  <c r="Y4417" i="1"/>
  <c r="Y4413" i="1"/>
  <c r="Y4409" i="1"/>
  <c r="Y4405" i="1"/>
  <c r="Y4401" i="1"/>
  <c r="Y4397" i="1"/>
  <c r="Y4393" i="1"/>
  <c r="Y4389" i="1"/>
  <c r="Y4385" i="1"/>
  <c r="Y4381" i="1"/>
  <c r="Y4377" i="1"/>
  <c r="Y4373" i="1"/>
  <c r="Y4369" i="1"/>
  <c r="Y4365" i="1"/>
  <c r="Y4361" i="1"/>
  <c r="Y4357" i="1"/>
  <c r="Y4353" i="1"/>
  <c r="Y4349" i="1"/>
  <c r="Y4345" i="1"/>
  <c r="Y4341" i="1"/>
  <c r="Y4337" i="1"/>
  <c r="Y4333" i="1"/>
  <c r="Y4329" i="1"/>
  <c r="Y4325" i="1"/>
  <c r="Y4321" i="1"/>
  <c r="Y4317" i="1"/>
  <c r="Y4313" i="1"/>
  <c r="Y4309" i="1"/>
  <c r="Y4305" i="1"/>
  <c r="Y4301" i="1"/>
  <c r="Y4297" i="1"/>
  <c r="Y4293" i="1"/>
  <c r="Y4289" i="1"/>
  <c r="Y4285" i="1"/>
  <c r="Y4281" i="1"/>
  <c r="Y4277" i="1"/>
  <c r="Y4273" i="1"/>
  <c r="Y4269" i="1"/>
  <c r="Y4265" i="1"/>
  <c r="Y4261" i="1"/>
  <c r="Y4257" i="1"/>
  <c r="Y4253" i="1"/>
  <c r="Y4249" i="1"/>
  <c r="Y4245" i="1"/>
  <c r="Y4241" i="1"/>
  <c r="Y4237" i="1"/>
  <c r="Y4233" i="1"/>
  <c r="Y4229" i="1"/>
  <c r="AA4209" i="1"/>
  <c r="Y4209" i="1"/>
  <c r="Y4205" i="1"/>
  <c r="AA4201" i="1"/>
  <c r="Y4201" i="1"/>
  <c r="Y4197" i="1"/>
  <c r="AA4193" i="1"/>
  <c r="Y4193" i="1"/>
  <c r="Y4189" i="1"/>
  <c r="Y4185" i="1"/>
  <c r="Y4181" i="1"/>
  <c r="Y4177" i="1"/>
  <c r="Y4173" i="1"/>
  <c r="Y4169" i="1"/>
  <c r="Y4165" i="1"/>
  <c r="Y4161" i="1"/>
  <c r="Y4157" i="1"/>
  <c r="Y4153" i="1"/>
  <c r="Y4149" i="1"/>
  <c r="Y4145" i="1"/>
  <c r="Y4141" i="1"/>
  <c r="Y4137" i="1"/>
  <c r="AA4133" i="1"/>
  <c r="Y4133" i="1"/>
  <c r="AA4129" i="1"/>
  <c r="Y4129" i="1"/>
  <c r="AA4125" i="1"/>
  <c r="Y4125" i="1"/>
  <c r="AA4121" i="1"/>
  <c r="Y4121" i="1"/>
  <c r="Y4117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X3993" i="1"/>
  <c r="Z3993" i="1"/>
  <c r="Y3993" i="1"/>
  <c r="Y3989" i="1"/>
  <c r="X3985" i="1"/>
  <c r="Z3985" i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X3937" i="1"/>
  <c r="Z3937" i="1"/>
  <c r="Y3937" i="1"/>
  <c r="Y3933" i="1"/>
  <c r="Y3929" i="1"/>
  <c r="Y3925" i="1"/>
  <c r="Y3921" i="1"/>
  <c r="Y3917" i="1"/>
  <c r="Y3913" i="1"/>
  <c r="Y3909" i="1"/>
  <c r="Y3905" i="1"/>
  <c r="X3901" i="1"/>
  <c r="Y3901" i="1"/>
  <c r="Y3897" i="1"/>
  <c r="Y3893" i="1"/>
  <c r="Y3889" i="1"/>
  <c r="X3885" i="1"/>
  <c r="Z3885" i="1"/>
  <c r="Y3885" i="1"/>
  <c r="Y3881" i="1"/>
  <c r="X3877" i="1"/>
  <c r="Z3877" i="1"/>
  <c r="Y3877" i="1"/>
  <c r="Y3873" i="1"/>
  <c r="X3869" i="1"/>
  <c r="Z3869" i="1"/>
  <c r="Y3869" i="1"/>
  <c r="Y3865" i="1"/>
  <c r="Y3861" i="1"/>
  <c r="Y3855" i="1"/>
  <c r="Y3851" i="1"/>
  <c r="Y3847" i="1"/>
  <c r="Y3843" i="1"/>
  <c r="Y3839" i="1"/>
  <c r="Y3835" i="1"/>
  <c r="Y3831" i="1"/>
  <c r="Y3827" i="1"/>
  <c r="Y3823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7" i="1"/>
  <c r="Y2932" i="1"/>
  <c r="Y2926" i="1"/>
  <c r="Y2921" i="1"/>
  <c r="Y2917" i="1"/>
  <c r="Y2913" i="1"/>
  <c r="Y2909" i="1"/>
  <c r="Y2905" i="1"/>
  <c r="Y2901" i="1"/>
  <c r="Y2897" i="1"/>
  <c r="Y2892" i="1"/>
  <c r="Y2887" i="1"/>
  <c r="Y2878" i="1"/>
  <c r="Y2870" i="1"/>
  <c r="Y2866" i="1"/>
  <c r="Y2859" i="1"/>
  <c r="Y2855" i="1"/>
  <c r="Y2850" i="1"/>
  <c r="Y2845" i="1"/>
  <c r="Y2835" i="1"/>
  <c r="Y2830" i="1"/>
  <c r="Y2826" i="1"/>
  <c r="Y2819" i="1"/>
  <c r="Y2812" i="1"/>
  <c r="Y2808" i="1"/>
  <c r="Y2804" i="1"/>
  <c r="Y2799" i="1"/>
  <c r="Y2795" i="1"/>
  <c r="Y2791" i="1"/>
  <c r="Y2787" i="1"/>
  <c r="Y2783" i="1"/>
  <c r="Y2716" i="1"/>
  <c r="Y2712" i="1"/>
  <c r="Y2708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1595" i="1"/>
  <c r="Y5054" i="1"/>
  <c r="Y5049" i="1"/>
  <c r="Y5045" i="1"/>
  <c r="Y5041" i="1"/>
  <c r="Y5037" i="1"/>
  <c r="AA5031" i="1"/>
  <c r="Y5031" i="1"/>
  <c r="Y5027" i="1"/>
  <c r="Y4975" i="1"/>
  <c r="Y4829" i="1"/>
  <c r="Y4825" i="1"/>
  <c r="Y4821" i="1"/>
  <c r="Y4817" i="1"/>
  <c r="Y4813" i="1"/>
  <c r="Y4809" i="1"/>
  <c r="Y4805" i="1"/>
  <c r="Y4801" i="1"/>
  <c r="Y4797" i="1"/>
  <c r="Y4793" i="1"/>
  <c r="Y4789" i="1"/>
  <c r="Y4785" i="1"/>
  <c r="Y4781" i="1"/>
  <c r="Y4777" i="1"/>
  <c r="Y4773" i="1"/>
  <c r="Y4769" i="1"/>
  <c r="Y4765" i="1"/>
  <c r="Y4761" i="1"/>
  <c r="Y4757" i="1"/>
  <c r="Y4753" i="1"/>
  <c r="Y4749" i="1"/>
  <c r="Y4745" i="1"/>
  <c r="Y4741" i="1"/>
  <c r="Y4736" i="1"/>
  <c r="Y4732" i="1"/>
  <c r="Y4728" i="1"/>
  <c r="Y4724" i="1"/>
  <c r="Y4720" i="1"/>
  <c r="Y4716" i="1"/>
  <c r="Y4712" i="1"/>
  <c r="Y4708" i="1"/>
  <c r="Y4704" i="1"/>
  <c r="Y4700" i="1"/>
  <c r="Y4696" i="1"/>
  <c r="Y4692" i="1"/>
  <c r="Y4688" i="1"/>
  <c r="Y4684" i="1"/>
  <c r="Y4680" i="1"/>
  <c r="Y4676" i="1"/>
  <c r="Y4672" i="1"/>
  <c r="Y4668" i="1"/>
  <c r="Y4664" i="1"/>
  <c r="Y4657" i="1"/>
  <c r="Y4653" i="1"/>
  <c r="Y4649" i="1"/>
  <c r="Y4644" i="1"/>
  <c r="Y4640" i="1"/>
  <c r="Y4636" i="1"/>
  <c r="Y4632" i="1"/>
  <c r="Y4628" i="1"/>
  <c r="Y4624" i="1"/>
  <c r="Y4620" i="1"/>
  <c r="Y4616" i="1"/>
  <c r="Y4612" i="1"/>
  <c r="Y4608" i="1"/>
  <c r="Y4604" i="1"/>
  <c r="Y4600" i="1"/>
  <c r="Y4596" i="1"/>
  <c r="Y4592" i="1"/>
  <c r="Y4588" i="1"/>
  <c r="Y4584" i="1"/>
  <c r="Y4580" i="1"/>
  <c r="Y4576" i="1"/>
  <c r="Y4572" i="1"/>
  <c r="Y4568" i="1"/>
  <c r="Y4564" i="1"/>
  <c r="Y4560" i="1"/>
  <c r="Y4556" i="1"/>
  <c r="Y4552" i="1"/>
  <c r="Y4548" i="1"/>
  <c r="Y4544" i="1"/>
  <c r="Y4540" i="1"/>
  <c r="Y4536" i="1"/>
  <c r="Y4532" i="1"/>
  <c r="Y4528" i="1"/>
  <c r="Y4524" i="1"/>
  <c r="Y4520" i="1"/>
  <c r="Y4516" i="1"/>
  <c r="Y4512" i="1"/>
  <c r="Y4508" i="1"/>
  <c r="Y4504" i="1"/>
  <c r="Y4500" i="1"/>
  <c r="Y4496" i="1"/>
  <c r="Y4492" i="1"/>
  <c r="Y4488" i="1"/>
  <c r="Y4484" i="1"/>
  <c r="Y4480" i="1"/>
  <c r="Y4476" i="1"/>
  <c r="Y4472" i="1"/>
  <c r="Y4468" i="1"/>
  <c r="Y4464" i="1"/>
  <c r="Y4460" i="1"/>
  <c r="Y4456" i="1"/>
  <c r="Y4452" i="1"/>
  <c r="Y4448" i="1"/>
  <c r="Y4444" i="1"/>
  <c r="Y4440" i="1"/>
  <c r="Y4436" i="1"/>
  <c r="Y4432" i="1"/>
  <c r="Y4428" i="1"/>
  <c r="Y4424" i="1"/>
  <c r="Y4420" i="1"/>
  <c r="Y4416" i="1"/>
  <c r="Y4412" i="1"/>
  <c r="Y4408" i="1"/>
  <c r="Y4404" i="1"/>
  <c r="Y4400" i="1"/>
  <c r="Y4396" i="1"/>
  <c r="Y4392" i="1"/>
  <c r="Y4388" i="1"/>
  <c r="Y4384" i="1"/>
  <c r="Y4380" i="1"/>
  <c r="Y4376" i="1"/>
  <c r="Y4372" i="1"/>
  <c r="Y4368" i="1"/>
  <c r="Y4364" i="1"/>
  <c r="Y4360" i="1"/>
  <c r="Y4356" i="1"/>
  <c r="Y4352" i="1"/>
  <c r="Y4348" i="1"/>
  <c r="Y4344" i="1"/>
  <c r="Y4340" i="1"/>
  <c r="Y4336" i="1"/>
  <c r="Y4332" i="1"/>
  <c r="Y4328" i="1"/>
  <c r="Y4324" i="1"/>
  <c r="Y4320" i="1"/>
  <c r="Y4316" i="1"/>
  <c r="Y4312" i="1"/>
  <c r="Y4308" i="1"/>
  <c r="Y4304" i="1"/>
  <c r="Y4300" i="1"/>
  <c r="Y4296" i="1"/>
  <c r="Y4292" i="1"/>
  <c r="Y4288" i="1"/>
  <c r="Y4284" i="1"/>
  <c r="Y4280" i="1"/>
  <c r="Y4276" i="1"/>
  <c r="Y4272" i="1"/>
  <c r="Y4268" i="1"/>
  <c r="Y4264" i="1"/>
  <c r="Y4260" i="1"/>
  <c r="Y4256" i="1"/>
  <c r="Y4252" i="1"/>
  <c r="Y4248" i="1"/>
  <c r="Y4244" i="1"/>
  <c r="Y4240" i="1"/>
  <c r="Y4236" i="1"/>
  <c r="Y4232" i="1"/>
  <c r="Y4228" i="1"/>
  <c r="Y4212" i="1"/>
  <c r="Y4208" i="1"/>
  <c r="Y4204" i="1"/>
  <c r="AA4200" i="1"/>
  <c r="Y4200" i="1"/>
  <c r="Y4196" i="1"/>
  <c r="Y4192" i="1"/>
  <c r="Y4188" i="1"/>
  <c r="Y4184" i="1"/>
  <c r="Y4180" i="1"/>
  <c r="Y4176" i="1"/>
  <c r="Y4172" i="1"/>
  <c r="Y4168" i="1"/>
  <c r="Y4164" i="1"/>
  <c r="Y4160" i="1"/>
  <c r="Y4156" i="1"/>
  <c r="Y4152" i="1"/>
  <c r="Y4148" i="1"/>
  <c r="Y4144" i="1"/>
  <c r="Y4140" i="1"/>
  <c r="Y4136" i="1"/>
  <c r="AA4132" i="1"/>
  <c r="Y4132" i="1"/>
  <c r="AA4128" i="1"/>
  <c r="Y4128" i="1"/>
  <c r="Y4124" i="1"/>
  <c r="AA4120" i="1"/>
  <c r="Y4120" i="1"/>
  <c r="Y4116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X3876" i="1"/>
  <c r="Z3876" i="1"/>
  <c r="Y3876" i="1"/>
  <c r="Y3872" i="1"/>
  <c r="Y3868" i="1"/>
  <c r="Y3864" i="1"/>
  <c r="Y3858" i="1"/>
  <c r="Y3854" i="1"/>
  <c r="Y3850" i="1"/>
  <c r="Y3846" i="1"/>
  <c r="Y3842" i="1"/>
  <c r="Y3838" i="1"/>
  <c r="Y3834" i="1"/>
  <c r="Y3830" i="1"/>
  <c r="Y3826" i="1"/>
  <c r="Y3822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X3597" i="1"/>
  <c r="Z3597" i="1"/>
  <c r="Y3597" i="1"/>
  <c r="Y3593" i="1"/>
  <c r="Y3589" i="1"/>
  <c r="Y3585" i="1"/>
  <c r="Y3581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X3343" i="1"/>
  <c r="Y3343" i="1"/>
  <c r="Y3339" i="1"/>
  <c r="Y3335" i="1"/>
  <c r="Y3331" i="1"/>
  <c r="Y3327" i="1"/>
  <c r="Y3323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6" i="1"/>
  <c r="Y2931" i="1"/>
  <c r="Y2924" i="1"/>
  <c r="Y2920" i="1"/>
  <c r="Y2916" i="1"/>
  <c r="Y2912" i="1"/>
  <c r="Y2908" i="1"/>
  <c r="Y2904" i="1"/>
  <c r="Y2900" i="1"/>
  <c r="Y2895" i="1"/>
  <c r="Y2891" i="1"/>
  <c r="Y2883" i="1"/>
  <c r="Y2877" i="1"/>
  <c r="Y2869" i="1"/>
  <c r="Y2862" i="1"/>
  <c r="Y2858" i="1"/>
  <c r="Y2853" i="1"/>
  <c r="Y2848" i="1"/>
  <c r="Y2841" i="1"/>
  <c r="Y2834" i="1"/>
  <c r="Y2829" i="1"/>
  <c r="Y2822" i="1"/>
  <c r="Y2815" i="1"/>
  <c r="Y2811" i="1"/>
  <c r="Y2807" i="1"/>
  <c r="Y2802" i="1"/>
  <c r="Y2798" i="1"/>
  <c r="Y2794" i="1"/>
  <c r="Y2790" i="1"/>
  <c r="Y2786" i="1"/>
  <c r="Y2782" i="1"/>
  <c r="Y2719" i="1"/>
  <c r="Y2715" i="1"/>
  <c r="Y2711" i="1"/>
  <c r="Y2707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Q50" i="2"/>
  <c r="R50" i="2"/>
  <c r="S50" i="2"/>
  <c r="X2549" i="1"/>
  <c r="Z2549" i="1"/>
  <c r="X2533" i="1"/>
  <c r="Z2533" i="1"/>
  <c r="Q160" i="2"/>
  <c r="R160" i="2"/>
  <c r="S160" i="2"/>
  <c r="Q155" i="2"/>
  <c r="R155" i="2"/>
  <c r="S155" i="2"/>
  <c r="Q150" i="2"/>
  <c r="R150" i="2"/>
  <c r="S150" i="2"/>
  <c r="Q137" i="2"/>
  <c r="R137" i="2"/>
  <c r="S137" i="2"/>
  <c r="Q132" i="2"/>
  <c r="R132" i="2"/>
  <c r="S132" i="2"/>
  <c r="Q98" i="2"/>
  <c r="R98" i="2"/>
  <c r="S98" i="2"/>
  <c r="Q89" i="2"/>
  <c r="R89" i="2"/>
  <c r="S89" i="2"/>
  <c r="Q87" i="2"/>
  <c r="R87" i="2"/>
  <c r="S87" i="2"/>
  <c r="Q162" i="2"/>
  <c r="R162" i="2"/>
  <c r="S162" i="2"/>
  <c r="Q109" i="2"/>
  <c r="R109" i="2"/>
  <c r="S109" i="2"/>
  <c r="Q49" i="2"/>
  <c r="R49" i="2"/>
  <c r="S49" i="2"/>
  <c r="Q126" i="2"/>
  <c r="R126" i="2"/>
  <c r="S126" i="2"/>
  <c r="Q82" i="2"/>
  <c r="R82" i="2"/>
  <c r="S82" i="2"/>
  <c r="Q152" i="2"/>
  <c r="R152" i="2"/>
  <c r="S152" i="2"/>
  <c r="Q147" i="2"/>
  <c r="R147" i="2"/>
  <c r="S147" i="2"/>
  <c r="Q139" i="2"/>
  <c r="R139" i="2"/>
  <c r="S139" i="2"/>
  <c r="Q134" i="2"/>
  <c r="R134" i="2"/>
  <c r="S134" i="2"/>
  <c r="Q110" i="2"/>
  <c r="R110" i="2"/>
  <c r="S110" i="2"/>
  <c r="Q108" i="2"/>
  <c r="R108" i="2"/>
  <c r="S108" i="2"/>
  <c r="Q106" i="2"/>
  <c r="R106" i="2"/>
  <c r="S106" i="2"/>
  <c r="Q102" i="2"/>
  <c r="R102" i="2"/>
  <c r="S102" i="2"/>
  <c r="Q100" i="2"/>
  <c r="R100" i="2"/>
  <c r="S100" i="2"/>
  <c r="Q94" i="2"/>
  <c r="R94" i="2"/>
  <c r="S94" i="2"/>
  <c r="Q84" i="2"/>
  <c r="R84" i="2"/>
  <c r="S84" i="2"/>
  <c r="Q48" i="2"/>
  <c r="R48" i="2"/>
  <c r="S48" i="2"/>
  <c r="Q36" i="2"/>
  <c r="R36" i="2"/>
  <c r="S36" i="2"/>
  <c r="Q23" i="2"/>
  <c r="R23" i="2"/>
  <c r="S23" i="2"/>
  <c r="Q156" i="2"/>
  <c r="R156" i="2"/>
  <c r="S156" i="2"/>
  <c r="Q149" i="2"/>
  <c r="R149" i="2"/>
  <c r="S149" i="2"/>
  <c r="Q144" i="2"/>
  <c r="R144" i="2"/>
  <c r="S144" i="2"/>
  <c r="Q136" i="2"/>
  <c r="R136" i="2"/>
  <c r="S136" i="2"/>
  <c r="Q131" i="2"/>
  <c r="R131" i="2"/>
  <c r="S131" i="2"/>
  <c r="Q86" i="2"/>
  <c r="R86" i="2"/>
  <c r="S86" i="2"/>
  <c r="Q54" i="2"/>
  <c r="R54" i="2"/>
  <c r="S54" i="2"/>
  <c r="Q52" i="2"/>
  <c r="R52" i="2"/>
  <c r="S52" i="2"/>
  <c r="Q38" i="2"/>
  <c r="R38" i="2"/>
  <c r="S38" i="2"/>
  <c r="Q29" i="2"/>
  <c r="R29" i="2"/>
  <c r="S29" i="2"/>
  <c r="Q95" i="2"/>
  <c r="R95" i="2"/>
  <c r="S95" i="2"/>
  <c r="Q25" i="2"/>
  <c r="R25" i="2"/>
  <c r="S25" i="2"/>
  <c r="Q161" i="2"/>
  <c r="R161" i="2"/>
  <c r="S161" i="2"/>
  <c r="Q158" i="2"/>
  <c r="R158" i="2"/>
  <c r="S158" i="2"/>
  <c r="Q153" i="2"/>
  <c r="R153" i="2"/>
  <c r="S153" i="2"/>
  <c r="Q146" i="2"/>
  <c r="R146" i="2"/>
  <c r="S146" i="2"/>
  <c r="Q107" i="2"/>
  <c r="R107" i="2"/>
  <c r="S107" i="2"/>
  <c r="Q101" i="2"/>
  <c r="R101" i="2"/>
  <c r="S101" i="2"/>
  <c r="Q43" i="2"/>
  <c r="R43" i="2"/>
  <c r="S43" i="2"/>
  <c r="Q22" i="2"/>
  <c r="R22" i="2"/>
  <c r="S22" i="2"/>
  <c r="Q76" i="2"/>
  <c r="R76" i="2"/>
  <c r="S76" i="2"/>
  <c r="Q65" i="2"/>
  <c r="R65" i="2"/>
  <c r="S65" i="2"/>
  <c r="Q53" i="2"/>
  <c r="R53" i="2"/>
  <c r="S53" i="2"/>
  <c r="Q39" i="2"/>
  <c r="R39" i="2"/>
  <c r="S39" i="2"/>
  <c r="Q34" i="2"/>
  <c r="R34" i="2"/>
  <c r="S34" i="2"/>
  <c r="O71" i="2"/>
  <c r="Q71" i="2"/>
  <c r="R71" i="2"/>
  <c r="S71" i="2"/>
  <c r="O120" i="2"/>
  <c r="Q120" i="2"/>
  <c r="R120" i="2"/>
  <c r="S120" i="2"/>
  <c r="O141" i="2"/>
  <c r="Q141" i="2"/>
  <c r="R141" i="2"/>
  <c r="S141" i="2"/>
  <c r="AA1192" i="1"/>
  <c r="AA1172" i="1"/>
  <c r="AA1168" i="1"/>
  <c r="AA1164" i="1"/>
  <c r="AA1152" i="1"/>
  <c r="AA1148" i="1"/>
  <c r="AA1112" i="1"/>
  <c r="AA1104" i="1"/>
  <c r="AA1171" i="1"/>
  <c r="AA1167" i="1"/>
  <c r="AA1163" i="1"/>
  <c r="AA1151" i="1"/>
  <c r="AA1143" i="1"/>
  <c r="AA1103" i="1"/>
  <c r="AA1178" i="1"/>
  <c r="AA1170" i="1"/>
  <c r="AA1162" i="1"/>
  <c r="AA1150" i="1"/>
  <c r="AA1146" i="1"/>
  <c r="AA1142" i="1"/>
  <c r="AA2572" i="1"/>
  <c r="AA1169" i="1"/>
  <c r="AA1161" i="1"/>
  <c r="AA1149" i="1"/>
  <c r="AA1145" i="1"/>
  <c r="AA1141" i="1"/>
  <c r="AA1113" i="1"/>
  <c r="O70" i="2"/>
  <c r="Q70" i="2"/>
  <c r="R70" i="2"/>
  <c r="S70" i="2"/>
  <c r="O26" i="2"/>
  <c r="Q26" i="2"/>
  <c r="R26" i="2"/>
  <c r="S26" i="2"/>
  <c r="X587" i="1"/>
  <c r="Z587" i="1"/>
  <c r="O159" i="2"/>
  <c r="Q159" i="2"/>
  <c r="R159" i="2"/>
  <c r="S159" i="2"/>
  <c r="O157" i="2"/>
  <c r="Q157" i="2"/>
  <c r="R157" i="2"/>
  <c r="S157" i="2"/>
  <c r="O154" i="2"/>
  <c r="Q154" i="2"/>
  <c r="R154" i="2"/>
  <c r="S154" i="2"/>
  <c r="O151" i="2"/>
  <c r="Q151" i="2"/>
  <c r="R151" i="2"/>
  <c r="S151" i="2"/>
  <c r="O145" i="2"/>
  <c r="Q145" i="2"/>
  <c r="R145" i="2"/>
  <c r="S145" i="2"/>
  <c r="O148" i="2"/>
  <c r="Q148" i="2"/>
  <c r="R148" i="2"/>
  <c r="S148" i="2"/>
  <c r="O135" i="2"/>
  <c r="Q135" i="2"/>
  <c r="R135" i="2"/>
  <c r="S135" i="2"/>
  <c r="O138" i="2"/>
  <c r="Q138" i="2"/>
  <c r="R138" i="2"/>
  <c r="S138" i="2"/>
  <c r="Z5029" i="1"/>
  <c r="Z4969" i="1"/>
  <c r="O99" i="2"/>
  <c r="Q99" i="2"/>
  <c r="R99" i="2"/>
  <c r="S99" i="2"/>
  <c r="Z4924" i="1"/>
  <c r="O92" i="2"/>
  <c r="Q92" i="2"/>
  <c r="R92" i="2"/>
  <c r="S92" i="2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59" i="2"/>
  <c r="Q59" i="2"/>
  <c r="R59" i="2"/>
  <c r="S59" i="2"/>
  <c r="O55" i="2"/>
  <c r="Q55" i="2"/>
  <c r="R55" i="2"/>
  <c r="S55" i="2"/>
  <c r="O37" i="2"/>
  <c r="Q37" i="2"/>
  <c r="R37" i="2"/>
  <c r="S37" i="2"/>
  <c r="O97" i="2"/>
  <c r="Q97" i="2"/>
  <c r="R97" i="2"/>
  <c r="S97" i="2"/>
  <c r="X2542" i="1"/>
  <c r="Z2542" i="1"/>
  <c r="O85" i="2"/>
  <c r="Q85" i="2"/>
  <c r="R85" i="2"/>
  <c r="S85" i="2"/>
  <c r="X2550" i="1"/>
  <c r="Z2550" i="1"/>
  <c r="X2462" i="1"/>
  <c r="Z2462" i="1"/>
  <c r="O13" i="2"/>
  <c r="Q13" i="2"/>
  <c r="R13" i="2"/>
  <c r="S13" i="2"/>
  <c r="O28" i="2"/>
  <c r="Q28" i="2"/>
  <c r="R28" i="2"/>
  <c r="S28" i="2"/>
  <c r="X2499" i="1"/>
  <c r="Z2499" i="1"/>
  <c r="X1684" i="1"/>
  <c r="Z1684" i="1"/>
  <c r="X272" i="1"/>
  <c r="Z272" i="1"/>
  <c r="O47" i="2"/>
  <c r="Q47" i="2"/>
  <c r="R47" i="2"/>
  <c r="S47" i="2"/>
  <c r="X2471" i="1"/>
  <c r="Z2471" i="1"/>
  <c r="X2455" i="1"/>
  <c r="Z2455" i="1"/>
  <c r="O3" i="2"/>
  <c r="Q3" i="2"/>
  <c r="R3" i="2"/>
  <c r="S3" i="2"/>
  <c r="O35" i="2"/>
  <c r="Q35" i="2"/>
  <c r="R35" i="2"/>
  <c r="S35" i="2"/>
  <c r="O24" i="2"/>
  <c r="Q24" i="2"/>
  <c r="R24" i="2"/>
  <c r="S24" i="2"/>
  <c r="X2551" i="1"/>
  <c r="Z2551" i="1"/>
  <c r="X2547" i="1"/>
  <c r="Z2547" i="1"/>
  <c r="X2463" i="1"/>
  <c r="Z2463" i="1"/>
  <c r="X2459" i="1"/>
  <c r="Z2459" i="1"/>
  <c r="X2446" i="1"/>
  <c r="Z2446" i="1"/>
  <c r="X268" i="1"/>
  <c r="Z268" i="1"/>
  <c r="X6154" i="1"/>
  <c r="Z6154" i="1"/>
  <c r="X270" i="1"/>
  <c r="Z270" i="1"/>
  <c r="O46" i="2"/>
  <c r="Q46" i="2"/>
  <c r="R46" i="2"/>
  <c r="S46" i="2"/>
  <c r="O121" i="2"/>
  <c r="Q121" i="2"/>
  <c r="R121" i="2"/>
  <c r="S121" i="2"/>
  <c r="O118" i="2"/>
  <c r="Q118" i="2"/>
  <c r="R118" i="2"/>
  <c r="S118" i="2"/>
  <c r="O104" i="2"/>
  <c r="Q104" i="2"/>
  <c r="R104" i="2"/>
  <c r="S104" i="2"/>
  <c r="O64" i="2"/>
  <c r="Q64" i="2"/>
  <c r="R64" i="2"/>
  <c r="S64" i="2"/>
  <c r="O127" i="2"/>
  <c r="Q127" i="2"/>
  <c r="R127" i="2"/>
  <c r="S127" i="2"/>
  <c r="O112" i="2"/>
  <c r="Q112" i="2"/>
  <c r="R112" i="2"/>
  <c r="S112" i="2"/>
  <c r="O73" i="2"/>
  <c r="Q73" i="2"/>
  <c r="R73" i="2"/>
  <c r="S73" i="2"/>
  <c r="O78" i="2"/>
  <c r="Q78" i="2"/>
  <c r="R78" i="2"/>
  <c r="S78" i="2"/>
  <c r="O103" i="2"/>
  <c r="Q103" i="2"/>
  <c r="R103" i="2"/>
  <c r="S103" i="2"/>
  <c r="O90" i="2"/>
  <c r="Q90" i="2"/>
  <c r="R90" i="2"/>
  <c r="S90" i="2"/>
  <c r="O113" i="2"/>
  <c r="Q113" i="2"/>
  <c r="R113" i="2"/>
  <c r="S113" i="2"/>
  <c r="O114" i="2"/>
  <c r="Q114" i="2"/>
  <c r="R114" i="2"/>
  <c r="S114" i="2"/>
  <c r="O63" i="2"/>
  <c r="Q63" i="2"/>
  <c r="R63" i="2"/>
  <c r="S63" i="2"/>
  <c r="O62" i="2"/>
  <c r="Q62" i="2"/>
  <c r="R62" i="2"/>
  <c r="S62" i="2"/>
  <c r="O72" i="2"/>
  <c r="Q72" i="2"/>
  <c r="R72" i="2"/>
  <c r="S72" i="2"/>
  <c r="O74" i="2"/>
  <c r="Q74" i="2"/>
  <c r="R74" i="2"/>
  <c r="S74" i="2"/>
  <c r="O80" i="2"/>
  <c r="Q80" i="2"/>
  <c r="R80" i="2"/>
  <c r="S80" i="2"/>
  <c r="O68" i="2"/>
  <c r="Q68" i="2"/>
  <c r="R68" i="2"/>
  <c r="S68" i="2"/>
  <c r="O69" i="2"/>
  <c r="Q69" i="2"/>
  <c r="R69" i="2"/>
  <c r="S69" i="2"/>
  <c r="O142" i="2"/>
  <c r="Q142" i="2"/>
  <c r="R142" i="2"/>
  <c r="S142" i="2"/>
  <c r="O111" i="2"/>
  <c r="Q111" i="2"/>
  <c r="R111" i="2"/>
  <c r="S111" i="2"/>
  <c r="O124" i="2"/>
  <c r="Q124" i="2"/>
  <c r="R124" i="2"/>
  <c r="S124" i="2"/>
  <c r="O77" i="2"/>
  <c r="Q77" i="2"/>
  <c r="R77" i="2"/>
  <c r="S77" i="2"/>
  <c r="O42" i="2"/>
  <c r="Q42" i="2"/>
  <c r="R42" i="2"/>
  <c r="S42" i="2"/>
  <c r="X2402" i="1"/>
  <c r="Z2402" i="1"/>
  <c r="O96" i="2"/>
  <c r="Q96" i="2"/>
  <c r="R96" i="2"/>
  <c r="S96" i="2"/>
  <c r="O133" i="2"/>
  <c r="Q133" i="2"/>
  <c r="R133" i="2"/>
  <c r="S133" i="2"/>
  <c r="O91" i="2"/>
  <c r="Q91" i="2"/>
  <c r="R91" i="2"/>
  <c r="S91" i="2"/>
  <c r="O83" i="2"/>
  <c r="Q83" i="2"/>
  <c r="R83" i="2"/>
  <c r="S83" i="2"/>
  <c r="O11" i="2"/>
  <c r="Q11" i="2"/>
  <c r="R11" i="2"/>
  <c r="S11" i="2"/>
  <c r="O41" i="2"/>
  <c r="Q41" i="2"/>
  <c r="R41" i="2"/>
  <c r="S41" i="2"/>
  <c r="X1687" i="1"/>
  <c r="Z1687" i="1"/>
  <c r="X271" i="1"/>
  <c r="Z271" i="1"/>
  <c r="O14" i="2"/>
  <c r="Q14" i="2"/>
  <c r="R14" i="2"/>
  <c r="S14" i="2"/>
  <c r="X7152" i="1"/>
  <c r="X1039" i="1"/>
  <c r="Z1039" i="1"/>
  <c r="Z6098" i="1"/>
  <c r="O128" i="2"/>
  <c r="Q128" i="2"/>
  <c r="R128" i="2"/>
  <c r="S128" i="2"/>
  <c r="Z3901" i="1"/>
  <c r="O66" i="2"/>
  <c r="Q66" i="2"/>
  <c r="R66" i="2"/>
  <c r="S66" i="2"/>
  <c r="O18" i="2"/>
  <c r="Q18" i="2"/>
  <c r="R18" i="2"/>
  <c r="S18" i="2"/>
  <c r="O19" i="2"/>
  <c r="Q19" i="2"/>
  <c r="R19" i="2"/>
  <c r="S19" i="2"/>
  <c r="O61" i="2"/>
  <c r="Q61" i="2"/>
  <c r="R61" i="2"/>
  <c r="S61" i="2"/>
  <c r="X2538" i="1"/>
  <c r="Z2538" i="1"/>
  <c r="Z3343" i="1"/>
  <c r="O79" i="2"/>
  <c r="Q79" i="2"/>
  <c r="R79" i="2"/>
  <c r="S79" i="2"/>
  <c r="AA5411" i="1"/>
  <c r="O119" i="2"/>
  <c r="Q119" i="2"/>
  <c r="R119" i="2"/>
  <c r="S119" i="2"/>
  <c r="Z5411" i="1"/>
  <c r="O30" i="2"/>
  <c r="Q30" i="2"/>
  <c r="R30" i="2"/>
  <c r="S30" i="2"/>
  <c r="O27" i="2"/>
  <c r="Q27" i="2"/>
  <c r="R27" i="2"/>
  <c r="S27" i="2"/>
  <c r="O8" i="2"/>
  <c r="Q8" i="2"/>
  <c r="R8" i="2"/>
  <c r="S8" i="2"/>
  <c r="O44" i="2"/>
  <c r="Q44" i="2"/>
  <c r="R44" i="2"/>
  <c r="S44" i="2"/>
  <c r="O40" i="2"/>
  <c r="Q40" i="2"/>
  <c r="R40" i="2"/>
  <c r="S40" i="2"/>
  <c r="O33" i="2"/>
  <c r="Q33" i="2"/>
  <c r="R33" i="2"/>
  <c r="S33" i="2"/>
  <c r="X2505" i="1"/>
  <c r="Z2505" i="1"/>
  <c r="O10" i="2"/>
  <c r="Q10" i="2"/>
  <c r="R10" i="2"/>
  <c r="S10" i="2"/>
  <c r="O7" i="2"/>
  <c r="Q7" i="2"/>
  <c r="R7" i="2"/>
  <c r="S7" i="2"/>
  <c r="O32" i="2"/>
  <c r="Q32" i="2"/>
  <c r="R32" i="2"/>
  <c r="S32" i="2"/>
  <c r="X2545" i="1"/>
  <c r="Z2545" i="1"/>
  <c r="X2457" i="1"/>
  <c r="Z2457" i="1"/>
  <c r="X1038" i="1"/>
  <c r="Z1038" i="1"/>
  <c r="X214" i="1"/>
  <c r="Z214" i="1"/>
  <c r="O17" i="2"/>
  <c r="Q17" i="2"/>
  <c r="R17" i="2"/>
  <c r="S17" i="2"/>
  <c r="O6" i="2"/>
  <c r="Q6" i="2"/>
  <c r="R6" i="2"/>
  <c r="S6" i="2"/>
  <c r="O2" i="2"/>
  <c r="Q2" i="2"/>
  <c r="R2" i="2"/>
  <c r="S2" i="2"/>
  <c r="X2465" i="1"/>
  <c r="Z2465" i="1"/>
  <c r="O31" i="2"/>
  <c r="Q31" i="2"/>
  <c r="R31" i="2"/>
  <c r="S31" i="2"/>
  <c r="O12" i="2"/>
  <c r="Q12" i="2"/>
  <c r="R12" i="2"/>
  <c r="S12" i="2"/>
  <c r="O9" i="2"/>
  <c r="Q9" i="2"/>
  <c r="R9" i="2"/>
  <c r="S9" i="2"/>
  <c r="O45" i="2"/>
  <c r="Q45" i="2"/>
  <c r="R45" i="2"/>
  <c r="S45" i="2"/>
  <c r="O15" i="2"/>
  <c r="Q15" i="2"/>
  <c r="R15" i="2"/>
  <c r="S15" i="2"/>
  <c r="X1686" i="1"/>
  <c r="Z1686" i="1"/>
  <c r="X6907" i="1"/>
  <c r="X6228" i="1"/>
  <c r="Z6228" i="1"/>
  <c r="X6204" i="1"/>
  <c r="Z6204" i="1"/>
  <c r="X6172" i="1"/>
  <c r="Z6172" i="1"/>
  <c r="X6164" i="1"/>
  <c r="Z6164" i="1"/>
  <c r="X6097" i="1"/>
  <c r="Z6097" i="1"/>
  <c r="X5802" i="1"/>
  <c r="Z5802" i="1"/>
  <c r="X6203" i="1"/>
  <c r="X6163" i="1"/>
  <c r="X6096" i="1"/>
  <c r="Z6096" i="1"/>
  <c r="X5801" i="1"/>
  <c r="O20" i="2"/>
  <c r="Q20" i="2"/>
  <c r="X3964" i="1"/>
  <c r="Z3964" i="1"/>
  <c r="X3940" i="1"/>
  <c r="Z3940" i="1"/>
  <c r="X3884" i="1"/>
  <c r="Z3884" i="1"/>
  <c r="X3868" i="1"/>
  <c r="X3900" i="1"/>
  <c r="X6791" i="1"/>
  <c r="X5937" i="1"/>
  <c r="X6264" i="1"/>
  <c r="Z6264" i="1"/>
  <c r="X6184" i="1"/>
  <c r="Z6184" i="1"/>
  <c r="O21" i="2"/>
  <c r="Q21" i="2"/>
  <c r="R21" i="2"/>
  <c r="S21" i="2"/>
  <c r="Z7152" i="1"/>
  <c r="O140" i="2"/>
  <c r="Q140" i="2"/>
  <c r="R140" i="2"/>
  <c r="S140" i="2"/>
  <c r="O5" i="2"/>
  <c r="Q5" i="2"/>
  <c r="R5" i="2"/>
  <c r="S5" i="2"/>
  <c r="O4" i="2"/>
  <c r="Q4" i="2"/>
  <c r="R4" i="2"/>
  <c r="S4" i="2"/>
  <c r="O16" i="2"/>
  <c r="Q16" i="2"/>
  <c r="R16" i="2"/>
  <c r="S16" i="2"/>
  <c r="O67" i="2"/>
  <c r="Q67" i="2"/>
  <c r="R67" i="2"/>
  <c r="S67" i="2"/>
  <c r="Z3900" i="1"/>
  <c r="O122" i="2"/>
  <c r="Q122" i="2"/>
  <c r="R122" i="2"/>
  <c r="S122" i="2"/>
  <c r="Z6907" i="1"/>
  <c r="O123" i="2"/>
  <c r="Q123" i="2"/>
  <c r="R123" i="2"/>
  <c r="S123" i="2"/>
  <c r="Z6791" i="1"/>
  <c r="R20" i="2"/>
  <c r="S20" i="2"/>
  <c r="O116" i="2"/>
  <c r="Q116" i="2"/>
  <c r="R116" i="2"/>
  <c r="S116" i="2"/>
  <c r="Z6203" i="1"/>
  <c r="O75" i="2"/>
  <c r="Q75" i="2"/>
  <c r="R75" i="2"/>
  <c r="S75" i="2"/>
  <c r="Z3868" i="1"/>
  <c r="O125" i="2"/>
  <c r="Q125" i="2"/>
  <c r="R125" i="2"/>
  <c r="S125" i="2"/>
  <c r="Z6163" i="1"/>
  <c r="O130" i="2"/>
  <c r="Q130" i="2"/>
  <c r="R130" i="2"/>
  <c r="S130" i="2"/>
  <c r="Z5937" i="1"/>
  <c r="Z5801" i="1"/>
  <c r="O129" i="2"/>
  <c r="Q129" i="2"/>
  <c r="R129" i="2"/>
  <c r="S129" i="2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<sst xmlns="http://schemas.openxmlformats.org/spreadsheetml/2006/main" count="112256" uniqueCount="4499">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</sst>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57"/>
  <sheetViews>
    <sheetView tabSelected="1" workbookViewId="0">
      <pane ySplit="1" topLeftCell="A2" activePane="bottomLeft" state="frozen"/>
      <selection activeCell="B1" sqref="B1"/>
      <selection pane="bottomLeft" activeCell="G7462" sqref="G7462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4483</v>
      </c>
      <c r="Z1" s="129" t="s">
        <v>4480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4476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3647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3647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3655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4478</v>
      </c>
      <c r="G975" s="8" t="s">
        <v>4477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4487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4487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4487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4487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4487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3658</v>
      </c>
      <c r="P1142" s="9">
        <v>0</v>
      </c>
      <c r="Q1142" s="11" t="s">
        <v>63</v>
      </c>
      <c r="R1142" s="108" t="s">
        <v>4487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4487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4487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4487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4487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4487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4487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4487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4487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IF(W1155-AB1155&lt;=0,0,IF(O1155="返现",MAX(W1155-AA1155-AB1155,0),MAX(W1155-AB1155,0)))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4487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4487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4487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4487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4487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4487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4487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4487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4487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4487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4487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4487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IF(W1219-AB1219&lt;=0,0,IF(O1219="返现",MAX(W1219-AA1219-AB1219,0),MAX(W1219-AB1219,0)))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4494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IF(W1283-AB1283&lt;=0,0,IF(O1283="返现",MAX(W1283-AA1283-AB1283,0),MAX(W1283-AB1283,0)))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IF(W1347-AB1347&lt;=0,0,IF(O1347="返现",MAX(W1347-AA1347-AB1347,0),MAX(W1347-AB1347,0)))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IF(W1411-AB1411&lt;=0,0,IF(O1411="返现",MAX(W1411-AA1411-AB1411,0),MAX(W1411-AB1411,0)))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IF(W1475-AB1475&lt;=0,0,IF(O1475="返现",MAX(W1475-AA1475-AB1475,0),MAX(W1475-AB1475,0)))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IF(W1539-AB1539&lt;=0,0,IF(O1539="返现",MAX(W1539-AA1539-AB1539,0),MAX(W1539-AB1539,0)))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4492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12"/>
        <v>-380938.79372999992</v>
      </c>
      <c r="W1592" s="14">
        <f t="shared" si="215"/>
        <v>88869.670323529383</v>
      </c>
      <c r="X1592" s="14"/>
      <c r="Y1592" s="14">
        <f t="shared" si="211"/>
        <v>129924.63175724739</v>
      </c>
      <c r="Z1592" s="16">
        <f t="shared" si="210"/>
        <v>88869.670323529383</v>
      </c>
      <c r="AA1592" s="14">
        <f t="shared" si="214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0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39730.7575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IF(W1603-AB1603&lt;=0,0,IF(O1603="返现",MAX(W1603-AA1603-AB1603,0),MAX(W1603-AB1603,0)))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9"/>
        <v>-13801.800000000001</v>
      </c>
      <c r="W1611" s="14">
        <f t="shared" si="215"/>
        <v>974.7</v>
      </c>
      <c r="X1611" s="14"/>
      <c r="Y1611" s="14">
        <f t="shared" si="218"/>
        <v>432.58893170592205</v>
      </c>
      <c r="Z1611" s="16">
        <f t="shared" si="217"/>
        <v>974.7</v>
      </c>
      <c r="AA1611" s="14">
        <f t="shared" si="216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9"/>
        <v>-77402.908020000003</v>
      </c>
      <c r="W1648" s="14">
        <f t="shared" si="221"/>
        <v>77402.908020000003</v>
      </c>
      <c r="X1648" s="14"/>
      <c r="Y1648" s="14">
        <f t="shared" si="218"/>
        <v>44608.018297569703</v>
      </c>
      <c r="Z1648" s="16">
        <f t="shared" si="223"/>
        <v>77402.908020000003</v>
      </c>
      <c r="AA1648" s="14">
        <f t="shared" si="220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24">S1657+T1657-U1657</f>
        <v>7169.4066999999995</v>
      </c>
      <c r="W1657" s="14">
        <f t="shared" ref="W1657:W1687" si="225">IF(O1657="返货",U1657/(1+P1657),IF(O1657="返现",U1657,IF(O1657="折扣",U1657*P1657,IF(O1657="无",U1657))))</f>
        <v>2077.845648148148</v>
      </c>
      <c r="X1657" s="14"/>
      <c r="Y1657" s="14">
        <f t="shared" si="218"/>
        <v>1016.6810573663481</v>
      </c>
      <c r="Z1657" s="16">
        <f t="shared" si="223"/>
        <v>2077.845648148148</v>
      </c>
      <c r="AA1657" s="14">
        <f t="shared" si="220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24"/>
        <v>-208948.10927999995</v>
      </c>
      <c r="W1667" s="14">
        <f t="shared" si="225"/>
        <v>258728.95169523804</v>
      </c>
      <c r="X1667" s="14"/>
      <c r="Y1667" s="14">
        <f t="shared" ref="Y1667:Y1730" si="226">IF(W1667-AB1667&lt;=0,0,IF(O1667="返现",MAX(W1667-AA1667-AB1667,0),MAX(W1667-AB1667,0)))</f>
        <v>93473.788384604035</v>
      </c>
      <c r="Z1667" s="16">
        <f t="shared" si="223"/>
        <v>258728.95169523804</v>
      </c>
      <c r="AA1667" s="14">
        <f t="shared" si="220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24"/>
        <v>82556.128890000022</v>
      </c>
      <c r="W1696" s="14">
        <f t="shared" si="229"/>
        <v>117443.87110999998</v>
      </c>
      <c r="X1696" s="14"/>
      <c r="Y1696" s="14">
        <f t="shared" si="226"/>
        <v>18043.006614833983</v>
      </c>
      <c r="Z1696" s="16">
        <f t="shared" si="230"/>
        <v>117443.87110999998</v>
      </c>
      <c r="AA1696" s="14">
        <f t="shared" si="227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6"/>
        <v>253.56194043260621</v>
      </c>
      <c r="Z1727" s="16">
        <f t="shared" si="230"/>
        <v>50173.876380000002</v>
      </c>
      <c r="AA1727" s="14">
        <f t="shared" si="227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32"/>
        <v>305248.12492999999</v>
      </c>
      <c r="W1729" s="14">
        <f t="shared" ref="W1729:W1733" si="233">IF(O1729="返货",U1729/(1+P1729),IF(O1729="返现",U1729,IF(O1729="折扣",U1729*P1729,IF(O1729="无",U1729))))</f>
        <v>173736.2176574074</v>
      </c>
      <c r="X1729" s="14"/>
      <c r="Y1729" s="14">
        <f t="shared" si="226"/>
        <v>58941.756701279402</v>
      </c>
      <c r="Z1729" s="16">
        <f t="shared" si="230"/>
        <v>173736.2176574074</v>
      </c>
      <c r="AA1729" s="14">
        <f t="shared" si="227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IF(W1731-AB1731&lt;=0,0,IF(O1731="返现",MAX(W1731-AA1731-AB1731,0),MAX(W1731-AB1731,0)))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32"/>
        <v>-36581.413870000004</v>
      </c>
      <c r="W1733" s="14">
        <f t="shared" si="233"/>
        <v>35864.13124509804</v>
      </c>
      <c r="X1733" s="14"/>
      <c r="Y1733" s="14">
        <f t="shared" si="234"/>
        <v>16890.897085264736</v>
      </c>
      <c r="Z1733" s="16">
        <f t="shared" si="230"/>
        <v>35864.13124509804</v>
      </c>
      <c r="AA1733" s="14">
        <f t="shared" si="227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32"/>
        <v>4929.7249900000024</v>
      </c>
      <c r="W1745" s="14">
        <f t="shared" si="235"/>
        <v>21138.355009999999</v>
      </c>
      <c r="X1745" s="14"/>
      <c r="Y1745" s="14">
        <f t="shared" si="234"/>
        <v>21138.355009999999</v>
      </c>
      <c r="Z1745" s="16">
        <f t="shared" si="230"/>
        <v>21138.355009999999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32"/>
        <v>28983.509999999995</v>
      </c>
      <c r="W1758" s="14">
        <f t="shared" ref="W1758:W1767" si="238">IF(O1758="返货",U1758/(1+P1758),IF(O1758="返现",U1758,IF(O1758="折扣",U1758*P1758,IF(O1758="无",U1758))))</f>
        <v>51938.932692307695</v>
      </c>
      <c r="X1758" s="14"/>
      <c r="Y1758" s="14">
        <f t="shared" si="234"/>
        <v>10312.87108852189</v>
      </c>
      <c r="Z1758" s="16">
        <f t="shared" si="237"/>
        <v>51938.932692307695</v>
      </c>
      <c r="AA1758" s="14">
        <f t="shared" si="236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4490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32"/>
        <v>12904.08</v>
      </c>
      <c r="W1770" s="14">
        <f t="shared" si="240"/>
        <v>2348.9411764705883</v>
      </c>
      <c r="X1770" s="14"/>
      <c r="Y1770" s="14">
        <f t="shared" si="234"/>
        <v>1206.782568548138</v>
      </c>
      <c r="Z1770" s="16">
        <f t="shared" si="239"/>
        <v>2348.9411764705883</v>
      </c>
      <c r="AA1770" s="14">
        <f t="shared" si="236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IF(W1795-AB1795&lt;=0,0,IF(O1795="返现",MAX(W1795-AA1795-AB1795,0),MAX(W1795-AB1795,0)))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45"/>
        <v>17.712682692307695</v>
      </c>
      <c r="X1812" s="14"/>
      <c r="Y1812" s="14">
        <f t="shared" si="246"/>
        <v>6.6173460243088957</v>
      </c>
      <c r="Z1812" s="16">
        <f t="shared" si="243"/>
        <v>17.712682692307695</v>
      </c>
      <c r="AA1812" s="14">
        <f t="shared" si="244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9"/>
        <v>75.868459999999686</v>
      </c>
      <c r="W1832" s="14">
        <f t="shared" si="250"/>
        <v>1415.4819019607844</v>
      </c>
      <c r="X1832" s="14"/>
      <c r="Y1832" s="14">
        <f t="shared" si="246"/>
        <v>559.89457277263944</v>
      </c>
      <c r="Z1832" s="14"/>
      <c r="AA1832" s="14">
        <f t="shared" si="244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IF(W1859-AB1859&lt;=0,0,IF(O1859="返现",MAX(W1859-AA1859-AB1859,0),MAX(W1859-AB1859,0)))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9"/>
        <v>-77716.304610000007</v>
      </c>
      <c r="W1862" s="14">
        <f t="shared" si="250"/>
        <v>19636.985342857144</v>
      </c>
      <c r="X1862" s="14"/>
      <c r="Y1862" s="14">
        <f t="shared" si="253"/>
        <v>10029.449800604943</v>
      </c>
      <c r="Z1862" s="16">
        <f t="shared" si="251"/>
        <v>19636.985342857144</v>
      </c>
      <c r="AA1862" s="14">
        <f t="shared" si="252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7"/>
        <v>203391.65000000002</v>
      </c>
      <c r="W1905" s="14">
        <f t="shared" si="258"/>
        <v>325649.66981132078</v>
      </c>
      <c r="X1905" s="14"/>
      <c r="Y1905" s="14">
        <f t="shared" si="253"/>
        <v>134393.68728855377</v>
      </c>
      <c r="Z1905" s="14"/>
      <c r="AA1905" s="14">
        <f t="shared" si="252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61"/>
        <v>-349202.55949999997</v>
      </c>
      <c r="W1919" s="14">
        <f t="shared" si="262"/>
        <v>109771.53872549017</v>
      </c>
      <c r="X1919" s="14"/>
      <c r="Y1919" s="14">
        <f t="shared" si="253"/>
        <v>67324.782250596181</v>
      </c>
      <c r="Z1919" s="16">
        <f t="shared" si="259"/>
        <v>109771.53872549017</v>
      </c>
      <c r="AA1919" s="14">
        <f t="shared" si="260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IF(W1923-AB1923&lt;=0,0,IF(O1923="返现",MAX(W1923-AA1923-AB1923,0),MAX(W1923-AB1923,0)))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6"/>
        <v>108424.5580200001</v>
      </c>
      <c r="W1981" s="14">
        <f t="shared" si="267"/>
        <v>39976.386519230677</v>
      </c>
      <c r="X1981" s="14"/>
      <c r="Y1981" s="14">
        <f t="shared" si="263"/>
        <v>0</v>
      </c>
      <c r="Z1981" s="16">
        <f t="shared" si="271"/>
        <v>39976.386519230677</v>
      </c>
      <c r="AA1981" s="14">
        <f t="shared" si="272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6"/>
        <v>97718.211290000007</v>
      </c>
      <c r="W1982" s="14">
        <f t="shared" si="267"/>
        <v>434886.33529807691</v>
      </c>
      <c r="X1982" s="14"/>
      <c r="Y1982" s="14">
        <f t="shared" si="263"/>
        <v>0</v>
      </c>
      <c r="Z1982" s="16">
        <f t="shared" si="271"/>
        <v>434886.33529807691</v>
      </c>
      <c r="AA1982" s="14">
        <f t="shared" si="272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IF(W1987-AB1987&lt;=0,0,IF(O1987="返现",MAX(W1987-AA1987-AB1987,0),MAX(W1987-AB1987,0)))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6"/>
        <v>48174.711379999993</v>
      </c>
      <c r="W1995" s="14">
        <f t="shared" si="267"/>
        <v>23678.162134615388</v>
      </c>
      <c r="X1995" s="14"/>
      <c r="Y1995" s="14">
        <f t="shared" si="273"/>
        <v>14446.932026951687</v>
      </c>
      <c r="Z1995" s="16">
        <f t="shared" si="271"/>
        <v>23678.162134615388</v>
      </c>
      <c r="AA1995" s="14">
        <f t="shared" si="272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6"/>
        <v>-113382.06271999999</v>
      </c>
      <c r="W1999" s="14">
        <f t="shared" si="267"/>
        <v>28486.91272</v>
      </c>
      <c r="X1999" s="14"/>
      <c r="Y1999" s="14">
        <f t="shared" si="273"/>
        <v>12256.674794554103</v>
      </c>
      <c r="Z1999" s="16">
        <f t="shared" si="271"/>
        <v>28486.91272</v>
      </c>
      <c r="AA1999" s="14">
        <f t="shared" si="272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74"/>
        <v>-92316.9136</v>
      </c>
      <c r="W2009" s="14">
        <f t="shared" ref="W2009:W2072" si="275">IF(O2009="返货",U2009/(1+P2009),IF(O2009="返现",U2009,IF(O2009="折扣",U2009*P2009,IF(O2009="无",U2009))))</f>
        <v>10818.283599999995</v>
      </c>
      <c r="X2009" s="14"/>
      <c r="Y2009" s="14">
        <f t="shared" si="273"/>
        <v>6767.6264024441989</v>
      </c>
      <c r="Z2009" s="16">
        <f t="shared" si="271"/>
        <v>10818.283599999995</v>
      </c>
      <c r="AA2009" s="14">
        <f t="shared" si="272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74"/>
        <v>199034.07954999997</v>
      </c>
      <c r="W2027" s="14">
        <f t="shared" si="275"/>
        <v>317788.04004950495</v>
      </c>
      <c r="X2027" s="14"/>
      <c r="Y2027" s="14">
        <f t="shared" si="273"/>
        <v>123573.17140211695</v>
      </c>
      <c r="Z2027" s="16">
        <f t="shared" si="276"/>
        <v>317788.04004950495</v>
      </c>
      <c r="AA2027" s="14">
        <f t="shared" si="272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74"/>
        <v>-270990.54611</v>
      </c>
      <c r="W2030" s="14">
        <f t="shared" si="275"/>
        <v>268307.47139603959</v>
      </c>
      <c r="X2030" s="14"/>
      <c r="Y2030" s="14">
        <f t="shared" si="273"/>
        <v>106762.94227238258</v>
      </c>
      <c r="Z2030" s="16">
        <f t="shared" si="276"/>
        <v>268307.47139603959</v>
      </c>
      <c r="AA2030" s="14">
        <f t="shared" si="272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74"/>
        <v>-64350.09769000001</v>
      </c>
      <c r="W2033" s="14">
        <f t="shared" si="275"/>
        <v>109952.01700961539</v>
      </c>
      <c r="X2033" s="14"/>
      <c r="Y2033" s="14">
        <f t="shared" si="273"/>
        <v>39996.099284840981</v>
      </c>
      <c r="Z2033" s="16">
        <f t="shared" si="276"/>
        <v>109952.01700961539</v>
      </c>
      <c r="AA2033" s="14">
        <f t="shared" si="272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IF(W2051-AB2051&lt;=0,0,IF(O2051="返现",MAX(W2051-AA2051-AB2051,0),MAX(W2051-AB2051,0)))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80"/>
        <v>-685274.69810000004</v>
      </c>
      <c r="W2107" s="14">
        <f t="shared" si="281"/>
        <v>5121.6680999999999</v>
      </c>
      <c r="X2107" s="14"/>
      <c r="Y2107" s="14">
        <f t="shared" si="278"/>
        <v>2218.7743137535299</v>
      </c>
      <c r="Z2107" s="16">
        <f t="shared" si="282"/>
        <v>5121.6680999999999</v>
      </c>
      <c r="AA2107" s="14">
        <f t="shared" si="283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80"/>
        <v>-533697.03970999992</v>
      </c>
      <c r="W2109" s="14">
        <f t="shared" si="281"/>
        <v>67175.069709999982</v>
      </c>
      <c r="X2109" s="14"/>
      <c r="Y2109" s="14">
        <f t="shared" si="278"/>
        <v>36565.8326607216</v>
      </c>
      <c r="Z2109" s="16">
        <f t="shared" si="282"/>
        <v>67175.069709999982</v>
      </c>
      <c r="AA2109" s="14">
        <f t="shared" si="283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80"/>
        <v>-92656.00033000001</v>
      </c>
      <c r="W2110" s="14">
        <f t="shared" si="281"/>
        <v>34383.750330000003</v>
      </c>
      <c r="X2110" s="14"/>
      <c r="Y2110" s="14">
        <f t="shared" si="278"/>
        <v>14063.754717097705</v>
      </c>
      <c r="Z2110" s="16">
        <f t="shared" si="282"/>
        <v>34383.750330000003</v>
      </c>
      <c r="AA2110" s="14">
        <f t="shared" si="283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IF(W2115-AB2115&lt;=0,0,IF(O2115="返现",MAX(W2115-AA2115-AB2115,0),MAX(W2115-AB2115,0)))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80"/>
        <v>25220.992120000003</v>
      </c>
      <c r="W2116" s="14">
        <f t="shared" si="281"/>
        <v>34841.757879999997</v>
      </c>
      <c r="X2116" s="14"/>
      <c r="Y2116" s="14">
        <f t="shared" si="284"/>
        <v>13477.744469439396</v>
      </c>
      <c r="Z2116" s="16">
        <f t="shared" si="282"/>
        <v>34841.757879999997</v>
      </c>
      <c r="AA2116" s="14">
        <f t="shared" si="283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80"/>
        <v>5362.8025100000013</v>
      </c>
      <c r="W2117" s="14">
        <f t="shared" si="281"/>
        <v>34637.23749</v>
      </c>
      <c r="X2117" s="14"/>
      <c r="Y2117" s="14">
        <f t="shared" si="284"/>
        <v>13400.471028115899</v>
      </c>
      <c r="Z2117" s="16">
        <f t="shared" si="282"/>
        <v>34637.23749</v>
      </c>
      <c r="AA2117" s="14">
        <f t="shared" si="283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85"/>
        <v>209.26338999999962</v>
      </c>
      <c r="W2140" s="14">
        <f t="shared" si="286"/>
        <v>1191.4871250000001</v>
      </c>
      <c r="X2140" s="14"/>
      <c r="Y2140" s="14">
        <f t="shared" si="284"/>
        <v>512.5710306320251</v>
      </c>
      <c r="Z2140" s="16">
        <f t="shared" si="282"/>
        <v>1191.4871250000001</v>
      </c>
      <c r="AA2140" s="14">
        <f t="shared" si="283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4479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IF(W2179-AB2179&lt;=0,0,IF(O2179="返现",MAX(W2179-AA2179-AB2179,0),MAX(W2179-AB2179,0)))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92"/>
        <v>5025.799500000001</v>
      </c>
      <c r="W2185" s="14">
        <f t="shared" si="293"/>
        <v>43315.461274509798</v>
      </c>
      <c r="X2185" s="14"/>
      <c r="Y2185" s="14">
        <f t="shared" si="291"/>
        <v>18166.8147125061</v>
      </c>
      <c r="Z2185" s="16">
        <f t="shared" si="289"/>
        <v>43315.461274509798</v>
      </c>
      <c r="AA2185" s="14">
        <f t="shared" si="290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91"/>
        <v>15339.826409160007</v>
      </c>
      <c r="Z2187" s="16">
        <f t="shared" si="289"/>
        <v>62765.813703703701</v>
      </c>
      <c r="AA2187" s="14">
        <f t="shared" si="290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3656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3657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3654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IF(W2243-AB2243&lt;=0,0,IF(O2243="返现",MAX(W2243-AA2243-AB2243,0),MAX(W2243-AB2243,0)))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IF(W2307-AB2307&lt;=0,0,IF(O2307="返现",MAX(W2307-AA2307-AB2307,0),MAX(W2307-AB2307,0)))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IF(W2371-AB2371&lt;=0,0,IF(O2371="返现",MAX(W2371-AA2371-AB2371,0),MAX(W2371-AB2371,0)))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IF(W2435-AB2435&lt;=0,0,IF(O2435="返现",MAX(W2435-AA2435-AB2435,0),MAX(W2435-AB2435,0)))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IF(W2499-AB2499&lt;=0,0,IF(O2499="返现",MAX(W2499-AA2499-AB2499,0),MAX(W2499-AB2499,0)))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4484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IF(W2563-AB2563&lt;=0,0,IF(O2563="返现",MAX(W2563-AA2563-AB2563,0),MAX(W2563-AB2563,0)))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4487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IF(W2627-AB2627&lt;=0,0,IF(O2627="返现",MAX(W2627-AA2627-AB2627,0),MAX(W2627-AB2627,0)))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IF(W2691-AB2691&lt;=0,0,IF(O2691="返现",MAX(W2691-AA2691-AB2691,0),MAX(W2691-AB2691,0)))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IF(W2755-AB2755&lt;=0,0,IF(O2755="返现",MAX(W2755-AA2755-AB2755,0),MAX(W2755-AB2755,0)))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IF(W2819-AB2819&lt;=0,0,IF(O2819="返现",MAX(W2819-AA2819-AB2819,0),MAX(W2819-AB2819,0)))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IF(W2883-AB2883&lt;=0,0,IF(O2883="返现",MAX(W2883-AA2883-AB2883,0),MAX(W2883-AB2883,0)))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IF(W2947-AB2947&lt;=0,0,IF(O2947="返现",MAX(W2947-AA2947-AB2947,0),MAX(W2947-AB2947,0)))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IF(W3011-AB3011&lt;=0,0,IF(O3011="返现",MAX(W3011-AA3011-AB3011,0),MAX(W3011-AB3011,0)))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IF(W3075-AB3075&lt;=0,0,IF(O3075="返现",MAX(W3075-AA3075-AB3075,0),MAX(W3075-AB3075,0)))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IF(W3139-AB3139&lt;=0,0,IF(O3139="返现",MAX(W3139-AA3139-AB3139,0),MAX(W3139-AB3139,0)))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IF(W3203-AB3203&lt;=0,0,IF(O3203="返现",MAX(W3203-AA3203-AB3203,0),MAX(W3203-AB3203,0)))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IF(W3267-AB3267&lt;=0,0,IF(O3267="返现",MAX(W3267-AA3267-AB3267,0),MAX(W3267-AB3267,0)))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IF(W3331-AB3331&lt;=0,0,IF(O3331="返现",MAX(W3331-AA3331-AB3331,0),MAX(W3331-AB3331,0)))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40"/>
        <v>252818.76</v>
      </c>
      <c r="W3391" s="14">
        <f t="shared" si="442"/>
        <v>780933.5</v>
      </c>
      <c r="X3391" s="13"/>
      <c r="Y3391" s="14">
        <f t="shared" si="439"/>
        <v>0</v>
      </c>
      <c r="Z3391" s="13"/>
      <c r="AA3391" s="13">
        <f t="shared" ref="AA3391:AA3454" si="444">U3391-W3391</f>
        <v>46856.010000000009</v>
      </c>
      <c r="AB3391" s="13">
        <f t="shared" si="443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IF(W3395-AB3395&lt;=0,0,IF(O3395="返现",MAX(W3395-AA3395-AB3395,0),MAX(W3395-AB3395,0)))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10359.32466</v>
      </c>
      <c r="V3398" s="13">
        <f t="shared" si="440"/>
        <v>19640.675340000002</v>
      </c>
      <c r="W3398" s="14">
        <f t="shared" si="442"/>
        <v>10359.32466</v>
      </c>
      <c r="X3398" s="13"/>
      <c r="Y3398" s="14">
        <f t="shared" si="446"/>
        <v>0</v>
      </c>
      <c r="Z3398" s="16">
        <f t="shared" si="445"/>
        <v>10359.32466</v>
      </c>
      <c r="AA3398" s="13">
        <f t="shared" si="444"/>
        <v>0</v>
      </c>
      <c r="AB3398" s="13">
        <f t="shared" si="443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375.6</v>
      </c>
      <c r="V3402" s="13">
        <f t="shared" si="440"/>
        <v>19624.400000000001</v>
      </c>
      <c r="W3402" s="14">
        <f t="shared" si="442"/>
        <v>368.23529411764707</v>
      </c>
      <c r="X3402" s="13"/>
      <c r="Y3402" s="14">
        <f t="shared" si="446"/>
        <v>0</v>
      </c>
      <c r="Z3402" s="16">
        <f t="shared" si="445"/>
        <v>368.23529411764707</v>
      </c>
      <c r="AA3402" s="13">
        <f t="shared" si="444"/>
        <v>7.3647058823529505</v>
      </c>
      <c r="AB3402" s="13">
        <f t="shared" si="443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9"/>
        <v>292579.37064999994</v>
      </c>
      <c r="W3441" s="14">
        <f t="shared" si="442"/>
        <v>532807.91283653851</v>
      </c>
      <c r="X3441" s="13"/>
      <c r="Y3441" s="14">
        <f t="shared" si="446"/>
        <v>0</v>
      </c>
      <c r="Z3441" s="16">
        <f t="shared" si="448"/>
        <v>532807.91283653851</v>
      </c>
      <c r="AA3441" s="13">
        <f t="shared" si="444"/>
        <v>21312.316513461526</v>
      </c>
      <c r="AB3441" s="13">
        <f t="shared" si="443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9"/>
        <v>204694.06363999998</v>
      </c>
      <c r="W3442" s="14">
        <f t="shared" si="442"/>
        <v>158948.01573076926</v>
      </c>
      <c r="X3442" s="13"/>
      <c r="Y3442" s="14">
        <f t="shared" si="446"/>
        <v>0</v>
      </c>
      <c r="Z3442" s="16">
        <f t="shared" si="448"/>
        <v>158948.01573076926</v>
      </c>
      <c r="AA3442" s="13">
        <f t="shared" si="444"/>
        <v>6357.9206292307645</v>
      </c>
      <c r="AB3442" s="13">
        <f t="shared" si="443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9"/>
        <v>17188.783510000001</v>
      </c>
      <c r="W3443" s="14">
        <f t="shared" si="442"/>
        <v>13472.323548076924</v>
      </c>
      <c r="X3443" s="13"/>
      <c r="Y3443" s="14">
        <f t="shared" si="446"/>
        <v>0</v>
      </c>
      <c r="Z3443" s="16">
        <f t="shared" si="448"/>
        <v>13472.323548076924</v>
      </c>
      <c r="AA3443" s="13">
        <f t="shared" si="444"/>
        <v>538.89294192307716</v>
      </c>
      <c r="AB3443" s="13">
        <f t="shared" si="443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9"/>
        <v>221199.25854000007</v>
      </c>
      <c r="W3459" s="14">
        <f t="shared" si="450"/>
        <v>565448.60540594044</v>
      </c>
      <c r="X3459" s="13"/>
      <c r="Y3459" s="14">
        <f t="shared" ref="Y3459:Y3522" si="453">IF(W3459-AB3459&lt;=0,0,IF(O3459="返现",MAX(W3459-AA3459-AB3459,0),MAX(W3459-AB3459,0)))</f>
        <v>0</v>
      </c>
      <c r="Z3459" s="16">
        <f t="shared" si="448"/>
        <v>565448.60540594044</v>
      </c>
      <c r="AA3459" s="13">
        <f t="shared" si="452"/>
        <v>5654.4860540594673</v>
      </c>
      <c r="AB3459" s="13">
        <f t="shared" si="451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9"/>
        <v>34271.699150000102</v>
      </c>
      <c r="W3467" s="14">
        <f t="shared" si="450"/>
        <v>17046.443124999903</v>
      </c>
      <c r="X3467" s="13"/>
      <c r="Y3467" s="14">
        <f t="shared" si="453"/>
        <v>0</v>
      </c>
      <c r="Z3467" s="16">
        <f t="shared" si="448"/>
        <v>17046.443124999903</v>
      </c>
      <c r="AA3467" s="13">
        <f t="shared" si="452"/>
        <v>681.85772499999803</v>
      </c>
      <c r="AB3467" s="13">
        <f t="shared" si="451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55"/>
        <v>8602.9280099999996</v>
      </c>
      <c r="W3506" s="14">
        <f t="shared" si="450"/>
        <v>1397.0719899999999</v>
      </c>
      <c r="X3506" s="13"/>
      <c r="Y3506" s="14">
        <f t="shared" si="453"/>
        <v>0</v>
      </c>
      <c r="Z3506" s="16">
        <f t="shared" si="454"/>
        <v>1397.0719899999999</v>
      </c>
      <c r="AA3506" s="13">
        <f t="shared" si="452"/>
        <v>0</v>
      </c>
      <c r="AB3506" s="13">
        <f t="shared" si="451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IF(W3523-AB3523&lt;=0,0,IF(O3523="返现",MAX(W3523-AA3523-AB3523,0),MAX(W3523-AB3523,0)))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55"/>
        <v>-756230.50438000006</v>
      </c>
      <c r="W3535" s="14">
        <f t="shared" si="460"/>
        <v>122981.42586274513</v>
      </c>
      <c r="X3535" s="13"/>
      <c r="Y3535" s="14">
        <f t="shared" si="459"/>
        <v>0</v>
      </c>
      <c r="Z3535" s="16">
        <f t="shared" si="454"/>
        <v>122981.42586274513</v>
      </c>
      <c r="AA3535" s="13">
        <f t="shared" si="458"/>
        <v>2459.6285172549105</v>
      </c>
      <c r="AB3535" s="13">
        <f t="shared" si="457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63"/>
        <v>-492681.78683</v>
      </c>
      <c r="W3584" s="14">
        <f t="shared" si="466"/>
        <v>266942.71126666665</v>
      </c>
      <c r="X3584" s="13"/>
      <c r="Y3584" s="14">
        <f t="shared" si="459"/>
        <v>0</v>
      </c>
      <c r="Z3584" s="16">
        <f t="shared" si="465"/>
        <v>266942.71126666665</v>
      </c>
      <c r="AA3584" s="13">
        <f t="shared" si="462"/>
        <v>13347.135563333344</v>
      </c>
      <c r="AB3584" s="13">
        <f t="shared" si="467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IF(W3587-AB3587&lt;=0,0,IF(O3587="返现",MAX(W3587-AA3587-AB3587,0),MAX(W3587-AB3587,0)))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63"/>
        <v>-131127.34268</v>
      </c>
      <c r="W3621" s="14">
        <f t="shared" si="470"/>
        <v>83925.277137254918</v>
      </c>
      <c r="X3621" s="13"/>
      <c r="Y3621" s="14">
        <f t="shared" si="468"/>
        <v>0</v>
      </c>
      <c r="Z3621" s="16">
        <f t="shared" si="471"/>
        <v>83925.277137254918</v>
      </c>
      <c r="AA3621" s="13">
        <f t="shared" si="472"/>
        <v>1678.5055427451007</v>
      </c>
      <c r="AB3621" s="13">
        <f t="shared" si="467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70"/>
        <v>26913.817307692309</v>
      </c>
      <c r="X3638" s="13"/>
      <c r="Y3638" s="14">
        <f t="shared" si="468"/>
        <v>0</v>
      </c>
      <c r="Z3638" s="16">
        <f t="shared" si="471"/>
        <v>26913.817307692309</v>
      </c>
      <c r="AA3638" s="13">
        <f t="shared" si="472"/>
        <v>1076.5526923076941</v>
      </c>
      <c r="AB3638" s="13">
        <f t="shared" si="467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IF(W3651-AB3651&lt;=0,0,IF(O3651="返现",MAX(W3651-AA3651-AB3651,0),MAX(W3651-AB3651,0)))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73"/>
        <v>-13960.444790000001</v>
      </c>
      <c r="W3688" s="14">
        <f t="shared" si="479"/>
        <v>13960.444790000001</v>
      </c>
      <c r="X3688" s="13"/>
      <c r="Y3688" s="14">
        <f t="shared" si="476"/>
        <v>0</v>
      </c>
      <c r="Z3688" s="16">
        <f t="shared" si="477"/>
        <v>13960.444790000001</v>
      </c>
      <c r="AA3688" s="13">
        <f t="shared" si="478"/>
        <v>0</v>
      </c>
      <c r="AB3688" s="13">
        <f t="shared" si="475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80"/>
        <v>-64779.96299</v>
      </c>
      <c r="W3710" s="14">
        <f t="shared" si="479"/>
        <v>64779.96299</v>
      </c>
      <c r="X3710" s="13"/>
      <c r="Y3710" s="14">
        <f t="shared" si="476"/>
        <v>0</v>
      </c>
      <c r="Z3710" s="16">
        <f t="shared" si="477"/>
        <v>64779.96299</v>
      </c>
      <c r="AA3710" s="13">
        <f t="shared" si="478"/>
        <v>0</v>
      </c>
      <c r="AB3710" s="13">
        <f t="shared" si="481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IF(W3715-AB3715&lt;=0,0,IF(O3715="返现",MAX(W3715-AA3715-AB3715,0),MAX(W3715-AB3715,0)))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80"/>
        <v>-129305.61228</v>
      </c>
      <c r="W3747" s="14">
        <f t="shared" si="486"/>
        <v>12722.49228</v>
      </c>
      <c r="X3747" s="13"/>
      <c r="Y3747" s="14">
        <f t="shared" si="483"/>
        <v>0</v>
      </c>
      <c r="Z3747" s="16">
        <f t="shared" si="488"/>
        <v>12722.49228</v>
      </c>
      <c r="AA3747" s="13">
        <f t="shared" si="484"/>
        <v>0</v>
      </c>
      <c r="AB3747" s="13">
        <f t="shared" si="481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9"/>
        <v>-728745.18372999993</v>
      </c>
      <c r="W3761" s="14">
        <f t="shared" si="486"/>
        <v>441373.61755445541</v>
      </c>
      <c r="X3761" s="13"/>
      <c r="Y3761" s="14">
        <f t="shared" si="483"/>
        <v>0</v>
      </c>
      <c r="Z3761" s="16">
        <f t="shared" si="488"/>
        <v>441373.61755445541</v>
      </c>
      <c r="AA3761" s="13">
        <f t="shared" si="484"/>
        <v>4413.73617554456</v>
      </c>
      <c r="AB3761" s="13">
        <f t="shared" si="481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IF(W3779-AB3779&lt;=0,0,IF(O3779="返现",MAX(W3779-AA3779-AB3779,0),MAX(W3779-AB3779,0)))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9"/>
        <v>-688805.45672999998</v>
      </c>
      <c r="W3795" s="14">
        <f t="shared" si="494"/>
        <v>127747.48672999998</v>
      </c>
      <c r="X3795" s="13"/>
      <c r="Y3795" s="14">
        <f t="shared" si="491"/>
        <v>0</v>
      </c>
      <c r="Z3795" s="16">
        <f t="shared" si="493"/>
        <v>127747.48672999998</v>
      </c>
      <c r="AA3795" s="13">
        <f t="shared" si="492"/>
        <v>0</v>
      </c>
      <c r="AB3795" s="13">
        <f t="shared" si="490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94"/>
        <v>5106.2671800000007</v>
      </c>
      <c r="X3796" s="13"/>
      <c r="Y3796" s="14">
        <f t="shared" si="491"/>
        <v>0</v>
      </c>
      <c r="Z3796" s="16">
        <f t="shared" si="493"/>
        <v>5106.2671800000007</v>
      </c>
      <c r="AA3796" s="13">
        <f t="shared" si="492"/>
        <v>0</v>
      </c>
      <c r="AB3796" s="13">
        <f t="shared" si="490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9"/>
        <v>2896.5065900000009</v>
      </c>
      <c r="W3800" s="14">
        <f t="shared" si="494"/>
        <v>22321.363409999998</v>
      </c>
      <c r="X3800" s="13"/>
      <c r="Y3800" s="14">
        <f t="shared" si="491"/>
        <v>0</v>
      </c>
      <c r="Z3800" s="16">
        <f t="shared" si="493"/>
        <v>22321.363409999998</v>
      </c>
      <c r="AA3800" s="13">
        <f t="shared" si="492"/>
        <v>0</v>
      </c>
      <c r="AB3800" s="13">
        <f t="shared" si="490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9"/>
        <v>1.4039499999989857</v>
      </c>
      <c r="W3801" s="14">
        <f t="shared" si="494"/>
        <v>5353.5360500000006</v>
      </c>
      <c r="X3801" s="13"/>
      <c r="Y3801" s="14">
        <f t="shared" si="491"/>
        <v>0</v>
      </c>
      <c r="Z3801" s="16">
        <f t="shared" si="493"/>
        <v>5353.5360500000006</v>
      </c>
      <c r="AA3801" s="13">
        <f t="shared" si="492"/>
        <v>0</v>
      </c>
      <c r="AB3801" s="13">
        <f t="shared" si="490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IF(W3843-AB3843&lt;=0,0,IF(O3843="返现",MAX(W3843-AA3843-AB3843,0),MAX(W3843-AB3843,0)))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6"/>
        <v>-16153.5933</v>
      </c>
      <c r="W3851" s="14">
        <f t="shared" si="495"/>
        <v>16153.5933</v>
      </c>
      <c r="X3851" s="13"/>
      <c r="Y3851" s="14">
        <f t="shared" si="500"/>
        <v>0</v>
      </c>
      <c r="Z3851" s="16">
        <f t="shared" si="499"/>
        <v>16153.5933</v>
      </c>
      <c r="AA3851" s="13">
        <f t="shared" si="501"/>
        <v>0</v>
      </c>
      <c r="AB3851" s="13">
        <f t="shared" si="498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6"/>
        <v>-69.3</v>
      </c>
      <c r="W3852" s="14">
        <f t="shared" si="495"/>
        <v>64.166666666666657</v>
      </c>
      <c r="X3852" s="13"/>
      <c r="Y3852" s="14">
        <f t="shared" si="500"/>
        <v>0</v>
      </c>
      <c r="Z3852" s="16">
        <f t="shared" si="499"/>
        <v>64.166666666666657</v>
      </c>
      <c r="AA3852" s="13">
        <f t="shared" si="501"/>
        <v>5.13333333333334</v>
      </c>
      <c r="AB3852" s="13">
        <f t="shared" si="498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IF(W3907-AB3907&lt;=0,0,IF(O3907="返现",MAX(W3907-AA3907-AB3907,0),MAX(W3907-AB3907,0)))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IF(W3971-AB3971&lt;=0,0,IF(O3971="返现",MAX(W3971-AA3971-AB3971,0),MAX(W3971-AB3971,0)))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IF(W4035-AB4035&lt;=0,0,IF(O4035="返现",MAX(W4035-AA4035-AB4035,0),MAX(W4035-AB4035,0)))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4487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IF(W4099-AB4099&lt;=0,0,IF(O4099="返现",MAX(W4099-AA4099-AB4099,0),MAX(W4099-AB4099,0)))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4143</v>
      </c>
      <c r="F4118" s="73" t="s">
        <v>4495</v>
      </c>
      <c r="G4118" s="108" t="s">
        <v>4143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4488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4487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4487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4487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4487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4487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4143</v>
      </c>
      <c r="F4129" s="73" t="s">
        <v>4496</v>
      </c>
      <c r="G4129" s="108" t="s">
        <v>4143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4488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4487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4487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4487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4143</v>
      </c>
      <c r="F4133" s="73" t="s">
        <v>4497</v>
      </c>
      <c r="G4133" s="108" t="s">
        <v>4143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4488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4143</v>
      </c>
      <c r="F4134" s="73" t="s">
        <v>4498</v>
      </c>
      <c r="G4134" s="108" t="s">
        <v>4143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4488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IF(W4163-AB4163&lt;=0,0,IF(O4163="返现",MAX(W4163-AA4163-AB4163,0),MAX(W4163-AB4163,0)))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4487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4487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4487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4487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4487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4487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4487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IF(W4227-AB4227&lt;=0,0,IF(O4227="返现",MAX(W4227-AA4227-AB4227,0),MAX(W4227-AB4227,0)))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IF(W4291-AB4291&lt;=0,0,IF(O4291="返现",MAX(W4291-AA4291-AB4291,0),MAX(W4291-AB4291,0)))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IF(W4355-AB4355&lt;=0,0,IF(O4355="返现",MAX(W4355-AA4355-AB4355,0),MAX(W4355-AB4355,0)))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IF(W4419-AB4419&lt;=0,0,IF(O4419="返现",MAX(W4419-AA4419-AB4419,0),MAX(W4419-AB4419,0)))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IF(W4483-AB4483&lt;=0,0,IF(O4483="返现",MAX(W4483-AA4483-AB4483,0),MAX(W4483-AB4483,0)))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3647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3647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IF(W4547-AB4547&lt;=0,0,IF(O4547="返现",MAX(W4547-AA4547-AB4547,0),MAX(W4547-AB4547,0)))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IF(W4611-AB4611&lt;=0,0,IF(O4611="返现",MAX(W4611-AA4611-AB4611,0),MAX(W4611-AB4611,0)))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3654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IF(W4675-AB4675&lt;=0,0,IF(O4675="返现",MAX(W4675-AA4675-AB4675,0),MAX(W4675-AB4675,0)))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3648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IF(W4739-AB4739&lt;=0,0,IF(O4739="返现",MAX(W4739-AA4739-AB4739,0),MAX(W4739-AB4739,0)))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IF(W4803-AB4803&lt;=0,0,IF(O4803="返现",MAX(W4803-AA4803-AB4803,0),MAX(W4803-AB4803,0)))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IF(W4867-AB4867&lt;=0,0,IF(O4867="返现",MAX(W4867-AA4867-AB4867,0),MAX(W4867-AB4867,0)))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IF(W4931-AB4931&lt;=0,0,IF(O4931="返现",MAX(W4931-AA4931-AB4931,0),MAX(W4931-AB4931,0)))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IF(W4995-AB4995&lt;=0,0,IF(O4995="返现",MAX(W4995-AA4995-AB4995,0),MAX(W4995-AB4995,0)))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4487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4487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4487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4487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3649</v>
      </c>
      <c r="J5033" s="73"/>
      <c r="K5033" s="73" t="s">
        <v>32</v>
      </c>
      <c r="L5033" s="102" t="s">
        <v>3650</v>
      </c>
      <c r="M5033" s="73"/>
      <c r="N5033" s="8" t="s">
        <v>40</v>
      </c>
      <c r="O5033" s="103" t="s">
        <v>80</v>
      </c>
      <c r="P5033" s="102">
        <v>0</v>
      </c>
      <c r="Q5033" s="104" t="s">
        <v>3651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3649</v>
      </c>
      <c r="J5034" s="73"/>
      <c r="K5034" s="73" t="s">
        <v>32</v>
      </c>
      <c r="L5034" s="102" t="s">
        <v>3650</v>
      </c>
      <c r="M5034" s="73"/>
      <c r="N5034" s="8" t="s">
        <v>40</v>
      </c>
      <c r="O5034" s="103" t="s">
        <v>80</v>
      </c>
      <c r="P5034" s="102">
        <v>0</v>
      </c>
      <c r="Q5034" s="104" t="s">
        <v>4493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3652</v>
      </c>
      <c r="F5035" s="133" t="s">
        <v>3653</v>
      </c>
      <c r="G5035" s="133" t="s">
        <v>3653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hidden="1">
      <c r="A5037" s="7" t="s">
        <v>3723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3724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3725</v>
      </c>
      <c r="R5037" s="74" t="s">
        <v>3726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 hidden="1">
      <c r="A5038" s="7" t="s">
        <v>3723</v>
      </c>
      <c r="B5038" s="74" t="s">
        <v>32</v>
      </c>
      <c r="C5038" s="74" t="s">
        <v>52</v>
      </c>
      <c r="D5038" s="74" t="s">
        <v>53</v>
      </c>
      <c r="E5038" s="74" t="s">
        <v>3727</v>
      </c>
      <c r="F5038" s="74" t="s">
        <v>3727</v>
      </c>
      <c r="G5038" s="74" t="s">
        <v>3727</v>
      </c>
      <c r="H5038" s="74" t="s">
        <v>36</v>
      </c>
      <c r="I5038" s="74" t="s">
        <v>3724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3725</v>
      </c>
      <c r="R5038" s="74" t="s">
        <v>3728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 hidden="1">
      <c r="A5039" s="7" t="s">
        <v>3723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3724</v>
      </c>
      <c r="J5039" s="74" t="s">
        <v>38</v>
      </c>
      <c r="K5039" s="74" t="s">
        <v>32</v>
      </c>
      <c r="L5039" s="74" t="s">
        <v>3729</v>
      </c>
      <c r="M5039" s="74"/>
      <c r="N5039" s="74" t="s">
        <v>57</v>
      </c>
      <c r="O5039" s="74" t="s">
        <v>41</v>
      </c>
      <c r="P5039" s="10">
        <v>0.1</v>
      </c>
      <c r="Q5039" s="12" t="s">
        <v>3730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 hidden="1">
      <c r="A5040" s="7" t="s">
        <v>3723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3724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 hidden="1">
      <c r="A5041" s="7" t="s">
        <v>3723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3724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3731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 hidden="1">
      <c r="A5042" s="7" t="s">
        <v>3723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3724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 hidden="1">
      <c r="A5043" s="7" t="s">
        <v>3723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3724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 hidden="1">
      <c r="A5044" s="7" t="s">
        <v>3723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3724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 hidden="1">
      <c r="A5045" s="7" t="s">
        <v>3723</v>
      </c>
      <c r="B5045" s="74" t="s">
        <v>32</v>
      </c>
      <c r="C5045" s="74" t="s">
        <v>188</v>
      </c>
      <c r="D5045" s="74" t="s">
        <v>189</v>
      </c>
      <c r="E5045" s="74" t="s">
        <v>3732</v>
      </c>
      <c r="F5045" s="74" t="s">
        <v>3733</v>
      </c>
      <c r="G5045" s="74" t="s">
        <v>3732</v>
      </c>
      <c r="H5045" s="74" t="s">
        <v>36</v>
      </c>
      <c r="I5045" s="74" t="s">
        <v>3724</v>
      </c>
      <c r="J5045" s="74" t="s">
        <v>38</v>
      </c>
      <c r="K5045" s="74" t="s">
        <v>32</v>
      </c>
      <c r="L5045" s="74" t="s">
        <v>3734</v>
      </c>
      <c r="M5045" s="74"/>
      <c r="N5045" s="74" t="s">
        <v>40</v>
      </c>
      <c r="O5045" s="74" t="s">
        <v>80</v>
      </c>
      <c r="P5045" s="10">
        <v>0</v>
      </c>
      <c r="Q5045" s="12" t="s">
        <v>3735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 hidden="1">
      <c r="A5046" s="7" t="s">
        <v>3723</v>
      </c>
      <c r="B5046" s="74" t="s">
        <v>32</v>
      </c>
      <c r="C5046" s="74" t="s">
        <v>188</v>
      </c>
      <c r="D5046" s="74" t="s">
        <v>189</v>
      </c>
      <c r="E5046" s="74" t="s">
        <v>3736</v>
      </c>
      <c r="F5046" s="74" t="s">
        <v>3736</v>
      </c>
      <c r="G5046" s="74" t="s">
        <v>3736</v>
      </c>
      <c r="H5046" s="74" t="s">
        <v>36</v>
      </c>
      <c r="I5046" s="74" t="s">
        <v>3724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3737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 hidden="1">
      <c r="A5047" s="7" t="s">
        <v>3723</v>
      </c>
      <c r="B5047" s="74" t="s">
        <v>32</v>
      </c>
      <c r="C5047" s="74" t="s">
        <v>188</v>
      </c>
      <c r="D5047" s="74" t="s">
        <v>189</v>
      </c>
      <c r="E5047" s="74" t="s">
        <v>3736</v>
      </c>
      <c r="F5047" s="74" t="s">
        <v>3736</v>
      </c>
      <c r="G5047" s="74" t="s">
        <v>3736</v>
      </c>
      <c r="H5047" s="74" t="s">
        <v>36</v>
      </c>
      <c r="I5047" s="74" t="s">
        <v>3724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3737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 hidden="1">
      <c r="A5048" s="7" t="s">
        <v>3723</v>
      </c>
      <c r="B5048" s="74" t="s">
        <v>32</v>
      </c>
      <c r="C5048" s="74" t="s">
        <v>188</v>
      </c>
      <c r="D5048" s="74" t="s">
        <v>189</v>
      </c>
      <c r="E5048" s="74" t="s">
        <v>3736</v>
      </c>
      <c r="F5048" s="74" t="s">
        <v>3738</v>
      </c>
      <c r="G5048" s="74" t="s">
        <v>3736</v>
      </c>
      <c r="H5048" s="74" t="s">
        <v>36</v>
      </c>
      <c r="I5048" s="74" t="s">
        <v>3724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3739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 hidden="1">
      <c r="A5049" s="7" t="s">
        <v>3723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3724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3740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 hidden="1">
      <c r="A5050" s="7" t="s">
        <v>3723</v>
      </c>
      <c r="B5050" s="74" t="s">
        <v>32</v>
      </c>
      <c r="C5050" s="74" t="s">
        <v>188</v>
      </c>
      <c r="D5050" s="74" t="s">
        <v>189</v>
      </c>
      <c r="E5050" s="74" t="s">
        <v>3741</v>
      </c>
      <c r="F5050" s="74" t="s">
        <v>3741</v>
      </c>
      <c r="G5050" s="74" t="s">
        <v>3741</v>
      </c>
      <c r="H5050" s="74" t="s">
        <v>36</v>
      </c>
      <c r="I5050" s="74" t="s">
        <v>3724</v>
      </c>
      <c r="J5050" s="74" t="s">
        <v>38</v>
      </c>
      <c r="K5050" s="74" t="s">
        <v>32</v>
      </c>
      <c r="L5050" s="74" t="s">
        <v>3742</v>
      </c>
      <c r="M5050" s="74"/>
      <c r="N5050" s="74" t="s">
        <v>57</v>
      </c>
      <c r="O5050" s="74" t="s">
        <v>41</v>
      </c>
      <c r="P5050" s="10">
        <v>0.04</v>
      </c>
      <c r="Q5050" s="12" t="s">
        <v>3743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 hidden="1">
      <c r="A5051" s="7" t="s">
        <v>3723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3724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 hidden="1">
      <c r="A5052" s="7" t="s">
        <v>3723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3724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3744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 hidden="1">
      <c r="A5053" s="7" t="s">
        <v>3723</v>
      </c>
      <c r="B5053" s="74" t="s">
        <v>32</v>
      </c>
      <c r="C5053" s="74" t="s">
        <v>188</v>
      </c>
      <c r="D5053" s="74" t="s">
        <v>189</v>
      </c>
      <c r="E5053" s="74" t="s">
        <v>3745</v>
      </c>
      <c r="F5053" s="74" t="s">
        <v>3745</v>
      </c>
      <c r="G5053" s="74" t="s">
        <v>3745</v>
      </c>
      <c r="H5053" s="74" t="s">
        <v>36</v>
      </c>
      <c r="I5053" s="74" t="s">
        <v>3724</v>
      </c>
      <c r="J5053" s="74" t="s">
        <v>38</v>
      </c>
      <c r="K5053" s="74" t="s">
        <v>32</v>
      </c>
      <c r="L5053" s="74" t="s">
        <v>3746</v>
      </c>
      <c r="M5053" s="74"/>
      <c r="N5053" s="74" t="s">
        <v>40</v>
      </c>
      <c r="O5053" s="74" t="s">
        <v>80</v>
      </c>
      <c r="P5053" s="10">
        <v>0</v>
      </c>
      <c r="Q5053" s="12" t="s">
        <v>3747</v>
      </c>
      <c r="R5053" s="74" t="s">
        <v>3748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 hidden="1">
      <c r="A5054" s="7" t="s">
        <v>3723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3724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3749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 hidden="1">
      <c r="A5055" s="7" t="s">
        <v>3723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3724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 hidden="1">
      <c r="A5056" s="7" t="s">
        <v>3723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3724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3750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 hidden="1">
      <c r="A5057" s="7" t="s">
        <v>3723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3724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3751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 hidden="1">
      <c r="A5058" s="7" t="s">
        <v>3723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3724</v>
      </c>
      <c r="J5058" s="74" t="s">
        <v>38</v>
      </c>
      <c r="K5058" s="74" t="s">
        <v>32</v>
      </c>
      <c r="L5058" s="74" t="s">
        <v>3752</v>
      </c>
      <c r="M5058" s="74"/>
      <c r="N5058" s="74" t="s">
        <v>40</v>
      </c>
      <c r="O5058" s="74" t="s">
        <v>80</v>
      </c>
      <c r="P5058" s="10">
        <v>0</v>
      </c>
      <c r="Q5058" s="12" t="s">
        <v>3753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 hidden="1">
      <c r="A5059" s="7" t="s">
        <v>3723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3724</v>
      </c>
      <c r="J5059" s="74" t="s">
        <v>38</v>
      </c>
      <c r="K5059" s="74" t="s">
        <v>32</v>
      </c>
      <c r="L5059" s="74" t="s">
        <v>3754</v>
      </c>
      <c r="M5059" s="74"/>
      <c r="N5059" s="74" t="s">
        <v>40</v>
      </c>
      <c r="O5059" s="74" t="s">
        <v>41</v>
      </c>
      <c r="P5059" s="10">
        <v>0.02</v>
      </c>
      <c r="Q5059" s="12" t="s">
        <v>3755</v>
      </c>
      <c r="R5059" s="74" t="s">
        <v>3756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IF(W5059-AB5059&lt;=0,0,IF(O5059="返现",MAX(W5059-AA5059-AB5059,0),MAX(W5059-AB5059,0)))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 hidden="1">
      <c r="A5060" s="7" t="s">
        <v>3723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3724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 hidden="1">
      <c r="A5061" s="7" t="s">
        <v>3723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3724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 hidden="1">
      <c r="A5062" s="7" t="s">
        <v>3723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3724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3757</v>
      </c>
      <c r="R5062" s="74" t="s">
        <v>3758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 hidden="1">
      <c r="A5063" s="7" t="s">
        <v>3723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3724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3757</v>
      </c>
      <c r="R5063" s="74" t="s">
        <v>3759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 hidden="1">
      <c r="A5064" s="7" t="s">
        <v>3723</v>
      </c>
      <c r="B5064" s="74" t="s">
        <v>32</v>
      </c>
      <c r="C5064" s="74" t="s">
        <v>188</v>
      </c>
      <c r="D5064" s="74" t="s">
        <v>189</v>
      </c>
      <c r="E5064" s="74" t="s">
        <v>3760</v>
      </c>
      <c r="F5064" s="74" t="s">
        <v>3761</v>
      </c>
      <c r="G5064" s="74" t="s">
        <v>3760</v>
      </c>
      <c r="H5064" s="74" t="s">
        <v>36</v>
      </c>
      <c r="I5064" s="74" t="s">
        <v>3724</v>
      </c>
      <c r="J5064" s="74" t="s">
        <v>38</v>
      </c>
      <c r="K5064" s="74" t="s">
        <v>32</v>
      </c>
      <c r="L5064" s="74" t="s">
        <v>3762</v>
      </c>
      <c r="M5064" s="74"/>
      <c r="N5064" s="74" t="s">
        <v>40</v>
      </c>
      <c r="O5064" s="74" t="s">
        <v>80</v>
      </c>
      <c r="P5064" s="10">
        <v>0</v>
      </c>
      <c r="Q5064" s="12" t="s">
        <v>3763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 hidden="1">
      <c r="A5065" s="7" t="s">
        <v>3723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3724</v>
      </c>
      <c r="J5065" s="74" t="s">
        <v>38</v>
      </c>
      <c r="K5065" s="74" t="s">
        <v>32</v>
      </c>
      <c r="L5065" s="74" t="s">
        <v>3764</v>
      </c>
      <c r="M5065" s="74"/>
      <c r="N5065" s="74" t="s">
        <v>40</v>
      </c>
      <c r="O5065" s="74" t="s">
        <v>80</v>
      </c>
      <c r="P5065" s="10">
        <v>0</v>
      </c>
      <c r="Q5065" s="12" t="s">
        <v>3765</v>
      </c>
      <c r="R5065" s="74" t="s">
        <v>3766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 hidden="1">
      <c r="A5066" s="7" t="s">
        <v>3723</v>
      </c>
      <c r="B5066" s="74" t="s">
        <v>32</v>
      </c>
      <c r="C5066" s="74" t="s">
        <v>188</v>
      </c>
      <c r="D5066" s="74" t="s">
        <v>364</v>
      </c>
      <c r="E5066" s="74" t="s">
        <v>3767</v>
      </c>
      <c r="F5066" s="74" t="s">
        <v>3767</v>
      </c>
      <c r="G5066" s="74" t="s">
        <v>3767</v>
      </c>
      <c r="H5066" s="74" t="s">
        <v>36</v>
      </c>
      <c r="I5066" s="74" t="s">
        <v>3724</v>
      </c>
      <c r="J5066" s="74" t="s">
        <v>38</v>
      </c>
      <c r="K5066" s="74" t="s">
        <v>32</v>
      </c>
      <c r="L5066" s="74" t="s">
        <v>3768</v>
      </c>
      <c r="M5066" s="74"/>
      <c r="N5066" s="74" t="s">
        <v>40</v>
      </c>
      <c r="O5066" s="74" t="s">
        <v>41</v>
      </c>
      <c r="P5066" s="10">
        <v>0.06</v>
      </c>
      <c r="Q5066" s="12" t="s">
        <v>3769</v>
      </c>
      <c r="R5066" s="74" t="s">
        <v>3766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 hidden="1">
      <c r="A5067" s="7" t="s">
        <v>3723</v>
      </c>
      <c r="B5067" s="74" t="s">
        <v>32</v>
      </c>
      <c r="C5067" s="74" t="s">
        <v>188</v>
      </c>
      <c r="D5067" s="74" t="s">
        <v>364</v>
      </c>
      <c r="E5067" s="74" t="s">
        <v>3770</v>
      </c>
      <c r="F5067" s="74" t="s">
        <v>3770</v>
      </c>
      <c r="G5067" s="74" t="s">
        <v>3770</v>
      </c>
      <c r="H5067" s="74" t="s">
        <v>36</v>
      </c>
      <c r="I5067" s="74" t="s">
        <v>3724</v>
      </c>
      <c r="J5067" s="74" t="s">
        <v>38</v>
      </c>
      <c r="K5067" s="74" t="s">
        <v>32</v>
      </c>
      <c r="L5067" s="74" t="s">
        <v>3771</v>
      </c>
      <c r="M5067" s="74"/>
      <c r="N5067" s="74" t="s">
        <v>40</v>
      </c>
      <c r="O5067" s="74" t="s">
        <v>80</v>
      </c>
      <c r="P5067" s="10">
        <v>0</v>
      </c>
      <c r="Q5067" s="12" t="s">
        <v>3772</v>
      </c>
      <c r="R5067" s="74" t="s">
        <v>3756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 hidden="1">
      <c r="A5068" s="7" t="s">
        <v>3723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3724</v>
      </c>
      <c r="J5068" s="74" t="s">
        <v>38</v>
      </c>
      <c r="K5068" s="74" t="s">
        <v>32</v>
      </c>
      <c r="L5068" s="74" t="s">
        <v>3773</v>
      </c>
      <c r="M5068" s="74"/>
      <c r="N5068" s="74" t="s">
        <v>57</v>
      </c>
      <c r="O5068" s="74" t="s">
        <v>41</v>
      </c>
      <c r="P5068" s="10">
        <v>0.08</v>
      </c>
      <c r="Q5068" s="12" t="s">
        <v>3774</v>
      </c>
      <c r="R5068" s="74" t="s">
        <v>3756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 hidden="1">
      <c r="A5069" s="7" t="s">
        <v>3723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3724</v>
      </c>
      <c r="J5069" s="74" t="s">
        <v>38</v>
      </c>
      <c r="K5069" s="74" t="s">
        <v>32</v>
      </c>
      <c r="L5069" s="74" t="s">
        <v>3775</v>
      </c>
      <c r="M5069" s="74"/>
      <c r="N5069" s="74" t="s">
        <v>57</v>
      </c>
      <c r="O5069" s="74" t="s">
        <v>41</v>
      </c>
      <c r="P5069" s="10">
        <v>0.08</v>
      </c>
      <c r="Q5069" s="12" t="s">
        <v>3776</v>
      </c>
      <c r="R5069" s="74" t="s">
        <v>3756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 hidden="1">
      <c r="A5070" s="7" t="s">
        <v>3723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3724</v>
      </c>
      <c r="J5070" s="74" t="s">
        <v>38</v>
      </c>
      <c r="K5070" s="74" t="s">
        <v>32</v>
      </c>
      <c r="L5070" s="74" t="s">
        <v>3777</v>
      </c>
      <c r="M5070" s="74"/>
      <c r="N5070" s="74" t="s">
        <v>57</v>
      </c>
      <c r="O5070" s="74" t="s">
        <v>41</v>
      </c>
      <c r="P5070" s="10">
        <v>0.08</v>
      </c>
      <c r="Q5070" s="12" t="s">
        <v>3778</v>
      </c>
      <c r="R5070" s="74" t="s">
        <v>3779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 hidden="1">
      <c r="A5071" s="7" t="s">
        <v>3723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3724</v>
      </c>
      <c r="J5071" s="74" t="s">
        <v>38</v>
      </c>
      <c r="K5071" s="74" t="s">
        <v>32</v>
      </c>
      <c r="L5071" s="74" t="s">
        <v>3780</v>
      </c>
      <c r="M5071" s="74"/>
      <c r="N5071" s="74" t="s">
        <v>57</v>
      </c>
      <c r="O5071" s="74" t="s">
        <v>41</v>
      </c>
      <c r="P5071" s="10">
        <v>0.08</v>
      </c>
      <c r="Q5071" s="12" t="s">
        <v>3781</v>
      </c>
      <c r="R5071" s="74" t="s">
        <v>3756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 hidden="1">
      <c r="A5072" s="7" t="s">
        <v>3723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3724</v>
      </c>
      <c r="J5072" s="74" t="s">
        <v>38</v>
      </c>
      <c r="K5072" s="74" t="s">
        <v>32</v>
      </c>
      <c r="L5072" s="74" t="s">
        <v>3782</v>
      </c>
      <c r="M5072" s="74"/>
      <c r="N5072" s="74" t="s">
        <v>57</v>
      </c>
      <c r="O5072" s="74" t="s">
        <v>41</v>
      </c>
      <c r="P5072" s="10">
        <v>0.08</v>
      </c>
      <c r="Q5072" s="12" t="s">
        <v>3783</v>
      </c>
      <c r="R5072" s="74" t="s">
        <v>3779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 hidden="1">
      <c r="A5073" s="7" t="s">
        <v>3723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3724</v>
      </c>
      <c r="J5073" s="74" t="s">
        <v>38</v>
      </c>
      <c r="K5073" s="74" t="s">
        <v>32</v>
      </c>
      <c r="L5073" s="74" t="s">
        <v>3784</v>
      </c>
      <c r="M5073" s="74"/>
      <c r="N5073" s="74" t="s">
        <v>57</v>
      </c>
      <c r="O5073" s="74" t="s">
        <v>41</v>
      </c>
      <c r="P5073" s="10">
        <v>0.08</v>
      </c>
      <c r="Q5073" s="12" t="s">
        <v>3785</v>
      </c>
      <c r="R5073" s="74" t="s">
        <v>3748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 hidden="1">
      <c r="A5074" s="7" t="s">
        <v>3723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3724</v>
      </c>
      <c r="J5074" s="74" t="s">
        <v>38</v>
      </c>
      <c r="K5074" s="74" t="s">
        <v>32</v>
      </c>
      <c r="L5074" s="74" t="s">
        <v>3786</v>
      </c>
      <c r="M5074" s="74"/>
      <c r="N5074" s="74" t="s">
        <v>57</v>
      </c>
      <c r="O5074" s="74" t="s">
        <v>41</v>
      </c>
      <c r="P5074" s="10">
        <v>0.08</v>
      </c>
      <c r="Q5074" s="12" t="s">
        <v>3787</v>
      </c>
      <c r="R5074" s="74" t="s">
        <v>3779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 hidden="1">
      <c r="A5075" s="7" t="s">
        <v>3723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3724</v>
      </c>
      <c r="J5075" s="74" t="s">
        <v>38</v>
      </c>
      <c r="K5075" s="74" t="s">
        <v>32</v>
      </c>
      <c r="L5075" s="74" t="s">
        <v>3788</v>
      </c>
      <c r="M5075" s="74"/>
      <c r="N5075" s="74" t="s">
        <v>57</v>
      </c>
      <c r="O5075" s="74" t="s">
        <v>41</v>
      </c>
      <c r="P5075" s="10">
        <v>0.08</v>
      </c>
      <c r="Q5075" s="12" t="s">
        <v>3789</v>
      </c>
      <c r="R5075" s="74" t="s">
        <v>3756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 hidden="1">
      <c r="A5076" s="7" t="s">
        <v>3723</v>
      </c>
      <c r="B5076" s="74" t="s">
        <v>32</v>
      </c>
      <c r="C5076" s="74" t="s">
        <v>470</v>
      </c>
      <c r="D5076" s="74" t="s">
        <v>471</v>
      </c>
      <c r="E5076" s="74" t="s">
        <v>3790</v>
      </c>
      <c r="F5076" s="74" t="s">
        <v>3790</v>
      </c>
      <c r="G5076" s="74" t="s">
        <v>3790</v>
      </c>
      <c r="H5076" s="74" t="s">
        <v>36</v>
      </c>
      <c r="I5076" s="74" t="s">
        <v>3724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3737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 hidden="1">
      <c r="A5077" s="7" t="s">
        <v>3723</v>
      </c>
      <c r="B5077" s="74" t="s">
        <v>32</v>
      </c>
      <c r="C5077" s="74" t="s">
        <v>470</v>
      </c>
      <c r="D5077" s="74" t="s">
        <v>471</v>
      </c>
      <c r="E5077" s="74" t="s">
        <v>3790</v>
      </c>
      <c r="F5077" s="74" t="s">
        <v>3790</v>
      </c>
      <c r="G5077" s="74" t="s">
        <v>3790</v>
      </c>
      <c r="H5077" s="74" t="s">
        <v>36</v>
      </c>
      <c r="I5077" s="74" t="s">
        <v>3724</v>
      </c>
      <c r="J5077" s="74" t="s">
        <v>38</v>
      </c>
      <c r="K5077" s="74" t="s">
        <v>32</v>
      </c>
      <c r="L5077" s="74" t="s">
        <v>3791</v>
      </c>
      <c r="M5077" s="74"/>
      <c r="N5077" s="74" t="s">
        <v>40</v>
      </c>
      <c r="O5077" s="74" t="s">
        <v>41</v>
      </c>
      <c r="P5077" s="10">
        <v>0.04</v>
      </c>
      <c r="Q5077" s="12" t="s">
        <v>3792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 hidden="1">
      <c r="A5078" s="7" t="s">
        <v>3723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3724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3793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 hidden="1">
      <c r="A5079" s="7" t="s">
        <v>3723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3724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3794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 hidden="1">
      <c r="A5080" s="7" t="s">
        <v>3723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3724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 hidden="1">
      <c r="A5081" s="7" t="s">
        <v>3723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3795</v>
      </c>
      <c r="G5081" s="74" t="s">
        <v>273</v>
      </c>
      <c r="H5081" s="74" t="s">
        <v>36</v>
      </c>
      <c r="I5081" s="74" t="s">
        <v>3724</v>
      </c>
      <c r="J5081" s="74" t="s">
        <v>38</v>
      </c>
      <c r="K5081" s="74" t="s">
        <v>32</v>
      </c>
      <c r="L5081" s="74" t="s">
        <v>3796</v>
      </c>
      <c r="M5081" s="74"/>
      <c r="N5081" s="74" t="s">
        <v>40</v>
      </c>
      <c r="O5081" s="74" t="s">
        <v>41</v>
      </c>
      <c r="P5081" s="10">
        <v>0.02</v>
      </c>
      <c r="Q5081" s="12" t="s">
        <v>3797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 hidden="1">
      <c r="A5082" s="7" t="s">
        <v>3723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3724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3798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 hidden="1">
      <c r="A5083" s="7" t="s">
        <v>3723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3724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3799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 hidden="1">
      <c r="A5084" s="7" t="s">
        <v>3723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3724</v>
      </c>
      <c r="J5084" s="74" t="s">
        <v>38</v>
      </c>
      <c r="K5084" s="74" t="s">
        <v>32</v>
      </c>
      <c r="L5084" s="74" t="s">
        <v>3800</v>
      </c>
      <c r="M5084" s="74"/>
      <c r="N5084" s="74" t="s">
        <v>40</v>
      </c>
      <c r="O5084" s="74" t="s">
        <v>41</v>
      </c>
      <c r="P5084" s="10">
        <v>0.02</v>
      </c>
      <c r="Q5084" s="12" t="s">
        <v>3801</v>
      </c>
      <c r="R5084" s="74" t="s">
        <v>3802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 hidden="1">
      <c r="A5085" s="7" t="s">
        <v>3723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3724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 hidden="1">
      <c r="A5086" s="7" t="s">
        <v>3723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3724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 hidden="1">
      <c r="A5087" s="7" t="s">
        <v>3723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3724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3803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 hidden="1">
      <c r="A5088" s="7" t="s">
        <v>3723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3724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3804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 hidden="1">
      <c r="A5089" s="7" t="s">
        <v>3723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3724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3805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 hidden="1">
      <c r="A5090" s="7" t="s">
        <v>3723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3724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 hidden="1">
      <c r="A5091" s="7" t="s">
        <v>3723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3724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3806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 hidden="1">
      <c r="A5092" s="7" t="s">
        <v>3723</v>
      </c>
      <c r="B5092" s="74" t="s">
        <v>32</v>
      </c>
      <c r="C5092" s="74" t="s">
        <v>470</v>
      </c>
      <c r="D5092" s="74" t="s">
        <v>586</v>
      </c>
      <c r="E5092" s="74" t="s">
        <v>3807</v>
      </c>
      <c r="F5092" s="74" t="s">
        <v>3807</v>
      </c>
      <c r="G5092" s="74" t="s">
        <v>3807</v>
      </c>
      <c r="H5092" s="74" t="s">
        <v>36</v>
      </c>
      <c r="I5092" s="74" t="s">
        <v>3724</v>
      </c>
      <c r="J5092" s="74" t="s">
        <v>38</v>
      </c>
      <c r="K5092" s="74" t="s">
        <v>32</v>
      </c>
      <c r="L5092" s="74" t="s">
        <v>3808</v>
      </c>
      <c r="M5092" s="74"/>
      <c r="N5092" s="74" t="s">
        <v>40</v>
      </c>
      <c r="O5092" s="74" t="s">
        <v>80</v>
      </c>
      <c r="P5092" s="10">
        <v>0</v>
      </c>
      <c r="Q5092" s="12" t="s">
        <v>3809</v>
      </c>
      <c r="R5092" s="74" t="s">
        <v>3766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 hidden="1">
      <c r="A5093" s="7" t="s">
        <v>3723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3724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3810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 hidden="1">
      <c r="A5094" s="7" t="s">
        <v>3723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3724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3811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 hidden="1">
      <c r="A5095" s="7" t="s">
        <v>3723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3724</v>
      </c>
      <c r="J5095" s="74" t="s">
        <v>38</v>
      </c>
      <c r="K5095" s="74" t="s">
        <v>32</v>
      </c>
      <c r="L5095" s="74" t="s">
        <v>3812</v>
      </c>
      <c r="M5095" s="74"/>
      <c r="N5095" s="74" t="s">
        <v>40</v>
      </c>
      <c r="O5095" s="74" t="s">
        <v>80</v>
      </c>
      <c r="P5095" s="10">
        <v>0</v>
      </c>
      <c r="Q5095" s="12" t="s">
        <v>3813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 hidden="1">
      <c r="A5096" s="7" t="s">
        <v>3723</v>
      </c>
      <c r="B5096" s="74" t="s">
        <v>32</v>
      </c>
      <c r="C5096" s="74" t="s">
        <v>470</v>
      </c>
      <c r="D5096" s="74" t="s">
        <v>586</v>
      </c>
      <c r="E5096" s="74" t="s">
        <v>3814</v>
      </c>
      <c r="F5096" s="74" t="s">
        <v>3814</v>
      </c>
      <c r="G5096" s="74" t="s">
        <v>3814</v>
      </c>
      <c r="H5096" s="74" t="s">
        <v>36</v>
      </c>
      <c r="I5096" s="74" t="s">
        <v>3724</v>
      </c>
      <c r="J5096" s="74" t="s">
        <v>38</v>
      </c>
      <c r="K5096" s="74" t="s">
        <v>32</v>
      </c>
      <c r="L5096" s="74" t="s">
        <v>3815</v>
      </c>
      <c r="M5096" s="74"/>
      <c r="N5096" s="74" t="s">
        <v>57</v>
      </c>
      <c r="O5096" s="74" t="s">
        <v>80</v>
      </c>
      <c r="P5096" s="10">
        <v>0</v>
      </c>
      <c r="Q5096" s="12" t="s">
        <v>3816</v>
      </c>
      <c r="R5096" s="74" t="s">
        <v>3779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 hidden="1">
      <c r="A5097" s="7" t="s">
        <v>3723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3724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3817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 hidden="1">
      <c r="A5098" s="7" t="s">
        <v>3723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3724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3818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 hidden="1">
      <c r="A5099" s="7" t="s">
        <v>3723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3724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3819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 hidden="1">
      <c r="A5100" s="7" t="s">
        <v>3723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3724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3820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 hidden="1">
      <c r="A5101" s="7" t="s">
        <v>3723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3724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3821</v>
      </c>
      <c r="R5101" s="74" t="s">
        <v>3756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 hidden="1">
      <c r="A5102" s="7" t="s">
        <v>3723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3724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3821</v>
      </c>
      <c r="R5102" s="74" t="s">
        <v>3766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 hidden="1">
      <c r="A5103" s="7" t="s">
        <v>3723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3724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3822</v>
      </c>
      <c r="R5103" s="74" t="s">
        <v>3823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 hidden="1">
      <c r="A5104" s="7" t="s">
        <v>3723</v>
      </c>
      <c r="B5104" s="74" t="s">
        <v>32</v>
      </c>
      <c r="C5104" s="74" t="s">
        <v>470</v>
      </c>
      <c r="D5104" s="74" t="s">
        <v>609</v>
      </c>
      <c r="E5104" s="74" t="s">
        <v>3824</v>
      </c>
      <c r="F5104" s="74" t="s">
        <v>3824</v>
      </c>
      <c r="G5104" s="74" t="s">
        <v>3824</v>
      </c>
      <c r="H5104" s="74" t="s">
        <v>36</v>
      </c>
      <c r="I5104" s="74" t="s">
        <v>3724</v>
      </c>
      <c r="J5104" s="74" t="s">
        <v>38</v>
      </c>
      <c r="K5104" s="74" t="s">
        <v>32</v>
      </c>
      <c r="L5104" s="74" t="s">
        <v>3825</v>
      </c>
      <c r="M5104" s="74"/>
      <c r="N5104" s="74" t="s">
        <v>40</v>
      </c>
      <c r="O5104" s="74" t="s">
        <v>41</v>
      </c>
      <c r="P5104" s="10">
        <v>0.03</v>
      </c>
      <c r="Q5104" s="12" t="s">
        <v>3826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 hidden="1">
      <c r="A5105" s="7" t="s">
        <v>3723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3724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3827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 hidden="1">
      <c r="A5106" s="7" t="s">
        <v>3723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3724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3828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 hidden="1">
      <c r="A5107" s="7" t="s">
        <v>3723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3724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 hidden="1">
      <c r="A5108" s="7" t="s">
        <v>3723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3724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3829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 hidden="1">
      <c r="A5109" s="7" t="s">
        <v>3723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3724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 hidden="1">
      <c r="A5110" s="7" t="s">
        <v>3723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3724</v>
      </c>
      <c r="J5110" s="74" t="s">
        <v>38</v>
      </c>
      <c r="K5110" s="74" t="s">
        <v>32</v>
      </c>
      <c r="L5110" s="74" t="s">
        <v>3830</v>
      </c>
      <c r="M5110" s="74"/>
      <c r="N5110" s="74" t="s">
        <v>57</v>
      </c>
      <c r="O5110" s="74" t="s">
        <v>41</v>
      </c>
      <c r="P5110" s="10">
        <v>0.08</v>
      </c>
      <c r="Q5110" s="12" t="s">
        <v>3831</v>
      </c>
      <c r="R5110" s="74" t="s">
        <v>3766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 hidden="1">
      <c r="A5111" s="7" t="s">
        <v>3723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3724</v>
      </c>
      <c r="J5111" s="74" t="s">
        <v>38</v>
      </c>
      <c r="K5111" s="74" t="s">
        <v>32</v>
      </c>
      <c r="L5111" s="74" t="s">
        <v>3832</v>
      </c>
      <c r="M5111" s="74"/>
      <c r="N5111" s="74" t="s">
        <v>57</v>
      </c>
      <c r="O5111" s="74" t="s">
        <v>41</v>
      </c>
      <c r="P5111" s="10">
        <v>0.08</v>
      </c>
      <c r="Q5111" s="12" t="s">
        <v>3833</v>
      </c>
      <c r="R5111" s="74" t="s">
        <v>3766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 hidden="1">
      <c r="A5112" s="7" t="s">
        <v>3723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3724</v>
      </c>
      <c r="J5112" s="74" t="s">
        <v>38</v>
      </c>
      <c r="K5112" s="74" t="s">
        <v>32</v>
      </c>
      <c r="L5112" s="74" t="s">
        <v>3834</v>
      </c>
      <c r="M5112" s="74"/>
      <c r="N5112" s="74" t="s">
        <v>40</v>
      </c>
      <c r="O5112" s="74" t="s">
        <v>41</v>
      </c>
      <c r="P5112" s="10">
        <v>0.03</v>
      </c>
      <c r="Q5112" s="12" t="s">
        <v>3835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 hidden="1">
      <c r="A5113" s="7" t="s">
        <v>3723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3724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3836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 hidden="1">
      <c r="A5114" s="7" t="s">
        <v>3723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3724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 hidden="1">
      <c r="A5115" s="7" t="s">
        <v>3723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3724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3837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 hidden="1">
      <c r="A5116" s="7" t="s">
        <v>3723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3724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3838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 hidden="1">
      <c r="A5117" s="7" t="s">
        <v>3723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3724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 hidden="1">
      <c r="A5118" s="7" t="s">
        <v>3723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3724</v>
      </c>
      <c r="J5118" s="74" t="s">
        <v>38</v>
      </c>
      <c r="K5118" s="74" t="s">
        <v>32</v>
      </c>
      <c r="L5118" s="74" t="s">
        <v>3839</v>
      </c>
      <c r="M5118" s="74"/>
      <c r="N5118" s="74" t="s">
        <v>40</v>
      </c>
      <c r="O5118" s="74" t="s">
        <v>72</v>
      </c>
      <c r="P5118" s="10">
        <v>0.96</v>
      </c>
      <c r="Q5118" s="12" t="s">
        <v>3840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 hidden="1">
      <c r="A5119" s="7" t="s">
        <v>3723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3724</v>
      </c>
      <c r="J5119" s="74" t="s">
        <v>38</v>
      </c>
      <c r="K5119" s="74" t="s">
        <v>32</v>
      </c>
      <c r="L5119" s="74" t="s">
        <v>3841</v>
      </c>
      <c r="M5119" s="74"/>
      <c r="N5119" s="74" t="s">
        <v>40</v>
      </c>
      <c r="O5119" s="74" t="s">
        <v>72</v>
      </c>
      <c r="P5119" s="10">
        <v>0.96</v>
      </c>
      <c r="Q5119" s="12" t="s">
        <v>3842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 hidden="1">
      <c r="A5120" s="7" t="s">
        <v>3723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3724</v>
      </c>
      <c r="J5120" s="74" t="s">
        <v>38</v>
      </c>
      <c r="K5120" s="74" t="s">
        <v>32</v>
      </c>
      <c r="L5120" s="74" t="s">
        <v>3843</v>
      </c>
      <c r="M5120" s="74"/>
      <c r="N5120" s="74" t="s">
        <v>40</v>
      </c>
      <c r="O5120" s="74" t="s">
        <v>72</v>
      </c>
      <c r="P5120" s="10">
        <v>0.96</v>
      </c>
      <c r="Q5120" s="12" t="s">
        <v>3844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 hidden="1">
      <c r="A5121" s="7" t="s">
        <v>3723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3724</v>
      </c>
      <c r="J5121" s="74" t="s">
        <v>38</v>
      </c>
      <c r="K5121" s="74" t="s">
        <v>32</v>
      </c>
      <c r="L5121" s="74" t="s">
        <v>3845</v>
      </c>
      <c r="M5121" s="74"/>
      <c r="N5121" s="74" t="s">
        <v>40</v>
      </c>
      <c r="O5121" s="74" t="s">
        <v>72</v>
      </c>
      <c r="P5121" s="10">
        <v>0.96</v>
      </c>
      <c r="Q5121" s="12" t="s">
        <v>3846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 hidden="1">
      <c r="A5122" s="7" t="s">
        <v>3723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3724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3847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 hidden="1">
      <c r="A5123" s="7" t="s">
        <v>3723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3724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3848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IF(W5123-AB5123&lt;=0,0,IF(O5123="返现",MAX(W5123-AA5123-AB5123,0),MAX(W5123-AB5123,0)))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 hidden="1">
      <c r="A5124" s="7" t="s">
        <v>3723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3724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3849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 hidden="1">
      <c r="A5125" s="7" t="s">
        <v>3723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3724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3850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 hidden="1">
      <c r="A5126" s="7" t="s">
        <v>3723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3724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3851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 hidden="1">
      <c r="A5127" s="7" t="s">
        <v>3723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3724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3852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 hidden="1">
      <c r="A5128" s="7" t="s">
        <v>3723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3724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3853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 hidden="1">
      <c r="A5129" s="7" t="s">
        <v>3723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3724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3854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 hidden="1">
      <c r="A5130" s="7" t="s">
        <v>3723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3724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3855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 hidden="1">
      <c r="A5131" s="7" t="s">
        <v>3723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3724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3856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 hidden="1">
      <c r="A5132" s="7" t="s">
        <v>3723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3724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3857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 hidden="1">
      <c r="A5133" s="7" t="s">
        <v>3723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3724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3858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 hidden="1">
      <c r="A5134" s="7" t="s">
        <v>3723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3724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3859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 hidden="1">
      <c r="A5135" s="7" t="s">
        <v>3723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3724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3860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 hidden="1">
      <c r="A5136" s="7" t="s">
        <v>3723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3724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3861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 hidden="1">
      <c r="A5137" s="7" t="s">
        <v>3723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3724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3862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 hidden="1">
      <c r="A5138" s="7" t="s">
        <v>3723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3724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3863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 hidden="1">
      <c r="A5139" s="7" t="s">
        <v>3723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3724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3864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 hidden="1">
      <c r="A5140" s="7" t="s">
        <v>3723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3724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3865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 hidden="1">
      <c r="A5141" s="7" t="s">
        <v>3723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3724</v>
      </c>
      <c r="J5141" s="74" t="s">
        <v>38</v>
      </c>
      <c r="K5141" s="74" t="s">
        <v>32</v>
      </c>
      <c r="L5141" s="74" t="s">
        <v>3866</v>
      </c>
      <c r="M5141" s="74"/>
      <c r="N5141" s="74" t="s">
        <v>40</v>
      </c>
      <c r="O5141" s="74" t="s">
        <v>72</v>
      </c>
      <c r="P5141" s="10">
        <v>0.96</v>
      </c>
      <c r="Q5141" s="12" t="s">
        <v>3867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 hidden="1">
      <c r="A5142" s="7" t="s">
        <v>3723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3724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3868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 hidden="1">
      <c r="A5143" s="7" t="s">
        <v>3723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3724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3869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 hidden="1">
      <c r="A5144" s="7" t="s">
        <v>3723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3724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3870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 hidden="1">
      <c r="A5145" s="7" t="s">
        <v>3723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3724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3871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 hidden="1">
      <c r="A5146" s="7" t="s">
        <v>3723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3724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3872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 hidden="1">
      <c r="A5147" s="7" t="s">
        <v>3723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3724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3873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 hidden="1">
      <c r="A5148" s="7" t="s">
        <v>3723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3724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3874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 hidden="1">
      <c r="A5149" s="7" t="s">
        <v>3723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3724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3875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 hidden="1">
      <c r="A5150" s="7" t="s">
        <v>3723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3724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3876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 hidden="1">
      <c r="A5151" s="7" t="s">
        <v>3723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3724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3877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 hidden="1">
      <c r="A5152" s="7" t="s">
        <v>3723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3724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3878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 hidden="1">
      <c r="A5153" s="7" t="s">
        <v>3723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3724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3879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 hidden="1">
      <c r="A5154" s="7" t="s">
        <v>3723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3724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3880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 hidden="1">
      <c r="A5155" s="7" t="s">
        <v>3723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3724</v>
      </c>
      <c r="J5155" s="74" t="s">
        <v>38</v>
      </c>
      <c r="K5155" s="74" t="s">
        <v>32</v>
      </c>
      <c r="L5155" s="74" t="s">
        <v>3881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3882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hidden="1">
      <c r="A5156" s="7" t="s">
        <v>3723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3724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3737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 hidden="1">
      <c r="A5157" s="7" t="s">
        <v>3723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3883</v>
      </c>
      <c r="G5157" s="74" t="s">
        <v>867</v>
      </c>
      <c r="H5157" s="74" t="s">
        <v>36</v>
      </c>
      <c r="I5157" s="74" t="s">
        <v>3724</v>
      </c>
      <c r="J5157" s="74" t="s">
        <v>38</v>
      </c>
      <c r="K5157" s="74" t="s">
        <v>32</v>
      </c>
      <c r="L5157" s="74" t="s">
        <v>3884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3739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 hidden="1">
      <c r="A5158" s="7" t="s">
        <v>3723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3724</v>
      </c>
      <c r="J5158" s="74" t="s">
        <v>38</v>
      </c>
      <c r="K5158" s="74" t="s">
        <v>32</v>
      </c>
      <c r="L5158" s="74" t="s">
        <v>3885</v>
      </c>
      <c r="M5158" s="74"/>
      <c r="N5158" s="74" t="s">
        <v>40</v>
      </c>
      <c r="O5158" s="74" t="s">
        <v>80</v>
      </c>
      <c r="P5158" s="10">
        <v>0</v>
      </c>
      <c r="Q5158" s="12" t="s">
        <v>3886</v>
      </c>
      <c r="R5158" s="74" t="s">
        <v>3756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 hidden="1">
      <c r="A5159" s="7" t="s">
        <v>3723</v>
      </c>
      <c r="B5159" s="74" t="s">
        <v>32</v>
      </c>
      <c r="C5159" s="74" t="s">
        <v>648</v>
      </c>
      <c r="D5159" s="74" t="s">
        <v>857</v>
      </c>
      <c r="E5159" s="74" t="s">
        <v>3887</v>
      </c>
      <c r="F5159" s="74" t="s">
        <v>3887</v>
      </c>
      <c r="G5159" s="74" t="s">
        <v>3887</v>
      </c>
      <c r="H5159" s="74" t="s">
        <v>36</v>
      </c>
      <c r="I5159" s="74" t="s">
        <v>3724</v>
      </c>
      <c r="J5159" s="74" t="s">
        <v>38</v>
      </c>
      <c r="K5159" s="74" t="s">
        <v>32</v>
      </c>
      <c r="L5159" s="74" t="s">
        <v>3888</v>
      </c>
      <c r="M5159" s="74"/>
      <c r="N5159" s="74" t="s">
        <v>40</v>
      </c>
      <c r="O5159" s="74" t="s">
        <v>41</v>
      </c>
      <c r="P5159" s="10">
        <v>0.03</v>
      </c>
      <c r="Q5159" s="12" t="s">
        <v>3889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 hidden="1">
      <c r="A5160" s="7" t="s">
        <v>3723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3724</v>
      </c>
      <c r="J5160" s="74" t="s">
        <v>38</v>
      </c>
      <c r="K5160" s="74" t="s">
        <v>32</v>
      </c>
      <c r="L5160" s="74" t="s">
        <v>3890</v>
      </c>
      <c r="M5160" s="74"/>
      <c r="N5160" s="74" t="s">
        <v>40</v>
      </c>
      <c r="O5160" s="74" t="s">
        <v>80</v>
      </c>
      <c r="P5160" s="10">
        <v>0</v>
      </c>
      <c r="Q5160" s="12" t="s">
        <v>3891</v>
      </c>
      <c r="R5160" s="74" t="s">
        <v>3756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 hidden="1">
      <c r="A5161" s="7" t="s">
        <v>3723</v>
      </c>
      <c r="B5161" s="74" t="s">
        <v>32</v>
      </c>
      <c r="C5161" s="74" t="s">
        <v>648</v>
      </c>
      <c r="D5161" s="74" t="s">
        <v>857</v>
      </c>
      <c r="E5161" s="74" t="s">
        <v>3892</v>
      </c>
      <c r="F5161" s="74" t="s">
        <v>3892</v>
      </c>
      <c r="G5161" s="74" t="s">
        <v>3892</v>
      </c>
      <c r="H5161" s="74" t="s">
        <v>36</v>
      </c>
      <c r="I5161" s="74" t="s">
        <v>3724</v>
      </c>
      <c r="J5161" s="74" t="s">
        <v>38</v>
      </c>
      <c r="K5161" s="74" t="s">
        <v>32</v>
      </c>
      <c r="L5161" s="74" t="s">
        <v>3893</v>
      </c>
      <c r="M5161" s="74"/>
      <c r="N5161" s="74" t="s">
        <v>40</v>
      </c>
      <c r="O5161" s="74" t="s">
        <v>80</v>
      </c>
      <c r="P5161" s="10">
        <v>0</v>
      </c>
      <c r="Q5161" s="12" t="s">
        <v>3894</v>
      </c>
      <c r="R5161" s="74" t="s">
        <v>3766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 hidden="1">
      <c r="A5162" s="7" t="s">
        <v>3723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3724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3759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 hidden="1">
      <c r="A5163" s="7" t="s">
        <v>3723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3724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3895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 hidden="1">
      <c r="A5164" s="7" t="s">
        <v>3723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3724</v>
      </c>
      <c r="J5164" s="74" t="s">
        <v>38</v>
      </c>
      <c r="K5164" s="74" t="s">
        <v>32</v>
      </c>
      <c r="L5164" s="74" t="s">
        <v>3896</v>
      </c>
      <c r="M5164" s="74"/>
      <c r="N5164" s="74" t="s">
        <v>40</v>
      </c>
      <c r="O5164" s="74" t="s">
        <v>41</v>
      </c>
      <c r="P5164" s="10">
        <v>0.02</v>
      </c>
      <c r="Q5164" s="12" t="s">
        <v>3897</v>
      </c>
      <c r="R5164" s="74" t="s">
        <v>3766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 hidden="1">
      <c r="A5165" s="7" t="s">
        <v>3723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3724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3898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 hidden="1">
      <c r="A5166" s="7" t="s">
        <v>3723</v>
      </c>
      <c r="B5166" s="74" t="s">
        <v>32</v>
      </c>
      <c r="C5166" s="74" t="s">
        <v>908</v>
      </c>
      <c r="D5166" s="74" t="s">
        <v>640</v>
      </c>
      <c r="E5166" s="74" t="s">
        <v>3899</v>
      </c>
      <c r="F5166" s="74" t="s">
        <v>3899</v>
      </c>
      <c r="G5166" s="74" t="s">
        <v>3899</v>
      </c>
      <c r="H5166" s="74" t="s">
        <v>36</v>
      </c>
      <c r="I5166" s="74" t="s">
        <v>3724</v>
      </c>
      <c r="J5166" s="74" t="s">
        <v>38</v>
      </c>
      <c r="K5166" s="74" t="s">
        <v>32</v>
      </c>
      <c r="L5166" s="74" t="s">
        <v>3900</v>
      </c>
      <c r="M5166" s="74"/>
      <c r="N5166" s="74" t="s">
        <v>40</v>
      </c>
      <c r="O5166" s="74" t="s">
        <v>41</v>
      </c>
      <c r="P5166" s="10">
        <v>0.03</v>
      </c>
      <c r="Q5166" s="12" t="s">
        <v>3901</v>
      </c>
      <c r="R5166" s="74" t="s">
        <v>3756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 hidden="1">
      <c r="A5167" s="7" t="s">
        <v>3723</v>
      </c>
      <c r="B5167" s="74" t="s">
        <v>32</v>
      </c>
      <c r="C5167" s="74" t="s">
        <v>908</v>
      </c>
      <c r="D5167" s="74" t="s">
        <v>640</v>
      </c>
      <c r="E5167" s="74" t="s">
        <v>3899</v>
      </c>
      <c r="F5167" s="74" t="s">
        <v>3899</v>
      </c>
      <c r="G5167" s="74" t="s">
        <v>3899</v>
      </c>
      <c r="H5167" s="74" t="s">
        <v>36</v>
      </c>
      <c r="I5167" s="74" t="s">
        <v>3724</v>
      </c>
      <c r="J5167" s="74" t="s">
        <v>38</v>
      </c>
      <c r="K5167" s="74" t="s">
        <v>32</v>
      </c>
      <c r="L5167" s="74" t="s">
        <v>3902</v>
      </c>
      <c r="M5167" s="74"/>
      <c r="N5167" s="74" t="s">
        <v>40</v>
      </c>
      <c r="O5167" s="74" t="s">
        <v>41</v>
      </c>
      <c r="P5167" s="10">
        <v>0.03</v>
      </c>
      <c r="Q5167" s="12" t="s">
        <v>3903</v>
      </c>
      <c r="R5167" s="74" t="s">
        <v>3756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 hidden="1">
      <c r="A5168" s="7" t="s">
        <v>3723</v>
      </c>
      <c r="B5168" s="74" t="s">
        <v>32</v>
      </c>
      <c r="C5168" s="74" t="s">
        <v>908</v>
      </c>
      <c r="D5168" s="74" t="s">
        <v>640</v>
      </c>
      <c r="E5168" s="74" t="s">
        <v>3904</v>
      </c>
      <c r="F5168" s="74" t="s">
        <v>3904</v>
      </c>
      <c r="G5168" s="74" t="s">
        <v>3904</v>
      </c>
      <c r="H5168" s="74" t="s">
        <v>36</v>
      </c>
      <c r="I5168" s="74" t="s">
        <v>3724</v>
      </c>
      <c r="J5168" s="74" t="s">
        <v>38</v>
      </c>
      <c r="K5168" s="74" t="s">
        <v>32</v>
      </c>
      <c r="L5168" s="74" t="s">
        <v>3905</v>
      </c>
      <c r="M5168" s="74"/>
      <c r="N5168" s="74" t="s">
        <v>40</v>
      </c>
      <c r="O5168" s="74" t="s">
        <v>41</v>
      </c>
      <c r="P5168" s="10">
        <v>0.02</v>
      </c>
      <c r="Q5168" s="12" t="s">
        <v>3906</v>
      </c>
      <c r="R5168" s="74" t="s">
        <v>3756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 hidden="1">
      <c r="A5169" s="7" t="s">
        <v>3723</v>
      </c>
      <c r="B5169" s="74" t="s">
        <v>32</v>
      </c>
      <c r="C5169" s="74" t="s">
        <v>908</v>
      </c>
      <c r="D5169" s="74" t="s">
        <v>640</v>
      </c>
      <c r="E5169" s="74" t="s">
        <v>3907</v>
      </c>
      <c r="F5169" s="74" t="s">
        <v>3907</v>
      </c>
      <c r="G5169" s="74" t="s">
        <v>3907</v>
      </c>
      <c r="H5169" s="74" t="s">
        <v>36</v>
      </c>
      <c r="I5169" s="74" t="s">
        <v>3724</v>
      </c>
      <c r="J5169" s="74" t="s">
        <v>38</v>
      </c>
      <c r="K5169" s="74" t="s">
        <v>32</v>
      </c>
      <c r="L5169" s="74" t="s">
        <v>3908</v>
      </c>
      <c r="M5169" s="74"/>
      <c r="N5169" s="74" t="s">
        <v>40</v>
      </c>
      <c r="O5169" s="74" t="s">
        <v>41</v>
      </c>
      <c r="P5169" s="10">
        <v>0.04</v>
      </c>
      <c r="Q5169" s="12" t="s">
        <v>3909</v>
      </c>
      <c r="R5169" s="74" t="s">
        <v>3766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 hidden="1">
      <c r="A5170" s="7" t="s">
        <v>3723</v>
      </c>
      <c r="B5170" s="74" t="s">
        <v>32</v>
      </c>
      <c r="C5170" s="74" t="s">
        <v>908</v>
      </c>
      <c r="D5170" s="74" t="s">
        <v>640</v>
      </c>
      <c r="E5170" s="74" t="s">
        <v>3910</v>
      </c>
      <c r="F5170" s="74" t="s">
        <v>3910</v>
      </c>
      <c r="G5170" s="74" t="s">
        <v>3910</v>
      </c>
      <c r="H5170" s="74" t="s">
        <v>36</v>
      </c>
      <c r="I5170" s="74" t="s">
        <v>3724</v>
      </c>
      <c r="J5170" s="74" t="s">
        <v>38</v>
      </c>
      <c r="K5170" s="74" t="s">
        <v>32</v>
      </c>
      <c r="L5170" s="74" t="s">
        <v>3911</v>
      </c>
      <c r="M5170" s="74"/>
      <c r="N5170" s="74" t="s">
        <v>40</v>
      </c>
      <c r="O5170" s="74" t="s">
        <v>41</v>
      </c>
      <c r="P5170" s="10">
        <v>0.02</v>
      </c>
      <c r="Q5170" s="12" t="s">
        <v>3912</v>
      </c>
      <c r="R5170" s="74" t="s">
        <v>3756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 hidden="1">
      <c r="A5171" s="7" t="s">
        <v>3723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3724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 hidden="1">
      <c r="A5172" s="7" t="s">
        <v>3723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3724</v>
      </c>
      <c r="J5172" s="74" t="s">
        <v>38</v>
      </c>
      <c r="K5172" s="74" t="s">
        <v>32</v>
      </c>
      <c r="L5172" s="74" t="s">
        <v>3913</v>
      </c>
      <c r="M5172" s="74"/>
      <c r="N5172" s="74" t="s">
        <v>57</v>
      </c>
      <c r="O5172" s="74" t="s">
        <v>41</v>
      </c>
      <c r="P5172" s="10">
        <v>0.05</v>
      </c>
      <c r="Q5172" s="12" t="s">
        <v>3914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 hidden="1">
      <c r="A5173" s="7" t="s">
        <v>3723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3724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3915</v>
      </c>
      <c r="R5173" s="74" t="s">
        <v>3728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 hidden="1">
      <c r="A5174" s="7" t="s">
        <v>3723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3724</v>
      </c>
      <c r="J5174" s="74" t="s">
        <v>38</v>
      </c>
      <c r="K5174" s="74" t="s">
        <v>32</v>
      </c>
      <c r="L5174" s="74" t="s">
        <v>3916</v>
      </c>
      <c r="M5174" s="74"/>
      <c r="N5174" s="74" t="s">
        <v>40</v>
      </c>
      <c r="O5174" s="74" t="s">
        <v>41</v>
      </c>
      <c r="P5174" s="10">
        <v>0.03</v>
      </c>
      <c r="Q5174" s="12" t="s">
        <v>3917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 hidden="1">
      <c r="A5175" s="7" t="s">
        <v>3723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3724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3918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 hidden="1">
      <c r="A5176" s="7" t="s">
        <v>3723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3724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3919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 hidden="1">
      <c r="A5177" s="7" t="s">
        <v>3723</v>
      </c>
      <c r="B5177" s="74" t="s">
        <v>32</v>
      </c>
      <c r="C5177" s="74" t="s">
        <v>908</v>
      </c>
      <c r="D5177" s="74" t="s">
        <v>1017</v>
      </c>
      <c r="E5177" s="74" t="s">
        <v>3920</v>
      </c>
      <c r="F5177" s="74" t="s">
        <v>3920</v>
      </c>
      <c r="G5177" s="74" t="s">
        <v>3920</v>
      </c>
      <c r="H5177" s="74" t="s">
        <v>36</v>
      </c>
      <c r="I5177" s="74" t="s">
        <v>3724</v>
      </c>
      <c r="J5177" s="74" t="s">
        <v>38</v>
      </c>
      <c r="K5177" s="74" t="s">
        <v>32</v>
      </c>
      <c r="L5177" s="74" t="s">
        <v>3921</v>
      </c>
      <c r="M5177" s="74"/>
      <c r="N5177" s="74" t="s">
        <v>40</v>
      </c>
      <c r="O5177" s="74" t="s">
        <v>80</v>
      </c>
      <c r="P5177" s="10">
        <v>0</v>
      </c>
      <c r="Q5177" s="12" t="s">
        <v>3922</v>
      </c>
      <c r="R5177" s="74" t="s">
        <v>3766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 hidden="1">
      <c r="A5178" s="7" t="s">
        <v>3723</v>
      </c>
      <c r="B5178" s="74" t="s">
        <v>32</v>
      </c>
      <c r="C5178" s="74" t="s">
        <v>908</v>
      </c>
      <c r="D5178" s="74" t="s">
        <v>1017</v>
      </c>
      <c r="E5178" s="74" t="s">
        <v>3920</v>
      </c>
      <c r="F5178" s="74" t="s">
        <v>3920</v>
      </c>
      <c r="G5178" s="74" t="s">
        <v>3920</v>
      </c>
      <c r="H5178" s="74" t="s">
        <v>36</v>
      </c>
      <c r="I5178" s="74" t="s">
        <v>3724</v>
      </c>
      <c r="J5178" s="74" t="s">
        <v>38</v>
      </c>
      <c r="K5178" s="74" t="s">
        <v>32</v>
      </c>
      <c r="L5178" s="74" t="s">
        <v>3923</v>
      </c>
      <c r="M5178" s="74"/>
      <c r="N5178" s="74" t="s">
        <v>57</v>
      </c>
      <c r="O5178" s="74" t="s">
        <v>80</v>
      </c>
      <c r="P5178" s="10">
        <v>0</v>
      </c>
      <c r="Q5178" s="12" t="s">
        <v>3924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 hidden="1">
      <c r="A5179" s="7" t="s">
        <v>3723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3724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3925</v>
      </c>
      <c r="R5179" s="74" t="s">
        <v>3756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 hidden="1">
      <c r="A5180" s="7" t="s">
        <v>3723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3724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3925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 hidden="1">
      <c r="A5181" s="7" t="s">
        <v>3723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3724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3926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 hidden="1">
      <c r="A5182" s="7" t="s">
        <v>3723</v>
      </c>
      <c r="B5182" s="74" t="s">
        <v>32</v>
      </c>
      <c r="C5182" s="74" t="s">
        <v>908</v>
      </c>
      <c r="D5182" s="74" t="s">
        <v>1037</v>
      </c>
      <c r="E5182" s="74" t="s">
        <v>3927</v>
      </c>
      <c r="F5182" s="74" t="s">
        <v>3928</v>
      </c>
      <c r="G5182" s="74" t="s">
        <v>3927</v>
      </c>
      <c r="H5182" s="74" t="s">
        <v>36</v>
      </c>
      <c r="I5182" s="74" t="s">
        <v>3724</v>
      </c>
      <c r="J5182" s="74" t="s">
        <v>38</v>
      </c>
      <c r="K5182" s="74" t="s">
        <v>32</v>
      </c>
      <c r="L5182" s="74" t="s">
        <v>3929</v>
      </c>
      <c r="M5182" s="74"/>
      <c r="N5182" s="74" t="s">
        <v>40</v>
      </c>
      <c r="O5182" s="74" t="s">
        <v>80</v>
      </c>
      <c r="P5182" s="10">
        <v>0</v>
      </c>
      <c r="Q5182" s="12" t="s">
        <v>3930</v>
      </c>
      <c r="R5182" s="74" t="s">
        <v>3931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 hidden="1">
      <c r="A5183" s="7" t="s">
        <v>3723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3724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 hidden="1">
      <c r="A5184" s="7" t="s">
        <v>3723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3724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 hidden="1">
      <c r="A5185" s="7" t="s">
        <v>3723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3724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 hidden="1">
      <c r="A5186" s="7" t="s">
        <v>3723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3724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3932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 hidden="1">
      <c r="A5187" s="7" t="s">
        <v>3723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3724</v>
      </c>
      <c r="J5187" s="74" t="s">
        <v>38</v>
      </c>
      <c r="K5187" s="74" t="s">
        <v>32</v>
      </c>
      <c r="L5187" s="74" t="s">
        <v>3933</v>
      </c>
      <c r="M5187" s="74"/>
      <c r="N5187" s="74" t="s">
        <v>40</v>
      </c>
      <c r="O5187" s="74" t="s">
        <v>41</v>
      </c>
      <c r="P5187" s="10">
        <v>0.02</v>
      </c>
      <c r="Q5187" s="12" t="s">
        <v>3934</v>
      </c>
      <c r="R5187" s="74" t="s">
        <v>3756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IF(W5187-AB5187&lt;=0,0,IF(O5187="返现",MAX(W5187-AA5187-AB5187,0),MAX(W5187-AB5187,0)))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 hidden="1">
      <c r="A5188" s="7" t="s">
        <v>3723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3724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3935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 hidden="1">
      <c r="A5189" s="7" t="s">
        <v>3723</v>
      </c>
      <c r="B5189" s="74" t="s">
        <v>32</v>
      </c>
      <c r="C5189" s="74" t="s">
        <v>1072</v>
      </c>
      <c r="D5189" s="74" t="s">
        <v>1078</v>
      </c>
      <c r="E5189" s="74" t="s">
        <v>3936</v>
      </c>
      <c r="F5189" s="74" t="s">
        <v>3936</v>
      </c>
      <c r="G5189" s="74" t="s">
        <v>3936</v>
      </c>
      <c r="H5189" s="74" t="s">
        <v>36</v>
      </c>
      <c r="I5189" s="74" t="s">
        <v>3724</v>
      </c>
      <c r="J5189" s="74" t="s">
        <v>38</v>
      </c>
      <c r="K5189" s="74" t="s">
        <v>32</v>
      </c>
      <c r="L5189" s="74" t="s">
        <v>3937</v>
      </c>
      <c r="M5189" s="74"/>
      <c r="N5189" s="74" t="s">
        <v>40</v>
      </c>
      <c r="O5189" s="74" t="s">
        <v>80</v>
      </c>
      <c r="P5189" s="10">
        <v>0</v>
      </c>
      <c r="Q5189" s="12" t="s">
        <v>3938</v>
      </c>
      <c r="R5189" s="74" t="s">
        <v>3931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 hidden="1">
      <c r="A5190" s="7" t="s">
        <v>3723</v>
      </c>
      <c r="B5190" s="74" t="s">
        <v>32</v>
      </c>
      <c r="C5190" s="74" t="s">
        <v>1072</v>
      </c>
      <c r="D5190" s="74" t="s">
        <v>1078</v>
      </c>
      <c r="E5190" s="74" t="s">
        <v>3939</v>
      </c>
      <c r="F5190" s="74" t="s">
        <v>3939</v>
      </c>
      <c r="G5190" s="74" t="s">
        <v>3939</v>
      </c>
      <c r="H5190" s="74" t="s">
        <v>36</v>
      </c>
      <c r="I5190" s="74" t="s">
        <v>3724</v>
      </c>
      <c r="J5190" s="74" t="s">
        <v>38</v>
      </c>
      <c r="K5190" s="74" t="s">
        <v>32</v>
      </c>
      <c r="L5190" s="74" t="s">
        <v>3940</v>
      </c>
      <c r="M5190" s="74"/>
      <c r="N5190" s="74" t="s">
        <v>40</v>
      </c>
      <c r="O5190" s="74" t="s">
        <v>41</v>
      </c>
      <c r="P5190" s="10">
        <v>0.02</v>
      </c>
      <c r="Q5190" s="12" t="s">
        <v>3941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 hidden="1">
      <c r="A5191" s="7" t="s">
        <v>3723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3724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3942</v>
      </c>
      <c r="R5191" s="74" t="s">
        <v>3766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 hidden="1">
      <c r="A5192" s="7" t="s">
        <v>3723</v>
      </c>
      <c r="B5192" s="74" t="s">
        <v>32</v>
      </c>
      <c r="C5192" s="74" t="s">
        <v>1072</v>
      </c>
      <c r="D5192" s="74" t="s">
        <v>1078</v>
      </c>
      <c r="E5192" s="74" t="s">
        <v>3943</v>
      </c>
      <c r="F5192" s="74" t="s">
        <v>3943</v>
      </c>
      <c r="G5192" s="74" t="s">
        <v>3943</v>
      </c>
      <c r="H5192" s="74" t="s">
        <v>36</v>
      </c>
      <c r="I5192" s="74" t="s">
        <v>3724</v>
      </c>
      <c r="J5192" s="74" t="s">
        <v>38</v>
      </c>
      <c r="K5192" s="74" t="s">
        <v>32</v>
      </c>
      <c r="L5192" s="74" t="s">
        <v>3944</v>
      </c>
      <c r="M5192" s="74"/>
      <c r="N5192" s="74" t="s">
        <v>40</v>
      </c>
      <c r="O5192" s="74" t="s">
        <v>41</v>
      </c>
      <c r="P5192" s="10">
        <v>0.04</v>
      </c>
      <c r="Q5192" s="12" t="s">
        <v>3945</v>
      </c>
      <c r="R5192" s="74" t="s">
        <v>3931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 hidden="1">
      <c r="A5193" s="7" t="s">
        <v>3723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3724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 hidden="1">
      <c r="A5194" s="7" t="s">
        <v>3723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3724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 hidden="1">
      <c r="A5195" s="7" t="s">
        <v>3723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3724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3946</v>
      </c>
      <c r="R5195" s="74" t="s">
        <v>3739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 hidden="1">
      <c r="A5196" s="7" t="s">
        <v>3723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3724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 hidden="1">
      <c r="A5197" s="7" t="s">
        <v>3723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3724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3946</v>
      </c>
      <c r="R5197" s="74" t="s">
        <v>3737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 hidden="1">
      <c r="A5198" s="7" t="s">
        <v>3723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3724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 hidden="1">
      <c r="A5199" s="7" t="s">
        <v>3723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3724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3947</v>
      </c>
      <c r="R5199" s="74" t="s">
        <v>3931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 hidden="1">
      <c r="A5200" s="7" t="s">
        <v>3723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3724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 hidden="1">
      <c r="A5201" s="7" t="s">
        <v>3723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3724</v>
      </c>
      <c r="J5201" s="74" t="s">
        <v>38</v>
      </c>
      <c r="K5201" s="74" t="s">
        <v>32</v>
      </c>
      <c r="L5201" s="74" t="s">
        <v>3948</v>
      </c>
      <c r="M5201" s="74"/>
      <c r="N5201" s="74" t="s">
        <v>40</v>
      </c>
      <c r="O5201" s="74" t="s">
        <v>41</v>
      </c>
      <c r="P5201" s="10">
        <v>0.04</v>
      </c>
      <c r="Q5201" s="12" t="s">
        <v>3949</v>
      </c>
      <c r="R5201" s="74" t="s">
        <v>3748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 hidden="1">
      <c r="A5202" s="7" t="s">
        <v>3723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3724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3950</v>
      </c>
      <c r="R5202" s="74" t="s">
        <v>3766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 hidden="1">
      <c r="A5203" s="7" t="s">
        <v>3723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3724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 hidden="1">
      <c r="A5204" s="7" t="s">
        <v>3723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3724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 hidden="1">
      <c r="A5205" s="7" t="s">
        <v>3723</v>
      </c>
      <c r="B5205" s="74" t="s">
        <v>32</v>
      </c>
      <c r="C5205" s="74" t="s">
        <v>1072</v>
      </c>
      <c r="D5205" s="74" t="s">
        <v>1182</v>
      </c>
      <c r="E5205" s="74" t="s">
        <v>3951</v>
      </c>
      <c r="F5205" s="74" t="s">
        <v>3951</v>
      </c>
      <c r="G5205" s="74" t="s">
        <v>3951</v>
      </c>
      <c r="H5205" s="74" t="s">
        <v>36</v>
      </c>
      <c r="I5205" s="74" t="s">
        <v>3724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 hidden="1">
      <c r="A5206" s="7" t="s">
        <v>3723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3724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 hidden="1">
      <c r="A5207" s="7" t="s">
        <v>3723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3724</v>
      </c>
      <c r="J5207" s="74" t="s">
        <v>38</v>
      </c>
      <c r="K5207" s="74" t="s">
        <v>32</v>
      </c>
      <c r="L5207" s="74" t="s">
        <v>3952</v>
      </c>
      <c r="M5207" s="74"/>
      <c r="N5207" s="74" t="s">
        <v>40</v>
      </c>
      <c r="O5207" s="74" t="s">
        <v>80</v>
      </c>
      <c r="P5207" s="10">
        <v>0</v>
      </c>
      <c r="Q5207" s="12" t="s">
        <v>3953</v>
      </c>
      <c r="R5207" s="74" t="s">
        <v>3748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 hidden="1">
      <c r="A5208" s="7" t="s">
        <v>3723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3724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 hidden="1">
      <c r="A5209" s="7" t="s">
        <v>3723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3724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 hidden="1">
      <c r="A5210" s="7" t="s">
        <v>3723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3724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3954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 hidden="1">
      <c r="A5211" s="7" t="s">
        <v>3723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3724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3955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 hidden="1">
      <c r="A5212" s="7" t="s">
        <v>3723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3724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3956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 hidden="1">
      <c r="A5213" s="7" t="s">
        <v>3723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3724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3957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 hidden="1">
      <c r="A5214" s="7" t="s">
        <v>3723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3724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3958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 hidden="1">
      <c r="A5215" s="7" t="s">
        <v>3723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3724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3959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 hidden="1">
      <c r="A5216" s="7" t="s">
        <v>3723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3724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3959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 hidden="1">
      <c r="A5217" s="7" t="s">
        <v>3723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3724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3960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 hidden="1">
      <c r="A5218" s="7" t="s">
        <v>3723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3724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3961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 hidden="1">
      <c r="A5219" s="7" t="s">
        <v>3723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3724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3962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 hidden="1">
      <c r="A5220" s="7" t="s">
        <v>3723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3724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3963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 hidden="1">
      <c r="A5221" s="7" t="s">
        <v>3723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3724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3964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 hidden="1">
      <c r="A5222" s="7" t="s">
        <v>3723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3724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3965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 hidden="1">
      <c r="A5223" s="7" t="s">
        <v>3723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3724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3966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 hidden="1">
      <c r="A5224" s="7" t="s">
        <v>3723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3724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3967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 hidden="1">
      <c r="A5225" s="7" t="s">
        <v>3723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3724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3968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 hidden="1">
      <c r="A5226" s="7" t="s">
        <v>3723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3724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3969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 hidden="1">
      <c r="A5227" s="7" t="s">
        <v>3723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3724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3970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 hidden="1">
      <c r="A5228" s="7" t="s">
        <v>3723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3724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3971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 hidden="1">
      <c r="A5229" s="7" t="s">
        <v>3723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3724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3972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 hidden="1">
      <c r="A5230" s="7" t="s">
        <v>3723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3724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3973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 hidden="1">
      <c r="A5231" s="7" t="s">
        <v>3723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3724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3974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 hidden="1">
      <c r="A5232" s="7" t="s">
        <v>3723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3724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3975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 hidden="1">
      <c r="A5233" s="7" t="s">
        <v>3723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3724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3976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 hidden="1">
      <c r="A5234" s="7" t="s">
        <v>3723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3724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3976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 hidden="1">
      <c r="A5235" s="7" t="s">
        <v>3723</v>
      </c>
      <c r="B5235" s="74" t="s">
        <v>32</v>
      </c>
      <c r="C5235" s="74" t="s">
        <v>1330</v>
      </c>
      <c r="D5235" s="74" t="s">
        <v>1441</v>
      </c>
      <c r="E5235" s="74" t="s">
        <v>3977</v>
      </c>
      <c r="F5235" s="74" t="s">
        <v>3977</v>
      </c>
      <c r="G5235" s="74" t="s">
        <v>3977</v>
      </c>
      <c r="H5235" s="74" t="s">
        <v>36</v>
      </c>
      <c r="I5235" s="74" t="s">
        <v>3724</v>
      </c>
      <c r="J5235" s="74" t="s">
        <v>38</v>
      </c>
      <c r="K5235" s="74" t="s">
        <v>32</v>
      </c>
      <c r="L5235" s="74" t="s">
        <v>3978</v>
      </c>
      <c r="M5235" s="74"/>
      <c r="N5235" s="74" t="s">
        <v>40</v>
      </c>
      <c r="O5235" s="74" t="s">
        <v>41</v>
      </c>
      <c r="P5235" s="10">
        <v>0.02</v>
      </c>
      <c r="Q5235" s="12" t="s">
        <v>3979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 hidden="1">
      <c r="A5236" s="7" t="s">
        <v>3723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3724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3980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 hidden="1">
      <c r="A5237" s="7" t="s">
        <v>3723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3724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3981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 hidden="1">
      <c r="A5238" s="7" t="s">
        <v>3723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3724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3982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 hidden="1">
      <c r="A5239" s="7" t="s">
        <v>3723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3724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 hidden="1">
      <c r="A5240" s="7" t="s">
        <v>3723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3724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 hidden="1">
      <c r="A5241" s="7" t="s">
        <v>3723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3724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3983</v>
      </c>
      <c r="R5241" s="74" t="s">
        <v>3756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 hidden="1">
      <c r="A5242" s="7" t="s">
        <v>3723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3724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 hidden="1">
      <c r="A5243" s="7" t="s">
        <v>3723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3724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3984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 hidden="1">
      <c r="A5244" s="7" t="s">
        <v>3723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3724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 hidden="1">
      <c r="A5245" s="7" t="s">
        <v>3723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3724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 hidden="1">
      <c r="A5246" s="7" t="s">
        <v>3723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3724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3985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 hidden="1">
      <c r="A5247" s="7" t="s">
        <v>3723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3724</v>
      </c>
      <c r="J5247" s="74" t="s">
        <v>38</v>
      </c>
      <c r="K5247" s="74" t="s">
        <v>32</v>
      </c>
      <c r="L5247" s="74" t="s">
        <v>3986</v>
      </c>
      <c r="M5247" s="74"/>
      <c r="N5247" s="74" t="s">
        <v>57</v>
      </c>
      <c r="O5247" s="74" t="s">
        <v>41</v>
      </c>
      <c r="P5247" s="10">
        <v>0.02</v>
      </c>
      <c r="Q5247" s="12" t="s">
        <v>3987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 hidden="1">
      <c r="A5248" s="7" t="s">
        <v>3723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3724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 hidden="1">
      <c r="A5249" s="7" t="s">
        <v>3723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3724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3737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 hidden="1">
      <c r="A5250" s="7" t="s">
        <v>3723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3724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3988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3989</v>
      </c>
      <c r="AI5250" s="151">
        <v>87</v>
      </c>
    </row>
    <row r="5251" spans="1:35" ht="14.25" hidden="1">
      <c r="A5251" s="7" t="s">
        <v>3723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3724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3737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IF(W5251-AB5251&lt;=0,0,IF(O5251="返现",MAX(W5251-AA5251-AB5251,0),MAX(W5251-AB5251,0)))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3989</v>
      </c>
      <c r="AI5251" s="151">
        <v>87</v>
      </c>
    </row>
    <row r="5252" spans="1:35" ht="14.25" hidden="1">
      <c r="A5252" s="7" t="s">
        <v>3723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3724</v>
      </c>
      <c r="J5252" s="74" t="s">
        <v>38</v>
      </c>
      <c r="K5252" s="74" t="s">
        <v>32</v>
      </c>
      <c r="L5252" s="74" t="s">
        <v>3990</v>
      </c>
      <c r="M5252" s="74"/>
      <c r="N5252" s="74" t="s">
        <v>40</v>
      </c>
      <c r="O5252" s="74" t="s">
        <v>41</v>
      </c>
      <c r="P5252" s="10">
        <v>0.01</v>
      </c>
      <c r="Q5252" s="12" t="s">
        <v>3991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3989</v>
      </c>
      <c r="AI5252" s="151">
        <v>87</v>
      </c>
    </row>
    <row r="5253" spans="1:35" ht="14.25" hidden="1">
      <c r="A5253" s="7" t="s">
        <v>3723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3724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3992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 hidden="1">
      <c r="A5254" s="7" t="s">
        <v>3723</v>
      </c>
      <c r="B5254" s="74" t="s">
        <v>32</v>
      </c>
      <c r="C5254" s="74" t="s">
        <v>1517</v>
      </c>
      <c r="D5254" s="74" t="s">
        <v>1518</v>
      </c>
      <c r="E5254" s="74" t="s">
        <v>3993</v>
      </c>
      <c r="F5254" s="74" t="s">
        <v>3993</v>
      </c>
      <c r="G5254" s="74" t="s">
        <v>3993</v>
      </c>
      <c r="H5254" s="74" t="s">
        <v>36</v>
      </c>
      <c r="I5254" s="74" t="s">
        <v>3724</v>
      </c>
      <c r="J5254" s="74" t="s">
        <v>38</v>
      </c>
      <c r="K5254" s="74" t="s">
        <v>32</v>
      </c>
      <c r="L5254" s="74" t="s">
        <v>3994</v>
      </c>
      <c r="M5254" s="74"/>
      <c r="N5254" s="74" t="s">
        <v>57</v>
      </c>
      <c r="O5254" s="74" t="s">
        <v>80</v>
      </c>
      <c r="P5254" s="10">
        <v>0</v>
      </c>
      <c r="Q5254" s="12" t="s">
        <v>3995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 hidden="1">
      <c r="A5255" s="7" t="s">
        <v>3723</v>
      </c>
      <c r="B5255" s="74" t="s">
        <v>32</v>
      </c>
      <c r="C5255" s="74" t="s">
        <v>1517</v>
      </c>
      <c r="D5255" s="74" t="s">
        <v>1518</v>
      </c>
      <c r="E5255" s="74" t="s">
        <v>3996</v>
      </c>
      <c r="F5255" s="74" t="s">
        <v>3996</v>
      </c>
      <c r="G5255" s="74" t="s">
        <v>3996</v>
      </c>
      <c r="H5255" s="74" t="s">
        <v>36</v>
      </c>
      <c r="I5255" s="74" t="s">
        <v>3724</v>
      </c>
      <c r="J5255" s="74" t="s">
        <v>38</v>
      </c>
      <c r="K5255" s="74" t="s">
        <v>32</v>
      </c>
      <c r="L5255" s="74" t="s">
        <v>3997</v>
      </c>
      <c r="M5255" s="74"/>
      <c r="N5255" s="74" t="s">
        <v>57</v>
      </c>
      <c r="O5255" s="74" t="s">
        <v>80</v>
      </c>
      <c r="P5255" s="10">
        <v>0</v>
      </c>
      <c r="Q5255" s="12" t="s">
        <v>3998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 hidden="1">
      <c r="A5256" s="7" t="s">
        <v>3723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3724</v>
      </c>
      <c r="J5256" s="74" t="s">
        <v>38</v>
      </c>
      <c r="K5256" s="74" t="s">
        <v>32</v>
      </c>
      <c r="L5256" s="74" t="s">
        <v>3999</v>
      </c>
      <c r="M5256" s="74"/>
      <c r="N5256" s="74" t="s">
        <v>40</v>
      </c>
      <c r="O5256" s="74" t="s">
        <v>80</v>
      </c>
      <c r="P5256" s="10">
        <v>0</v>
      </c>
      <c r="Q5256" s="12" t="s">
        <v>4000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 hidden="1">
      <c r="A5257" s="7" t="s">
        <v>3723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3724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4001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 hidden="1">
      <c r="A5258" s="7" t="s">
        <v>3723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3724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4002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 hidden="1">
      <c r="A5259" s="7" t="s">
        <v>3723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3724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4003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 hidden="1">
      <c r="A5260" s="7" t="s">
        <v>3723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3724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4004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 hidden="1">
      <c r="A5261" s="7" t="s">
        <v>3723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3724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4005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 hidden="1">
      <c r="A5262" s="7" t="s">
        <v>3723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4006</v>
      </c>
      <c r="G5262" s="74" t="s">
        <v>1543</v>
      </c>
      <c r="H5262" s="74" t="s">
        <v>36</v>
      </c>
      <c r="I5262" s="74" t="s">
        <v>3724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4007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 hidden="1">
      <c r="A5263" s="7" t="s">
        <v>3723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4008</v>
      </c>
      <c r="G5263" s="74" t="s">
        <v>1543</v>
      </c>
      <c r="H5263" s="74" t="s">
        <v>36</v>
      </c>
      <c r="I5263" s="74" t="s">
        <v>3724</v>
      </c>
      <c r="J5263" s="74" t="s">
        <v>38</v>
      </c>
      <c r="K5263" s="74" t="s">
        <v>32</v>
      </c>
      <c r="L5263" s="74" t="s">
        <v>4009</v>
      </c>
      <c r="M5263" s="74"/>
      <c r="N5263" s="74" t="s">
        <v>40</v>
      </c>
      <c r="O5263" s="74" t="s">
        <v>80</v>
      </c>
      <c r="P5263" s="10">
        <v>0</v>
      </c>
      <c r="Q5263" s="12" t="s">
        <v>4010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 hidden="1">
      <c r="A5264" s="7" t="s">
        <v>3723</v>
      </c>
      <c r="B5264" s="74" t="s">
        <v>32</v>
      </c>
      <c r="C5264" s="74" t="s">
        <v>1517</v>
      </c>
      <c r="D5264" s="74" t="s">
        <v>1556</v>
      </c>
      <c r="E5264" s="74" t="s">
        <v>4011</v>
      </c>
      <c r="F5264" s="74" t="s">
        <v>4011</v>
      </c>
      <c r="G5264" s="74" t="s">
        <v>4011</v>
      </c>
      <c r="H5264" s="74" t="s">
        <v>36</v>
      </c>
      <c r="I5264" s="74" t="s">
        <v>3724</v>
      </c>
      <c r="J5264" s="74" t="s">
        <v>38</v>
      </c>
      <c r="K5264" s="74" t="s">
        <v>32</v>
      </c>
      <c r="L5264" s="74" t="s">
        <v>4012</v>
      </c>
      <c r="M5264" s="74"/>
      <c r="N5264" s="74" t="s">
        <v>57</v>
      </c>
      <c r="O5264" s="74" t="s">
        <v>80</v>
      </c>
      <c r="P5264" s="10">
        <v>0</v>
      </c>
      <c r="Q5264" s="12" t="s">
        <v>4013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 hidden="1">
      <c r="A5265" s="7" t="s">
        <v>3723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3724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4014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 hidden="1">
      <c r="A5266" s="7" t="s">
        <v>3723</v>
      </c>
      <c r="B5266" s="74" t="s">
        <v>32</v>
      </c>
      <c r="C5266" s="74" t="s">
        <v>1517</v>
      </c>
      <c r="D5266" s="74" t="s">
        <v>1556</v>
      </c>
      <c r="E5266" s="74" t="s">
        <v>4015</v>
      </c>
      <c r="F5266" s="74" t="s">
        <v>4015</v>
      </c>
      <c r="G5266" s="74" t="s">
        <v>4015</v>
      </c>
      <c r="H5266" s="74" t="s">
        <v>36</v>
      </c>
      <c r="I5266" s="74" t="s">
        <v>3724</v>
      </c>
      <c r="J5266" s="74" t="s">
        <v>38</v>
      </c>
      <c r="K5266" s="74" t="s">
        <v>32</v>
      </c>
      <c r="L5266" s="74" t="s">
        <v>4016</v>
      </c>
      <c r="M5266" s="74"/>
      <c r="N5266" s="74" t="s">
        <v>57</v>
      </c>
      <c r="O5266" s="74" t="s">
        <v>80</v>
      </c>
      <c r="P5266" s="10">
        <v>0</v>
      </c>
      <c r="Q5266" s="12" t="s">
        <v>4017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 hidden="1">
      <c r="A5267" s="7" t="s">
        <v>3723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3724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4018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 hidden="1">
      <c r="A5268" s="7" t="s">
        <v>3723</v>
      </c>
      <c r="B5268" s="74" t="s">
        <v>32</v>
      </c>
      <c r="C5268" s="74" t="s">
        <v>1517</v>
      </c>
      <c r="D5268" s="74" t="s">
        <v>1556</v>
      </c>
      <c r="E5268" s="74" t="s">
        <v>4019</v>
      </c>
      <c r="F5268" s="74" t="s">
        <v>4019</v>
      </c>
      <c r="G5268" s="74" t="s">
        <v>4019</v>
      </c>
      <c r="H5268" s="74" t="s">
        <v>36</v>
      </c>
      <c r="I5268" s="74" t="s">
        <v>3724</v>
      </c>
      <c r="J5268" s="74" t="s">
        <v>38</v>
      </c>
      <c r="K5268" s="74" t="s">
        <v>32</v>
      </c>
      <c r="L5268" s="74" t="s">
        <v>4020</v>
      </c>
      <c r="M5268" s="74"/>
      <c r="N5268" s="74" t="s">
        <v>57</v>
      </c>
      <c r="O5268" s="74" t="s">
        <v>80</v>
      </c>
      <c r="P5268" s="10">
        <v>0</v>
      </c>
      <c r="Q5268" s="12" t="s">
        <v>4021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 hidden="1">
      <c r="A5269" s="7" t="s">
        <v>3723</v>
      </c>
      <c r="B5269" s="74" t="s">
        <v>32</v>
      </c>
      <c r="C5269" s="74" t="s">
        <v>1517</v>
      </c>
      <c r="D5269" s="74" t="s">
        <v>1556</v>
      </c>
      <c r="E5269" s="74" t="s">
        <v>4022</v>
      </c>
      <c r="F5269" s="74" t="s">
        <v>4022</v>
      </c>
      <c r="G5269" s="74" t="s">
        <v>4022</v>
      </c>
      <c r="H5269" s="74" t="s">
        <v>36</v>
      </c>
      <c r="I5269" s="74" t="s">
        <v>3724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4023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 hidden="1">
      <c r="A5270" s="7" t="s">
        <v>3723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3724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4023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 hidden="1">
      <c r="A5271" s="7" t="s">
        <v>3723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3724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hidden="1">
      <c r="A5272" s="7" t="s">
        <v>3723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3724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3988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hidden="1">
      <c r="A5273" s="7" t="s">
        <v>3723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3724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3988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hidden="1">
      <c r="A5274" s="7" t="s">
        <v>3723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3724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hidden="1">
      <c r="A5275" s="7" t="s">
        <v>3723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3724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hidden="1">
      <c r="A5276" s="7" t="s">
        <v>3723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3724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hidden="1">
      <c r="A5277" s="7" t="s">
        <v>3723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3724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3988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hidden="1">
      <c r="A5278" s="7" t="s">
        <v>3723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3724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hidden="1">
      <c r="A5279" s="7" t="s">
        <v>3723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3724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hidden="1">
      <c r="A5280" s="7" t="s">
        <v>3723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3724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hidden="1">
      <c r="A5281" s="7" t="s">
        <v>3723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3724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hidden="1">
      <c r="A5282" s="7" t="s">
        <v>3723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3724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hidden="1">
      <c r="A5283" s="7" t="s">
        <v>3723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3724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hidden="1">
      <c r="A5284" s="7" t="s">
        <v>3723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3724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hidden="1">
      <c r="A5285" s="7" t="s">
        <v>3723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3724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hidden="1">
      <c r="A5286" s="7" t="s">
        <v>3723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3724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hidden="1">
      <c r="A5287" s="7" t="s">
        <v>3723</v>
      </c>
      <c r="B5287" s="74" t="s">
        <v>32</v>
      </c>
      <c r="C5287" s="74" t="s">
        <v>908</v>
      </c>
      <c r="D5287" s="74" t="s">
        <v>1017</v>
      </c>
      <c r="E5287" s="74" t="s">
        <v>4024</v>
      </c>
      <c r="F5287" s="74" t="s">
        <v>4024</v>
      </c>
      <c r="G5287" s="8" t="s">
        <v>955</v>
      </c>
      <c r="H5287" s="74" t="s">
        <v>36</v>
      </c>
      <c r="I5287" s="74" t="s">
        <v>3724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3988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hidden="1">
      <c r="A5288" s="7" t="s">
        <v>3723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3724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3988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hidden="1">
      <c r="A5289" s="7" t="s">
        <v>3723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3724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hidden="1">
      <c r="A5290" s="7" t="s">
        <v>3723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3724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hidden="1">
      <c r="A5291" s="7" t="s">
        <v>3723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3724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hidden="1">
      <c r="A5292" s="7" t="s">
        <v>3723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3724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hidden="1">
      <c r="A5293" s="7" t="s">
        <v>3723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3724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hidden="1">
      <c r="A5294" s="7" t="s">
        <v>3723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3724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hidden="1">
      <c r="A5295" s="7" t="s">
        <v>3723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3724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3988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hidden="1">
      <c r="A5296" s="7" t="s">
        <v>3723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3724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hidden="1">
      <c r="A5297" s="7" t="s">
        <v>3723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3724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hidden="1">
      <c r="A5298" s="7" t="s">
        <v>3723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3724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hidden="1">
      <c r="A5299" s="7" t="s">
        <v>3723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3724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hidden="1">
      <c r="A5300" s="7" t="s">
        <v>3723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3724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hidden="1">
      <c r="A5301" s="7" t="s">
        <v>3723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3724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hidden="1">
      <c r="A5302" s="7" t="s">
        <v>3723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3724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hidden="1">
      <c r="A5303" s="7" t="s">
        <v>3723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3724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hidden="1">
      <c r="A5304" s="7" t="s">
        <v>3723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3724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hidden="1">
      <c r="A5305" s="7" t="s">
        <v>3723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3724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hidden="1">
      <c r="A5306" s="7" t="s">
        <v>3723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3724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hidden="1">
      <c r="A5307" s="7" t="s">
        <v>3723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3724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hidden="1">
      <c r="A5308" s="7" t="s">
        <v>3723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3724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hidden="1">
      <c r="A5309" s="7" t="s">
        <v>3723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3724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hidden="1">
      <c r="A5310" s="7" t="s">
        <v>3723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3724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hidden="1">
      <c r="A5311" s="7" t="s">
        <v>3723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3724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hidden="1">
      <c r="A5312" s="7" t="s">
        <v>3723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3724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hidden="1">
      <c r="A5313" s="7" t="s">
        <v>3723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3724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hidden="1">
      <c r="A5314" s="7" t="s">
        <v>3723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3724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hidden="1">
      <c r="A5315" s="7" t="s">
        <v>3723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3724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IF(W5315-AB5315&lt;=0,0,IF(O5315="返现",MAX(W5315-AA5315-AB5315,0),MAX(W5315-AB5315,0)))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hidden="1">
      <c r="A5316" s="7" t="s">
        <v>3723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3724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hidden="1">
      <c r="A5317" s="7" t="s">
        <v>3723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3724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hidden="1">
      <c r="A5318" s="7" t="s">
        <v>3723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3724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hidden="1">
      <c r="A5319" s="7" t="s">
        <v>3723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3724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hidden="1">
      <c r="A5320" s="7" t="s">
        <v>3723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3724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hidden="1">
      <c r="A5321" s="7" t="s">
        <v>3723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3724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hidden="1">
      <c r="A5322" s="7" t="s">
        <v>3723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3724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hidden="1">
      <c r="A5323" s="7" t="s">
        <v>3723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3724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hidden="1">
      <c r="A5324" s="7" t="s">
        <v>3723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3724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hidden="1">
      <c r="A5325" s="7" t="s">
        <v>3723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3724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hidden="1">
      <c r="A5326" s="7" t="s">
        <v>3723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3724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hidden="1">
      <c r="A5327" s="7" t="s">
        <v>3723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3724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hidden="1">
      <c r="A5328" s="7" t="s">
        <v>3723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3724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hidden="1">
      <c r="A5329" s="7" t="s">
        <v>3723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3724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hidden="1">
      <c r="A5330" s="7" t="s">
        <v>3723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3724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hidden="1">
      <c r="A5331" s="7" t="s">
        <v>3723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3724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hidden="1">
      <c r="A5332" s="7" t="s">
        <v>3723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3724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hidden="1">
      <c r="A5333" s="7" t="s">
        <v>3723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3724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hidden="1">
      <c r="A5334" s="7" t="s">
        <v>3723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3724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hidden="1">
      <c r="A5335" s="7" t="s">
        <v>3723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3724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hidden="1">
      <c r="A5336" s="7" t="s">
        <v>3723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3724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hidden="1">
      <c r="A5337" s="7" t="s">
        <v>3723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3724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hidden="1">
      <c r="A5338" s="7" t="s">
        <v>3723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3724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hidden="1">
      <c r="A5339" s="7" t="s">
        <v>3723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3724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hidden="1">
      <c r="A5340" s="7" t="s">
        <v>3723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3724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hidden="1">
      <c r="A5341" s="7" t="s">
        <v>3723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3724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hidden="1">
      <c r="A5342" s="7" t="s">
        <v>3723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3724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hidden="1">
      <c r="A5343" s="7" t="s">
        <v>3723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3724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3988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hidden="1">
      <c r="A5344" s="7" t="s">
        <v>3723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3724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hidden="1">
      <c r="A5345" s="7" t="s">
        <v>3723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3724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hidden="1">
      <c r="A5346" s="7" t="s">
        <v>3723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3724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hidden="1">
      <c r="A5347" s="7" t="s">
        <v>3723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3724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hidden="1">
      <c r="A5348" s="7" t="s">
        <v>3723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3724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hidden="1">
      <c r="A5349" s="7" t="s">
        <v>3723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3724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hidden="1">
      <c r="A5350" s="7" t="s">
        <v>3723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3724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hidden="1">
      <c r="A5351" s="7" t="s">
        <v>3723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3724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hidden="1">
      <c r="A5352" s="7" t="s">
        <v>3723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3724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hidden="1">
      <c r="A5353" s="7" t="s">
        <v>3723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3724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hidden="1">
      <c r="A5354" s="7" t="s">
        <v>3723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3724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hidden="1">
      <c r="A5355" s="7" t="s">
        <v>3723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3724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3750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hidden="1">
      <c r="A5356" s="7" t="s">
        <v>3723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3724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hidden="1">
      <c r="A5357" s="7" t="s">
        <v>3723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3724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hidden="1">
      <c r="A5358" s="7" t="s">
        <v>3723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3724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hidden="1">
      <c r="A5359" s="7" t="s">
        <v>3723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3724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hidden="1">
      <c r="A5360" s="7" t="s">
        <v>3723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3724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hidden="1">
      <c r="A5361" s="7" t="s">
        <v>3723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3724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hidden="1">
      <c r="A5362" s="7" t="s">
        <v>3723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3724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hidden="1">
      <c r="A5363" s="7" t="s">
        <v>3723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3724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hidden="1">
      <c r="A5364" s="7" t="s">
        <v>3723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3724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hidden="1">
      <c r="A5365" s="7" t="s">
        <v>3723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3724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hidden="1">
      <c r="A5366" s="7" t="s">
        <v>3723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3724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hidden="1">
      <c r="A5367" s="7" t="s">
        <v>3723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3724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hidden="1">
      <c r="A5368" s="7" t="s">
        <v>3723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3724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hidden="1">
      <c r="A5369" s="7" t="s">
        <v>3723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3724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hidden="1">
      <c r="A5370" s="7" t="s">
        <v>3723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3724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hidden="1">
      <c r="A5371" s="7" t="s">
        <v>3723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3724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hidden="1">
      <c r="A5372" s="7" t="s">
        <v>3723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3724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hidden="1">
      <c r="A5373" s="7" t="s">
        <v>3723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3724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hidden="1">
      <c r="A5374" s="7" t="s">
        <v>3723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3724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hidden="1">
      <c r="A5375" s="7" t="s">
        <v>3723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3724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hidden="1">
      <c r="A5376" s="7" t="s">
        <v>3723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3724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hidden="1">
      <c r="A5377" s="7" t="s">
        <v>3723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3724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hidden="1">
      <c r="A5378" s="7" t="s">
        <v>3723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3724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hidden="1">
      <c r="A5379" s="7" t="s">
        <v>3723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3724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IF(W5379-AB5379&lt;=0,0,IF(O5379="返现",MAX(W5379-AA5379-AB5379,0),MAX(W5379-AB5379,0)))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hidden="1">
      <c r="A5380" s="7" t="s">
        <v>3723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3724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hidden="1">
      <c r="A5381" s="7" t="s">
        <v>3723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3724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hidden="1">
      <c r="A5382" s="7" t="s">
        <v>3723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3724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hidden="1">
      <c r="A5383" s="7" t="s">
        <v>3723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3724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hidden="1">
      <c r="A5384" s="7" t="s">
        <v>3723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3724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hidden="1">
      <c r="A5385" s="7" t="s">
        <v>3723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3724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hidden="1">
      <c r="A5386" s="7" t="s">
        <v>3723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3724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hidden="1">
      <c r="A5387" s="7" t="s">
        <v>3723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3724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hidden="1">
      <c r="A5388" s="7" t="s">
        <v>3723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3724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hidden="1">
      <c r="A5389" s="7" t="s">
        <v>3723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3724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hidden="1">
      <c r="A5390" s="7" t="s">
        <v>3723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3724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hidden="1">
      <c r="A5391" s="7" t="s">
        <v>3723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3724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hidden="1">
      <c r="A5392" s="7" t="s">
        <v>3723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3724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hidden="1">
      <c r="A5393" s="7" t="s">
        <v>3723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3724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hidden="1">
      <c r="A5394" s="7" t="s">
        <v>3723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3724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hidden="1">
      <c r="A5395" s="7" t="s">
        <v>3723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3724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hidden="1">
      <c r="A5396" s="7" t="s">
        <v>3723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3724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hidden="1">
      <c r="A5397" s="7" t="s">
        <v>3723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3724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hidden="1">
      <c r="A5398" s="7" t="s">
        <v>3723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3724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hidden="1">
      <c r="A5399" s="7" t="s">
        <v>3723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3724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hidden="1">
      <c r="A5400" s="7" t="s">
        <v>3723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3724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hidden="1">
      <c r="A5401" s="7" t="s">
        <v>3723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3724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hidden="1">
      <c r="A5402" s="7" t="s">
        <v>3723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3724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hidden="1">
      <c r="A5403" s="7" t="s">
        <v>3723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3724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hidden="1">
      <c r="A5404" s="7" t="s">
        <v>3723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3724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hidden="1">
      <c r="A5405" s="7" t="s">
        <v>3723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3724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hidden="1">
      <c r="A5406" s="7" t="s">
        <v>3723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3724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hidden="1">
      <c r="A5407" s="7" t="s">
        <v>3723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3724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hidden="1">
      <c r="A5408" s="7" t="s">
        <v>3723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3724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hidden="1">
      <c r="A5409" s="7" t="s">
        <v>3723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3724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hidden="1">
      <c r="A5410" s="7" t="s">
        <v>3723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3724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hidden="1">
      <c r="A5411" s="7" t="s">
        <v>3723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3724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3823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hidden="1">
      <c r="A5412" s="7" t="s">
        <v>3723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3724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hidden="1">
      <c r="A5413" s="7" t="s">
        <v>3723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3724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hidden="1">
      <c r="A5414" s="7" t="s">
        <v>3723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3724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hidden="1">
      <c r="A5415" s="7" t="s">
        <v>3723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3724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hidden="1">
      <c r="A5416" s="7" t="s">
        <v>3723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3724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hidden="1">
      <c r="A5417" s="7" t="s">
        <v>3723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3724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hidden="1">
      <c r="A5418" s="7" t="s">
        <v>3723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3724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hidden="1">
      <c r="A5419" s="7" t="s">
        <v>3723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3724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hidden="1">
      <c r="A5420" s="7" t="s">
        <v>3723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3724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hidden="1">
      <c r="A5421" s="7" t="s">
        <v>3723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3724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hidden="1">
      <c r="A5422" s="7" t="s">
        <v>3723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3724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hidden="1">
      <c r="A5423" s="7" t="s">
        <v>3723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3724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hidden="1">
      <c r="A5424" s="7" t="s">
        <v>3723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3724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hidden="1">
      <c r="A5425" s="7" t="s">
        <v>3723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3724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hidden="1">
      <c r="A5426" s="7" t="s">
        <v>3723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3724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3737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hidden="1">
      <c r="A5427" s="7" t="s">
        <v>3723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3724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hidden="1">
      <c r="A5428" s="7" t="s">
        <v>3723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3724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hidden="1">
      <c r="A5429" s="7" t="s">
        <v>3723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3724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hidden="1">
      <c r="A5430" s="7" t="s">
        <v>3723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3724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hidden="1">
      <c r="A5431" s="7" t="s">
        <v>3723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3724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hidden="1">
      <c r="A5432" s="7" t="s">
        <v>3723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3724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hidden="1">
      <c r="A5433" s="7" t="s">
        <v>3723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3724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hidden="1">
      <c r="A5434" s="7" t="s">
        <v>3723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3724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hidden="1">
      <c r="A5435" s="7" t="s">
        <v>3723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3724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hidden="1">
      <c r="A5436" s="7" t="s">
        <v>3723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3724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hidden="1">
      <c r="A5437" s="7" t="s">
        <v>3723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3724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hidden="1">
      <c r="A5438" s="7" t="s">
        <v>3723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3724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hidden="1">
      <c r="A5439" s="7" t="s">
        <v>3723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3724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hidden="1">
      <c r="A5440" s="7" t="s">
        <v>3723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3724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hidden="1">
      <c r="A5441" s="7" t="s">
        <v>3723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3724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hidden="1">
      <c r="A5442" s="7" t="s">
        <v>3723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3724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hidden="1">
      <c r="A5443" s="7" t="s">
        <v>3723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3724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IF(W5443-AB5443&lt;=0,0,IF(O5443="返现",MAX(W5443-AA5443-AB5443,0),MAX(W5443-AB5443,0)))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hidden="1">
      <c r="A5444" s="7" t="s">
        <v>3723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3724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hidden="1">
      <c r="A5445" s="7" t="s">
        <v>3723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3724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hidden="1">
      <c r="A5446" s="7" t="s">
        <v>3723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3724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hidden="1">
      <c r="A5447" s="7" t="s">
        <v>3723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3724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hidden="1">
      <c r="A5448" s="7" t="s">
        <v>3723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3724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hidden="1">
      <c r="A5449" s="7" t="s">
        <v>3723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3724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hidden="1">
      <c r="A5450" s="7" t="s">
        <v>3723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3724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hidden="1">
      <c r="A5451" s="7" t="s">
        <v>3723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3724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hidden="1">
      <c r="A5452" s="7" t="s">
        <v>3723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3724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hidden="1">
      <c r="A5453" s="7" t="s">
        <v>3723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3724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hidden="1">
      <c r="A5454" s="7" t="s">
        <v>3723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3724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hidden="1">
      <c r="A5455" s="7" t="s">
        <v>3723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3724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hidden="1">
      <c r="A5456" s="7" t="s">
        <v>3723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3724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hidden="1">
      <c r="A5457" s="7" t="s">
        <v>3723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3724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hidden="1">
      <c r="A5458" s="7" t="s">
        <v>3723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3724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hidden="1">
      <c r="A5459" s="7" t="s">
        <v>3723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3724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hidden="1">
      <c r="A5460" s="7" t="s">
        <v>3723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3724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hidden="1">
      <c r="A5461" s="7" t="s">
        <v>3723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3724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hidden="1">
      <c r="A5462" s="7" t="s">
        <v>3723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3724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hidden="1">
      <c r="A5463" s="7" t="s">
        <v>3723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3724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hidden="1">
      <c r="A5464" s="7" t="s">
        <v>3723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3724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hidden="1">
      <c r="A5465" s="7" t="s">
        <v>3723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3724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hidden="1">
      <c r="A5466" s="7" t="s">
        <v>3723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3724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hidden="1">
      <c r="A5467" s="7" t="s">
        <v>3723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3724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hidden="1">
      <c r="A5468" s="7" t="s">
        <v>3723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3724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hidden="1">
      <c r="A5469" s="7" t="s">
        <v>3723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3724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hidden="1">
      <c r="A5470" s="7" t="s">
        <v>3723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3724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hidden="1">
      <c r="A5471" s="7" t="s">
        <v>3723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3724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hidden="1">
      <c r="A5472" s="7" t="s">
        <v>3723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3724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hidden="1">
      <c r="A5473" s="7" t="s">
        <v>3723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3724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hidden="1">
      <c r="A5474" s="7" t="s">
        <v>3723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3724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3758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hidden="1">
      <c r="A5475" s="7" t="s">
        <v>3723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3724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hidden="1">
      <c r="A5476" s="7" t="s">
        <v>3723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3724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hidden="1">
      <c r="A5477" s="7" t="s">
        <v>3723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3724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hidden="1">
      <c r="A5478" s="7" t="s">
        <v>3723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3724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hidden="1">
      <c r="A5479" s="7" t="s">
        <v>3723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3724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hidden="1">
      <c r="A5480" s="7" t="s">
        <v>3723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3724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hidden="1">
      <c r="A5481" s="7" t="s">
        <v>3723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3724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hidden="1">
      <c r="A5482" s="7" t="s">
        <v>3723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3724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hidden="1">
      <c r="A5483" s="7" t="s">
        <v>3723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3724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hidden="1">
      <c r="A5484" s="7" t="s">
        <v>3723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3724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hidden="1">
      <c r="A5485" s="7" t="s">
        <v>3723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3724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hidden="1">
      <c r="A5486" s="7" t="s">
        <v>3723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3724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hidden="1">
      <c r="A5487" s="7" t="s">
        <v>3723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3724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hidden="1">
      <c r="A5488" s="7" t="s">
        <v>3723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3724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hidden="1">
      <c r="A5489" s="7" t="s">
        <v>3723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3724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hidden="1">
      <c r="A5490" s="7" t="s">
        <v>3723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3724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hidden="1">
      <c r="A5491" s="7" t="s">
        <v>3723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3724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hidden="1">
      <c r="A5492" s="7" t="s">
        <v>3723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3724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hidden="1">
      <c r="A5493" s="7" t="s">
        <v>3723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3724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hidden="1">
      <c r="A5494" s="7" t="s">
        <v>3723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3724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hidden="1">
      <c r="A5495" s="7" t="s">
        <v>3723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3724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hidden="1">
      <c r="A5496" s="7" t="s">
        <v>3723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3724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hidden="1">
      <c r="A5497" s="7" t="s">
        <v>3723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3724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hidden="1">
      <c r="A5498" s="7" t="s">
        <v>3723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3724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hidden="1">
      <c r="A5499" s="7" t="s">
        <v>3723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3724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hidden="1">
      <c r="A5500" s="7" t="s">
        <v>3723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3724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hidden="1">
      <c r="A5501" s="7" t="s">
        <v>3723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3724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hidden="1">
      <c r="A5502" s="7" t="s">
        <v>3723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3724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hidden="1">
      <c r="A5503" s="7" t="s">
        <v>3723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3724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hidden="1">
      <c r="A5504" s="7" t="s">
        <v>3723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3724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hidden="1">
      <c r="A5505" s="7" t="s">
        <v>3723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3724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hidden="1">
      <c r="A5506" s="7" t="s">
        <v>3723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3724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hidden="1">
      <c r="A5507" s="7" t="s">
        <v>3723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3724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IF(W5507-AB5507&lt;=0,0,IF(O5507="返现",MAX(W5507-AA5507-AB5507,0),MAX(W5507-AB5507,0)))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hidden="1">
      <c r="A5508" s="7" t="s">
        <v>3723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3724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hidden="1">
      <c r="A5509" s="7" t="s">
        <v>3723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3724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hidden="1">
      <c r="A5510" s="7" t="s">
        <v>3723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3724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hidden="1">
      <c r="A5511" s="7" t="s">
        <v>3723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3724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hidden="1">
      <c r="A5512" s="7" t="s">
        <v>3723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3724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hidden="1">
      <c r="A5513" s="7" t="s">
        <v>3723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3724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hidden="1">
      <c r="A5514" s="7" t="s">
        <v>3723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3724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hidden="1">
      <c r="A5515" s="7" t="s">
        <v>3723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3724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hidden="1">
      <c r="A5516" s="7" t="s">
        <v>3723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3724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hidden="1">
      <c r="A5517" s="7" t="s">
        <v>3723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3724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hidden="1">
      <c r="A5518" s="7" t="s">
        <v>3723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3724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hidden="1">
      <c r="A5519" s="7" t="s">
        <v>3723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3724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hidden="1">
      <c r="A5520" s="7" t="s">
        <v>3723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3724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hidden="1">
      <c r="A5521" s="7" t="s">
        <v>3723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3724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hidden="1">
      <c r="A5522" s="7" t="s">
        <v>3723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3724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hidden="1">
      <c r="A5523" s="7" t="s">
        <v>3723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3724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hidden="1">
      <c r="A5524" s="7" t="s">
        <v>3723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3724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hidden="1">
      <c r="A5525" s="7" t="s">
        <v>3723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3724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hidden="1">
      <c r="A5526" s="7" t="s">
        <v>3723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3724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hidden="1">
      <c r="A5527" s="7" t="s">
        <v>3723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3724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hidden="1">
      <c r="A5528" s="7" t="s">
        <v>3723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3724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hidden="1">
      <c r="A5529" s="7" t="s">
        <v>3723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3724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hidden="1">
      <c r="A5530" s="7" t="s">
        <v>3723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3724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hidden="1">
      <c r="A5531" s="7" t="s">
        <v>3723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3724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hidden="1">
      <c r="A5532" s="7" t="s">
        <v>3723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3724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hidden="1">
      <c r="A5533" s="7" t="s">
        <v>3723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3724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hidden="1">
      <c r="A5534" s="7" t="s">
        <v>3723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3724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hidden="1">
      <c r="A5535" s="7" t="s">
        <v>3723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3724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hidden="1">
      <c r="A5536" s="7" t="s">
        <v>3723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3724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hidden="1">
      <c r="A5537" s="7" t="s">
        <v>3723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3724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hidden="1">
      <c r="A5538" s="7" t="s">
        <v>3723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3724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hidden="1">
      <c r="A5539" s="7" t="s">
        <v>3723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3724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hidden="1">
      <c r="A5540" s="7" t="s">
        <v>3723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3724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hidden="1">
      <c r="A5541" s="7" t="s">
        <v>3723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3724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hidden="1">
      <c r="A5542" s="7" t="s">
        <v>3723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3724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hidden="1">
      <c r="A5543" s="7" t="s">
        <v>3723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3724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hidden="1">
      <c r="A5544" s="7" t="s">
        <v>3723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3724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hidden="1">
      <c r="A5545" s="7" t="s">
        <v>3723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3724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hidden="1">
      <c r="A5546" s="7" t="s">
        <v>3723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3724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hidden="1">
      <c r="A5547" s="7" t="s">
        <v>3723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3724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hidden="1">
      <c r="A5548" s="7" t="s">
        <v>3723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3724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hidden="1">
      <c r="A5549" s="7" t="s">
        <v>3723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3724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hidden="1">
      <c r="A5550" s="7" t="s">
        <v>3723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3724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hidden="1">
      <c r="A5551" s="7" t="s">
        <v>3723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3724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hidden="1">
      <c r="A5552" s="7" t="s">
        <v>3723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3724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hidden="1">
      <c r="A5553" s="7" t="s">
        <v>3723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3724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hidden="1">
      <c r="A5554" s="7" t="s">
        <v>3723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3724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hidden="1">
      <c r="A5555" s="7" t="s">
        <v>3723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3724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hidden="1">
      <c r="A5556" s="7" t="s">
        <v>3723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3724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hidden="1">
      <c r="A5557" s="7" t="s">
        <v>3723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3724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hidden="1">
      <c r="A5558" s="7" t="s">
        <v>3723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3724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hidden="1">
      <c r="A5559" s="7" t="s">
        <v>3723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3724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hidden="1">
      <c r="A5560" s="7" t="s">
        <v>3723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3724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hidden="1">
      <c r="A5561" s="7" t="s">
        <v>3723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3724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hidden="1">
      <c r="A5562" s="7" t="s">
        <v>3723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3724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hidden="1">
      <c r="A5563" s="7" t="s">
        <v>3723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3724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hidden="1">
      <c r="A5564" s="7" t="s">
        <v>3723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3724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hidden="1">
      <c r="A5565" s="7" t="s">
        <v>3723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3724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hidden="1">
      <c r="A5566" s="7" t="s">
        <v>3723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3724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hidden="1">
      <c r="A5567" s="7" t="s">
        <v>3723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3724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hidden="1">
      <c r="A5568" s="7" t="s">
        <v>3723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3724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hidden="1">
      <c r="A5569" s="7" t="s">
        <v>3723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3724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hidden="1">
      <c r="A5570" s="7" t="s">
        <v>3723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3724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hidden="1">
      <c r="A5571" s="7" t="s">
        <v>3723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3724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IF(W5571-AB5571&lt;=0,0,IF(O5571="返现",MAX(W5571-AA5571-AB5571,0),MAX(W5571-AB5571,0)))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hidden="1">
      <c r="A5572" s="7" t="s">
        <v>3723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3724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hidden="1">
      <c r="A5573" s="7" t="s">
        <v>3723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3724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hidden="1">
      <c r="A5574" s="7" t="s">
        <v>3723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3724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hidden="1">
      <c r="A5575" s="7" t="s">
        <v>3723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3724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hidden="1">
      <c r="A5576" s="7" t="s">
        <v>3723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3724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hidden="1">
      <c r="A5577" s="7" t="s">
        <v>3723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3724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hidden="1">
      <c r="A5578" s="7" t="s">
        <v>3723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3724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hidden="1">
      <c r="A5579" s="7" t="s">
        <v>3723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3724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hidden="1">
      <c r="A5580" s="7" t="s">
        <v>3723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3724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hidden="1">
      <c r="A5581" s="7" t="s">
        <v>3723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3724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hidden="1">
      <c r="A5582" s="7" t="s">
        <v>3723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3724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hidden="1">
      <c r="A5583" s="7" t="s">
        <v>3723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3724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hidden="1">
      <c r="A5584" s="7" t="s">
        <v>3723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3724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hidden="1">
      <c r="A5585" s="7" t="s">
        <v>3723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3724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hidden="1">
      <c r="A5586" s="7" t="s">
        <v>3723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3724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hidden="1">
      <c r="A5587" s="7" t="s">
        <v>3723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3724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hidden="1">
      <c r="A5588" s="7" t="s">
        <v>3723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3724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hidden="1">
      <c r="A5589" s="7" t="s">
        <v>3723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3724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hidden="1">
      <c r="A5590" s="7" t="s">
        <v>3723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3724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hidden="1">
      <c r="A5591" s="7" t="s">
        <v>3723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3724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hidden="1">
      <c r="A5592" s="7" t="s">
        <v>3723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3724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hidden="1">
      <c r="A5593" s="7" t="s">
        <v>3723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3724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hidden="1">
      <c r="A5594" s="7" t="s">
        <v>3723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3724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3739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hidden="1">
      <c r="A5595" s="7" t="s">
        <v>3723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3724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hidden="1">
      <c r="A5596" s="7" t="s">
        <v>3723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3724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hidden="1">
      <c r="A5597" s="7" t="s">
        <v>3723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3724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hidden="1">
      <c r="A5598" s="7" t="s">
        <v>3723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3724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hidden="1">
      <c r="A5599" s="7" t="s">
        <v>3723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4006</v>
      </c>
      <c r="G5599" s="74" t="s">
        <v>1543</v>
      </c>
      <c r="H5599" s="74" t="s">
        <v>36</v>
      </c>
      <c r="I5599" s="74" t="s">
        <v>3724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hidden="1">
      <c r="A5600" s="7" t="s">
        <v>3723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4006</v>
      </c>
      <c r="G5600" s="74" t="s">
        <v>1543</v>
      </c>
      <c r="H5600" s="74" t="s">
        <v>36</v>
      </c>
      <c r="I5600" s="74" t="s">
        <v>3724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hidden="1">
      <c r="A5601" s="7" t="s">
        <v>3723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4006</v>
      </c>
      <c r="G5601" s="74" t="s">
        <v>1543</v>
      </c>
      <c r="H5601" s="74" t="s">
        <v>36</v>
      </c>
      <c r="I5601" s="74" t="s">
        <v>3724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hidden="1">
      <c r="A5602" s="7" t="s">
        <v>3723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3724</v>
      </c>
      <c r="J5602" s="74" t="s">
        <v>38</v>
      </c>
      <c r="K5602" s="74" t="s">
        <v>32</v>
      </c>
      <c r="L5602" s="74" t="s">
        <v>4025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3766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 hidden="1">
      <c r="A5603" s="7" t="s">
        <v>3723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3724</v>
      </c>
      <c r="J5603" s="74" t="s">
        <v>38</v>
      </c>
      <c r="K5603" s="74" t="s">
        <v>32</v>
      </c>
      <c r="L5603" s="74" t="s">
        <v>4026</v>
      </c>
      <c r="M5603" s="74"/>
      <c r="N5603" s="74" t="s">
        <v>4027</v>
      </c>
      <c r="O5603" s="74" t="s">
        <v>80</v>
      </c>
      <c r="P5603" s="10">
        <v>0</v>
      </c>
      <c r="Q5603" s="12">
        <v>1000074718</v>
      </c>
      <c r="R5603" s="74" t="s">
        <v>3766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 hidden="1">
      <c r="A5604" s="7" t="s">
        <v>3723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3724</v>
      </c>
      <c r="J5604" s="74" t="s">
        <v>38</v>
      </c>
      <c r="K5604" s="74" t="s">
        <v>32</v>
      </c>
      <c r="L5604" s="74" t="s">
        <v>4028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 hidden="1">
      <c r="A5605" s="7" t="s">
        <v>3723</v>
      </c>
      <c r="B5605" s="74" t="s">
        <v>32</v>
      </c>
      <c r="C5605" s="74" t="s">
        <v>1517</v>
      </c>
      <c r="D5605" s="74" t="s">
        <v>1556</v>
      </c>
      <c r="E5605" s="74" t="s">
        <v>4015</v>
      </c>
      <c r="F5605" s="74" t="s">
        <v>4015</v>
      </c>
      <c r="G5605" s="74" t="s">
        <v>4015</v>
      </c>
      <c r="H5605" s="74" t="s">
        <v>36</v>
      </c>
      <c r="I5605" s="74" t="s">
        <v>3724</v>
      </c>
      <c r="J5605" s="74" t="s">
        <v>38</v>
      </c>
      <c r="K5605" s="74" t="s">
        <v>32</v>
      </c>
      <c r="L5605" s="74" t="s">
        <v>4029</v>
      </c>
      <c r="M5605" s="74"/>
      <c r="N5605" s="74" t="s">
        <v>4030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 hidden="1">
      <c r="A5606" s="7" t="s">
        <v>3723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3724</v>
      </c>
      <c r="J5606" s="74" t="s">
        <v>38</v>
      </c>
      <c r="K5606" s="74" t="s">
        <v>32</v>
      </c>
      <c r="L5606" s="74" t="s">
        <v>4031</v>
      </c>
      <c r="M5606" s="74"/>
      <c r="N5606" s="74" t="s">
        <v>4027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 hidden="1">
      <c r="A5607" s="7" t="s">
        <v>3723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3724</v>
      </c>
      <c r="J5607" s="74" t="s">
        <v>38</v>
      </c>
      <c r="K5607" s="74" t="s">
        <v>32</v>
      </c>
      <c r="L5607" s="74" t="s">
        <v>4032</v>
      </c>
      <c r="M5607" s="74"/>
      <c r="N5607" s="74" t="s">
        <v>4027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hidden="1">
      <c r="A5608" s="7" t="s">
        <v>3723</v>
      </c>
      <c r="B5608" s="74" t="s">
        <v>32</v>
      </c>
      <c r="C5608" s="74" t="s">
        <v>1517</v>
      </c>
      <c r="D5608" s="74" t="s">
        <v>1556</v>
      </c>
      <c r="E5608" s="74" t="s">
        <v>4011</v>
      </c>
      <c r="F5608" s="74" t="s">
        <v>4011</v>
      </c>
      <c r="G5608" s="74" t="s">
        <v>4011</v>
      </c>
      <c r="H5608" s="74" t="s">
        <v>36</v>
      </c>
      <c r="I5608" s="74" t="s">
        <v>3724</v>
      </c>
      <c r="J5608" s="74" t="s">
        <v>38</v>
      </c>
      <c r="K5608" s="74" t="s">
        <v>32</v>
      </c>
      <c r="L5608" s="74" t="s">
        <v>4033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 hidden="1">
      <c r="A5609" s="7" t="s">
        <v>3723</v>
      </c>
      <c r="B5609" s="74" t="s">
        <v>32</v>
      </c>
      <c r="C5609" s="74" t="s">
        <v>1517</v>
      </c>
      <c r="D5609" s="74" t="s">
        <v>1556</v>
      </c>
      <c r="E5609" s="74" t="s">
        <v>4011</v>
      </c>
      <c r="F5609" s="74" t="s">
        <v>4011</v>
      </c>
      <c r="G5609" s="74" t="s">
        <v>4011</v>
      </c>
      <c r="H5609" s="74" t="s">
        <v>36</v>
      </c>
      <c r="I5609" s="74" t="s">
        <v>3724</v>
      </c>
      <c r="J5609" s="74" t="s">
        <v>38</v>
      </c>
      <c r="K5609" s="74" t="s">
        <v>32</v>
      </c>
      <c r="L5609" s="74" t="s">
        <v>4034</v>
      </c>
      <c r="M5609" s="74"/>
      <c r="N5609" s="74" t="s">
        <v>4027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 hidden="1">
      <c r="A5610" s="7" t="s">
        <v>3723</v>
      </c>
      <c r="B5610" s="74" t="s">
        <v>32</v>
      </c>
      <c r="C5610" s="74" t="s">
        <v>1517</v>
      </c>
      <c r="D5610" s="74" t="s">
        <v>1518</v>
      </c>
      <c r="E5610" s="74" t="s">
        <v>3993</v>
      </c>
      <c r="F5610" s="74" t="s">
        <v>3993</v>
      </c>
      <c r="G5610" s="74" t="s">
        <v>3993</v>
      </c>
      <c r="H5610" s="74" t="s">
        <v>36</v>
      </c>
      <c r="I5610" s="74" t="s">
        <v>3724</v>
      </c>
      <c r="J5610" s="74" t="s">
        <v>38</v>
      </c>
      <c r="K5610" s="74" t="s">
        <v>32</v>
      </c>
      <c r="L5610" s="74" t="s">
        <v>4035</v>
      </c>
      <c r="M5610" s="74"/>
      <c r="N5610" s="74" t="s">
        <v>4030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 hidden="1">
      <c r="A5611" s="7" t="s">
        <v>3723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3724</v>
      </c>
      <c r="J5611" s="74" t="s">
        <v>38</v>
      </c>
      <c r="K5611" s="74" t="s">
        <v>32</v>
      </c>
      <c r="L5611" s="74" t="s">
        <v>4036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hidden="1">
      <c r="A5612" s="7" t="s">
        <v>3723</v>
      </c>
      <c r="B5612" s="74" t="s">
        <v>32</v>
      </c>
      <c r="C5612" s="74" t="s">
        <v>1517</v>
      </c>
      <c r="D5612" s="74" t="s">
        <v>1556</v>
      </c>
      <c r="E5612" s="74" t="s">
        <v>4019</v>
      </c>
      <c r="F5612" s="74" t="s">
        <v>4019</v>
      </c>
      <c r="G5612" s="74" t="s">
        <v>4019</v>
      </c>
      <c r="H5612" s="74" t="s">
        <v>36</v>
      </c>
      <c r="I5612" s="74" t="s">
        <v>3724</v>
      </c>
      <c r="J5612" s="74" t="s">
        <v>38</v>
      </c>
      <c r="K5612" s="74" t="s">
        <v>32</v>
      </c>
      <c r="L5612" s="74" t="s">
        <v>4037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 hidden="1">
      <c r="A5613" s="7" t="s">
        <v>3723</v>
      </c>
      <c r="B5613" s="74" t="s">
        <v>32</v>
      </c>
      <c r="C5613" s="74" t="s">
        <v>1517</v>
      </c>
      <c r="D5613" s="74" t="s">
        <v>1556</v>
      </c>
      <c r="E5613" s="74" t="s">
        <v>4019</v>
      </c>
      <c r="F5613" s="74" t="s">
        <v>4019</v>
      </c>
      <c r="G5613" s="74" t="s">
        <v>4019</v>
      </c>
      <c r="H5613" s="74" t="s">
        <v>36</v>
      </c>
      <c r="I5613" s="74" t="s">
        <v>3724</v>
      </c>
      <c r="J5613" s="74" t="s">
        <v>38</v>
      </c>
      <c r="K5613" s="74" t="s">
        <v>32</v>
      </c>
      <c r="L5613" s="74" t="s">
        <v>4038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 hidden="1">
      <c r="A5614" s="7" t="s">
        <v>3723</v>
      </c>
      <c r="B5614" s="74" t="s">
        <v>32</v>
      </c>
      <c r="C5614" s="74" t="s">
        <v>1517</v>
      </c>
      <c r="D5614" s="74" t="s">
        <v>1518</v>
      </c>
      <c r="E5614" s="74" t="s">
        <v>3996</v>
      </c>
      <c r="F5614" s="74" t="s">
        <v>3996</v>
      </c>
      <c r="G5614" s="74" t="s">
        <v>3996</v>
      </c>
      <c r="H5614" s="74" t="s">
        <v>36</v>
      </c>
      <c r="I5614" s="74" t="s">
        <v>3724</v>
      </c>
      <c r="J5614" s="74" t="s">
        <v>38</v>
      </c>
      <c r="K5614" s="74" t="s">
        <v>32</v>
      </c>
      <c r="L5614" s="74" t="s">
        <v>4039</v>
      </c>
      <c r="M5614" s="74"/>
      <c r="N5614" s="74" t="s">
        <v>4040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 hidden="1">
      <c r="A5615" s="7" t="s">
        <v>3723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3724</v>
      </c>
      <c r="J5615" s="74" t="s">
        <v>38</v>
      </c>
      <c r="K5615" s="74" t="s">
        <v>32</v>
      </c>
      <c r="L5615" s="74" t="s">
        <v>4041</v>
      </c>
      <c r="M5615" s="74"/>
      <c r="N5615" s="74" t="s">
        <v>4042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3723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3759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3723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3723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3723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3723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3723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3739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3723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4043</v>
      </c>
      <c r="P5622" s="10">
        <v>0.02</v>
      </c>
      <c r="Q5622" s="12" t="s">
        <v>2039</v>
      </c>
      <c r="R5622" s="74" t="s">
        <v>4044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3723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3739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3723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3723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3723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3723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3723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3723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3723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3739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3723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3723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3723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3723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3723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4045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IF(W5635-AB5635&lt;=0,0,IF(O5635="返现",MAX(W5635-AA5635-AB5635,0),MAX(W5635-AB5635,0)))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3723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3723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3739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3723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3723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3723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3723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3739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3723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4046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3739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3723</v>
      </c>
      <c r="B5643" s="74" t="s">
        <v>32</v>
      </c>
      <c r="C5643" s="74" t="s">
        <v>470</v>
      </c>
      <c r="D5643" s="74" t="s">
        <v>471</v>
      </c>
      <c r="E5643" s="74" t="s">
        <v>3790</v>
      </c>
      <c r="F5643" s="74" t="s">
        <v>3790</v>
      </c>
      <c r="G5643" s="74" t="s">
        <v>3790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4047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3723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3723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3723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3723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3723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3723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3723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3723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3723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3723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3723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3723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3723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3723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3723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3723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3723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3723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3723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3723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3723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3723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3723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3723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3723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3723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3723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3723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3739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3723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3723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4047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3723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3723</v>
      </c>
      <c r="B5675" s="74" t="s">
        <v>32</v>
      </c>
      <c r="C5675" s="74" t="s">
        <v>648</v>
      </c>
      <c r="D5675" s="74" t="s">
        <v>712</v>
      </c>
      <c r="E5675" s="74" t="s">
        <v>4048</v>
      </c>
      <c r="F5675" s="74" t="s">
        <v>4048</v>
      </c>
      <c r="G5675" s="74" t="s">
        <v>4048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4048</v>
      </c>
      <c r="M5675" s="74"/>
      <c r="N5675" s="74" t="s">
        <v>40</v>
      </c>
      <c r="O5675" s="74" t="s">
        <v>41</v>
      </c>
      <c r="P5675" s="10">
        <v>0.02</v>
      </c>
      <c r="Q5675" s="12" t="s">
        <v>4049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3723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3723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3723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3723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3723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4050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3723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3723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3723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3723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3723</v>
      </c>
      <c r="B5685" s="74" t="s">
        <v>32</v>
      </c>
      <c r="C5685" s="74" t="s">
        <v>908</v>
      </c>
      <c r="D5685" s="74" t="s">
        <v>909</v>
      </c>
      <c r="E5685" s="74" t="s">
        <v>4051</v>
      </c>
      <c r="F5685" s="74" t="s">
        <v>4051</v>
      </c>
      <c r="G5685" s="74" t="s">
        <v>4051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4051</v>
      </c>
      <c r="M5685" s="74"/>
      <c r="N5685" s="74" t="s">
        <v>40</v>
      </c>
      <c r="O5685" s="74" t="s">
        <v>41</v>
      </c>
      <c r="P5685" s="10">
        <v>0.02</v>
      </c>
      <c r="Q5685" s="12" t="s">
        <v>4052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3723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3723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3723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3723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3723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3739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3723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4047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3723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3739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3723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4053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23"/>
        <v>6941.1768899999997</v>
      </c>
      <c r="W5693" s="14">
        <f t="shared" si="720"/>
        <v>2998.8461862745098</v>
      </c>
      <c r="X5693" s="14"/>
      <c r="Y5693" s="14">
        <f t="shared" si="719"/>
        <v>0</v>
      </c>
      <c r="Z5693" s="16">
        <f t="shared" si="721"/>
        <v>2998.8461862745098</v>
      </c>
      <c r="AA5693" s="14">
        <f t="shared" si="724"/>
        <v>59.976923725490451</v>
      </c>
      <c r="AB5693" s="14">
        <f t="shared" si="722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3723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4053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3723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3723</v>
      </c>
      <c r="B5696" s="74" t="s">
        <v>32</v>
      </c>
      <c r="C5696" s="74" t="s">
        <v>908</v>
      </c>
      <c r="D5696" s="74" t="s">
        <v>909</v>
      </c>
      <c r="E5696" s="74" t="s">
        <v>4054</v>
      </c>
      <c r="F5696" s="74" t="s">
        <v>4054</v>
      </c>
      <c r="G5696" s="74" t="s">
        <v>4054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3739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3723</v>
      </c>
      <c r="B5697" s="74" t="s">
        <v>32</v>
      </c>
      <c r="C5697" s="74" t="s">
        <v>908</v>
      </c>
      <c r="D5697" s="74" t="s">
        <v>909</v>
      </c>
      <c r="E5697" s="74" t="s">
        <v>4054</v>
      </c>
      <c r="F5697" s="74" t="s">
        <v>4054</v>
      </c>
      <c r="G5697" s="74" t="s">
        <v>4054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4047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3723</v>
      </c>
      <c r="B5698" s="74" t="s">
        <v>32</v>
      </c>
      <c r="C5698" s="74" t="s">
        <v>908</v>
      </c>
      <c r="D5698" s="74" t="s">
        <v>909</v>
      </c>
      <c r="E5698" s="74" t="s">
        <v>4054</v>
      </c>
      <c r="F5698" s="74" t="s">
        <v>4054</v>
      </c>
      <c r="G5698" s="74" t="s">
        <v>4054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4047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3723</v>
      </c>
      <c r="B5699" s="74" t="s">
        <v>32</v>
      </c>
      <c r="C5699" s="74" t="s">
        <v>908</v>
      </c>
      <c r="D5699" s="74" t="s">
        <v>909</v>
      </c>
      <c r="E5699" s="74" t="s">
        <v>4054</v>
      </c>
      <c r="F5699" s="74" t="s">
        <v>4054</v>
      </c>
      <c r="G5699" s="74" t="s">
        <v>4054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4047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IF(W5699-AB5699&lt;=0,0,IF(O5699="返现",MAX(W5699-AA5699-AB5699,0),MAX(W5699-AB5699,0)))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3723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4055</v>
      </c>
      <c r="R5700" s="74" t="s">
        <v>3759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3723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23"/>
        <v>174110.43000000005</v>
      </c>
      <c r="W5701" s="14">
        <f t="shared" si="720"/>
        <v>795212.95283018867</v>
      </c>
      <c r="X5701" s="14"/>
      <c r="Y5701" s="14">
        <f t="shared" si="725"/>
        <v>0</v>
      </c>
      <c r="Z5701" s="14"/>
      <c r="AA5701" s="14">
        <f t="shared" si="724"/>
        <v>47712.777169811307</v>
      </c>
      <c r="AB5701" s="14">
        <f t="shared" si="722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3723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3723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3723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3723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3723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3723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3723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4056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3739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3723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4056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4047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3723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4056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4047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3723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4056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3739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3723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4056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4047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3723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3723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4047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3723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3723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3739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3723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4047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3723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3739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3723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4047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3723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3723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3723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3723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3723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3723</v>
      </c>
      <c r="B5725" s="74" t="s">
        <v>32</v>
      </c>
      <c r="C5725" s="74" t="s">
        <v>1072</v>
      </c>
      <c r="D5725" s="74" t="s">
        <v>1078</v>
      </c>
      <c r="E5725" s="74" t="s">
        <v>4057</v>
      </c>
      <c r="F5725" s="74" t="s">
        <v>4057</v>
      </c>
      <c r="G5725" s="74" t="s">
        <v>4057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4057</v>
      </c>
      <c r="M5725" s="74"/>
      <c r="N5725" s="74" t="s">
        <v>40</v>
      </c>
      <c r="O5725" s="74" t="s">
        <v>41</v>
      </c>
      <c r="P5725" s="10">
        <v>0.02</v>
      </c>
      <c r="Q5725" s="12" t="s">
        <v>4058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3723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3759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3723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4053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3723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3723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3723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3723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3723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3723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3723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3723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3723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3723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3723</v>
      </c>
      <c r="B5738" s="74" t="s">
        <v>32</v>
      </c>
      <c r="C5738" s="74" t="s">
        <v>1072</v>
      </c>
      <c r="D5738" s="74" t="s">
        <v>1078</v>
      </c>
      <c r="E5738" s="74" t="s">
        <v>4059</v>
      </c>
      <c r="F5738" s="74" t="s">
        <v>4059</v>
      </c>
      <c r="G5738" s="74" t="s">
        <v>4059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4059</v>
      </c>
      <c r="M5738" s="74"/>
      <c r="N5738" s="74" t="s">
        <v>40</v>
      </c>
      <c r="O5738" s="74" t="s">
        <v>41</v>
      </c>
      <c r="P5738" s="10">
        <v>0.02</v>
      </c>
      <c r="Q5738" s="12" t="s">
        <v>4060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3723</v>
      </c>
      <c r="B5739" s="74" t="s">
        <v>32</v>
      </c>
      <c r="C5739" s="74" t="s">
        <v>1072</v>
      </c>
      <c r="D5739" s="74" t="s">
        <v>1078</v>
      </c>
      <c r="E5739" s="74" t="s">
        <v>4061</v>
      </c>
      <c r="F5739" s="74" t="s">
        <v>4061</v>
      </c>
      <c r="G5739" s="74" t="s">
        <v>4061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4061</v>
      </c>
      <c r="M5739" s="74"/>
      <c r="N5739" s="74" t="s">
        <v>40</v>
      </c>
      <c r="O5739" s="74" t="s">
        <v>80</v>
      </c>
      <c r="P5739" s="10">
        <v>0</v>
      </c>
      <c r="Q5739" s="12" t="s">
        <v>4062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3723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3759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3723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3723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3723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3723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3723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4047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3723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4047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3723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4063</v>
      </c>
      <c r="R5747" s="74" t="s">
        <v>3739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3723</v>
      </c>
      <c r="B5748" s="74" t="s">
        <v>32</v>
      </c>
      <c r="C5748" s="74" t="s">
        <v>1072</v>
      </c>
      <c r="D5748" s="74" t="s">
        <v>1126</v>
      </c>
      <c r="E5748" s="74" t="s">
        <v>4064</v>
      </c>
      <c r="F5748" s="74" t="s">
        <v>4064</v>
      </c>
      <c r="G5748" s="74" t="s">
        <v>4064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4064</v>
      </c>
      <c r="M5748" s="74"/>
      <c r="N5748" s="74" t="s">
        <v>40</v>
      </c>
      <c r="O5748" s="74" t="s">
        <v>41</v>
      </c>
      <c r="P5748" s="10">
        <v>0.02</v>
      </c>
      <c r="Q5748" s="12" t="s">
        <v>4065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3723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3723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3723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3723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3723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3723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3739</v>
      </c>
      <c r="S5754" s="14">
        <v>292025.48</v>
      </c>
      <c r="T5754" s="14">
        <v>-60000</v>
      </c>
      <c r="U5754" s="14">
        <v>215803.40334000002</v>
      </c>
      <c r="V5754" s="14">
        <f t="shared" si="732"/>
        <v>16222.076659999962</v>
      </c>
      <c r="W5754" s="14">
        <f t="shared" si="728"/>
        <v>207503.2724423077</v>
      </c>
      <c r="X5754" s="14"/>
      <c r="Y5754" s="14">
        <f t="shared" si="725"/>
        <v>0</v>
      </c>
      <c r="Z5754" s="16">
        <f t="shared" si="730"/>
        <v>207503.2724423077</v>
      </c>
      <c r="AA5754" s="14">
        <f t="shared" si="733"/>
        <v>8300.1308976923174</v>
      </c>
      <c r="AB5754" s="14">
        <f t="shared" si="731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3723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3739</v>
      </c>
      <c r="S5755" s="14">
        <v>204217.74</v>
      </c>
      <c r="T5755" s="14">
        <v>-9611.7800000000007</v>
      </c>
      <c r="U5755" s="14">
        <v>194299.41550999999</v>
      </c>
      <c r="V5755" s="14">
        <f t="shared" si="732"/>
        <v>306.54449000000022</v>
      </c>
      <c r="W5755" s="14">
        <f t="shared" si="728"/>
        <v>186826.36106730768</v>
      </c>
      <c r="X5755" s="14"/>
      <c r="Y5755" s="14">
        <f t="shared" si="725"/>
        <v>0</v>
      </c>
      <c r="Z5755" s="16">
        <f t="shared" si="730"/>
        <v>186826.36106730768</v>
      </c>
      <c r="AA5755" s="14">
        <f t="shared" si="733"/>
        <v>7473.0544426923152</v>
      </c>
      <c r="AB5755" s="14">
        <f t="shared" si="731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3723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4063</v>
      </c>
      <c r="R5756" s="74" t="s">
        <v>3739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3723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4066</v>
      </c>
      <c r="M5757" s="74"/>
      <c r="N5757" s="74" t="s">
        <v>40</v>
      </c>
      <c r="O5757" s="74" t="s">
        <v>41</v>
      </c>
      <c r="P5757" s="10">
        <v>0.02</v>
      </c>
      <c r="Q5757" s="12" t="s">
        <v>4067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3723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3723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3723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3723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3723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3723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IF(W5763-AB5763&lt;=0,0,IF(O5763="返现",MAX(W5763-AA5763-AB5763,0),MAX(W5763-AB5763,0)))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3723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3723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3723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3723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3723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3723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3723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3723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3723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32"/>
        <v>185168.06661000004</v>
      </c>
      <c r="W5772" s="14">
        <f t="shared" si="728"/>
        <v>332543.38949504949</v>
      </c>
      <c r="X5772" s="14"/>
      <c r="Y5772" s="14">
        <f t="shared" si="734"/>
        <v>0</v>
      </c>
      <c r="Z5772" s="16">
        <f t="shared" si="730"/>
        <v>332543.38949504949</v>
      </c>
      <c r="AA5772" s="14">
        <f t="shared" si="733"/>
        <v>3325.433894950489</v>
      </c>
      <c r="AB5772" s="14">
        <f t="shared" si="731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3723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4068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32"/>
        <v>34020.429109999997</v>
      </c>
      <c r="W5773" s="14">
        <f t="shared" si="728"/>
        <v>25722.347415841588</v>
      </c>
      <c r="X5773" s="14"/>
      <c r="Y5773" s="14">
        <f t="shared" si="734"/>
        <v>0</v>
      </c>
      <c r="Z5773" s="16">
        <f t="shared" si="730"/>
        <v>25722.347415841588</v>
      </c>
      <c r="AA5773" s="14">
        <f t="shared" si="733"/>
        <v>257.22347415841432</v>
      </c>
      <c r="AB5773" s="14">
        <f t="shared" si="731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3723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3723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3723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3723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3759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3723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4053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3723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3759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3723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3723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3723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3723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4053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3723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4069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3723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3723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3723</v>
      </c>
      <c r="B5787" s="74" t="s">
        <v>32</v>
      </c>
      <c r="C5787" s="74" t="s">
        <v>1072</v>
      </c>
      <c r="D5787" s="74" t="s">
        <v>1182</v>
      </c>
      <c r="E5787" s="74" t="s">
        <v>4070</v>
      </c>
      <c r="F5787" s="74" t="s">
        <v>4071</v>
      </c>
      <c r="G5787" s="74" t="s">
        <v>4070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4070</v>
      </c>
      <c r="M5787" s="74"/>
      <c r="N5787" s="74" t="s">
        <v>40</v>
      </c>
      <c r="O5787" s="74" t="s">
        <v>41</v>
      </c>
      <c r="P5787" s="10">
        <v>0.02</v>
      </c>
      <c r="Q5787" s="12" t="s">
        <v>4072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3723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32"/>
        <v>11421.59</v>
      </c>
      <c r="W5788" s="14">
        <f t="shared" si="728"/>
        <v>4017.7019230769229</v>
      </c>
      <c r="X5788" s="14"/>
      <c r="Y5788" s="14">
        <f t="shared" si="734"/>
        <v>0</v>
      </c>
      <c r="Z5788" s="16">
        <f t="shared" si="735"/>
        <v>4017.7019230769229</v>
      </c>
      <c r="AA5788" s="14">
        <f t="shared" si="733"/>
        <v>160.70807692307699</v>
      </c>
      <c r="AB5788" s="14">
        <f t="shared" si="731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3723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3723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3723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4053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3723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3723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4047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3723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3723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4073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3723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4053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3723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3759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3723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3723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3723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3723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3723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3723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3723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3723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3723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3723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4074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3723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3723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3723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3723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3723</v>
      </c>
      <c r="B5812" s="74" t="s">
        <v>32</v>
      </c>
      <c r="C5812" s="74" t="s">
        <v>1330</v>
      </c>
      <c r="D5812" s="74" t="s">
        <v>1354</v>
      </c>
      <c r="E5812" s="74" t="s">
        <v>4075</v>
      </c>
      <c r="F5812" s="74" t="s">
        <v>4075</v>
      </c>
      <c r="G5812" s="74" t="s">
        <v>4075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4076</v>
      </c>
      <c r="M5812" s="74"/>
      <c r="N5812" s="74" t="s">
        <v>40</v>
      </c>
      <c r="O5812" s="74" t="s">
        <v>41</v>
      </c>
      <c r="P5812" s="10">
        <v>0.04</v>
      </c>
      <c r="Q5812" s="12" t="s">
        <v>4077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3723</v>
      </c>
      <c r="B5813" s="74" t="s">
        <v>32</v>
      </c>
      <c r="C5813" s="74" t="s">
        <v>1330</v>
      </c>
      <c r="D5813" s="74" t="s">
        <v>1354</v>
      </c>
      <c r="E5813" s="74" t="s">
        <v>4078</v>
      </c>
      <c r="F5813" s="74" t="s">
        <v>4078</v>
      </c>
      <c r="G5813" s="74" t="s">
        <v>4078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4079</v>
      </c>
      <c r="M5813" s="74"/>
      <c r="N5813" s="74" t="s">
        <v>40</v>
      </c>
      <c r="O5813" s="74" t="s">
        <v>41</v>
      </c>
      <c r="P5813" s="10">
        <v>0.02</v>
      </c>
      <c r="Q5813" s="12" t="s">
        <v>4080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3723</v>
      </c>
      <c r="B5814" s="74" t="s">
        <v>32</v>
      </c>
      <c r="C5814" s="74" t="s">
        <v>1330</v>
      </c>
      <c r="D5814" s="74" t="s">
        <v>1354</v>
      </c>
      <c r="E5814" s="74" t="s">
        <v>4078</v>
      </c>
      <c r="F5814" s="74" t="s">
        <v>4078</v>
      </c>
      <c r="G5814" s="74" t="s">
        <v>4078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4081</v>
      </c>
      <c r="M5814" s="74"/>
      <c r="N5814" s="74" t="s">
        <v>40</v>
      </c>
      <c r="O5814" s="74" t="s">
        <v>41</v>
      </c>
      <c r="P5814" s="10">
        <v>0.02</v>
      </c>
      <c r="Q5814" s="12" t="s">
        <v>4082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3723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3723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3723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3723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3723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3723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3723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3723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3723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3723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9"/>
        <v>101.69999999999936</v>
      </c>
      <c r="W5824" s="14">
        <f t="shared" si="736"/>
        <v>738.59999999999991</v>
      </c>
      <c r="X5824" s="14"/>
      <c r="Y5824" s="14">
        <f t="shared" si="734"/>
        <v>0</v>
      </c>
      <c r="Z5824" s="16">
        <f t="shared" si="735"/>
        <v>738.59999999999991</v>
      </c>
      <c r="AA5824" s="14">
        <f t="shared" si="740"/>
        <v>0</v>
      </c>
      <c r="AB5824" s="14">
        <f t="shared" si="738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3723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9"/>
        <v>41.082720000000563</v>
      </c>
      <c r="W5825" s="14">
        <f t="shared" si="736"/>
        <v>227.77728000000002</v>
      </c>
      <c r="X5825" s="14"/>
      <c r="Y5825" s="14">
        <f t="shared" si="734"/>
        <v>0</v>
      </c>
      <c r="Z5825" s="16">
        <f t="shared" si="735"/>
        <v>227.77728000000002</v>
      </c>
      <c r="AA5825" s="14">
        <f t="shared" si="740"/>
        <v>0</v>
      </c>
      <c r="AB5825" s="14">
        <f t="shared" si="738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3723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3723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IF(W5827-AB5827&lt;=0,0,IF(O5827="返现",MAX(W5827-AA5827-AB5827,0),MAX(W5827-AB5827,0)))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3723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3723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3723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3723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3723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3723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4047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3723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3723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3723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3723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3723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3723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3723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3723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4053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3723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2712.99685</v>
      </c>
      <c r="V5842" s="14">
        <f t="shared" si="739"/>
        <v>16052.243150000002</v>
      </c>
      <c r="W5842" s="14">
        <f t="shared" si="736"/>
        <v>2712.99685</v>
      </c>
      <c r="X5842" s="14"/>
      <c r="Y5842" s="14">
        <f t="shared" si="741"/>
        <v>0</v>
      </c>
      <c r="Z5842" s="16">
        <f t="shared" si="735"/>
        <v>2712.99685</v>
      </c>
      <c r="AA5842" s="14">
        <f t="shared" si="740"/>
        <v>0</v>
      </c>
      <c r="AB5842" s="14">
        <f t="shared" si="738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3723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3723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999.89999999999986</v>
      </c>
      <c r="V5844" s="14">
        <f t="shared" si="739"/>
        <v>18578.599999999999</v>
      </c>
      <c r="W5844" s="14">
        <f t="shared" si="736"/>
        <v>980.29411764705867</v>
      </c>
      <c r="X5844" s="14"/>
      <c r="Y5844" s="14">
        <f t="shared" si="741"/>
        <v>0</v>
      </c>
      <c r="Z5844" s="16">
        <f t="shared" si="735"/>
        <v>980.29411764705867</v>
      </c>
      <c r="AA5844" s="14">
        <f t="shared" si="740"/>
        <v>19.605882352941194</v>
      </c>
      <c r="AB5844" s="14">
        <f t="shared" si="738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3723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3723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3723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3723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3723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4047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3723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3723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4053</v>
      </c>
      <c r="S5851" s="139">
        <v>33392.269999999997</v>
      </c>
      <c r="T5851" s="14"/>
      <c r="U5851" s="139">
        <v>28725.457009999998</v>
      </c>
      <c r="V5851" s="14">
        <f t="shared" si="739"/>
        <v>4666.8129899999985</v>
      </c>
      <c r="W5851" s="14">
        <f t="shared" si="736"/>
        <v>27620.631740384611</v>
      </c>
      <c r="X5851" s="14"/>
      <c r="Y5851" s="14">
        <f t="shared" si="741"/>
        <v>0</v>
      </c>
      <c r="Z5851" s="16">
        <f t="shared" si="742"/>
        <v>27620.631740384611</v>
      </c>
      <c r="AA5851" s="14">
        <f t="shared" si="740"/>
        <v>1104.8252696153868</v>
      </c>
      <c r="AB5851" s="14">
        <f t="shared" si="738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3723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3723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4053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3723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3723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3723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3723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3723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3723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3723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4083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3723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4050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3723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4083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3723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4083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3723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4083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3723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4083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3723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4050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3723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4083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3723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4083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3723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4083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3723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4083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3723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4083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3723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4083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3723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4083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3723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4083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3723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4083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3723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4083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3723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3723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3723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3723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4053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4084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3723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4053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3723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3723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3723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3723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3723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46"/>
        <v>-942368.46477999992</v>
      </c>
      <c r="W5886" s="14">
        <f t="shared" si="748"/>
        <v>11170.210568627446</v>
      </c>
      <c r="X5886" s="14"/>
      <c r="Y5886" s="14">
        <f t="shared" si="741"/>
        <v>0</v>
      </c>
      <c r="Z5886" s="16">
        <f t="shared" si="743"/>
        <v>11170.210568627446</v>
      </c>
      <c r="AA5886" s="14">
        <f t="shared" si="747"/>
        <v>223.40421137254998</v>
      </c>
      <c r="AB5886" s="14">
        <f t="shared" si="745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3723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3723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3723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3723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3723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4085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IF(W5891-AB5891&lt;=0,0,IF(O5891="返现",MAX(W5891-AA5891-AB5891,0),MAX(W5891-AB5891,0)))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3723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3723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3723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3723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3723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3723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3723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4047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3723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3723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3723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3723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4047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3723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3723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3723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3723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3723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3723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3723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3723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3723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3723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3723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3723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3723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3723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3723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3723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3723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3723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3723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3723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3723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3723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3723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3723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3723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3723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3723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3723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3723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3723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3723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4047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3723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3723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3723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3723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3723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4086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3723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3723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4087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3723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55"/>
        <v>53815.509999999995</v>
      </c>
      <c r="W5941" s="14">
        <f t="shared" si="750"/>
        <v>15094.5</v>
      </c>
      <c r="X5941" s="14"/>
      <c r="Y5941" s="14">
        <f t="shared" si="749"/>
        <v>0</v>
      </c>
      <c r="Z5941" s="16">
        <f t="shared" si="756"/>
        <v>15094.5</v>
      </c>
      <c r="AA5941" s="14">
        <f t="shared" si="751"/>
        <v>0</v>
      </c>
      <c r="AB5941" s="14">
        <f t="shared" si="754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3723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3723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3723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3723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3723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4047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3723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3723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3723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4088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3723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3723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3723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3723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3723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3723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55"/>
        <v>-172770.01943999997</v>
      </c>
      <c r="W5955" s="14">
        <f t="shared" si="750"/>
        <v>15955.79356862745</v>
      </c>
      <c r="X5955" s="14"/>
      <c r="Y5955" s="14">
        <f t="shared" ref="Y5955:Y6018" si="757">IF(W5955-AB5955&lt;=0,0,IF(O5955="返现",MAX(W5955-AA5955-AB5955,0),MAX(W5955-AB5955,0)))</f>
        <v>0</v>
      </c>
      <c r="Z5955" s="16">
        <f t="shared" si="756"/>
        <v>15955.79356862745</v>
      </c>
      <c r="AA5955" s="14">
        <f t="shared" si="751"/>
        <v>319.11587137254901</v>
      </c>
      <c r="AB5955" s="14">
        <f t="shared" si="754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3723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3723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3723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3723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3723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3723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3739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3723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4089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3723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55"/>
        <v>709.32920000000013</v>
      </c>
      <c r="W5963" s="14">
        <f t="shared" si="758"/>
        <v>3414.3908000000001</v>
      </c>
      <c r="X5963" s="14"/>
      <c r="Y5963" s="14">
        <f t="shared" si="757"/>
        <v>0</v>
      </c>
      <c r="Z5963" s="16">
        <f t="shared" si="756"/>
        <v>3414.3908000000001</v>
      </c>
      <c r="AA5963" s="14">
        <f t="shared" si="751"/>
        <v>0</v>
      </c>
      <c r="AB5963" s="14">
        <f t="shared" si="754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3723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3723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3723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3723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3723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3723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3723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3723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3723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3723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3723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3723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3723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3723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3739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3723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3723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3723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3723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3723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3723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3723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3723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3723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3723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3723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3723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3723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3723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3723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3723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3723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3723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3723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3723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3723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3723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3723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3723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3723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3723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3723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3723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3723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3723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4047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3723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3723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3723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3723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3723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3723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3723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3723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4090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3723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3723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3723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3723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IF(W6019-AB6019&lt;=0,0,IF(O6019="返现",MAX(W6019-AA6019-AB6019,0),MAX(W6019-AB6019,0)))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3723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3723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3723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3723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3723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3723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3723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4053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3723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3723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3723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3723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3723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64"/>
        <v>-198777.01693000004</v>
      </c>
      <c r="W6031" s="14">
        <f t="shared" si="766"/>
        <v>126280.20693000003</v>
      </c>
      <c r="X6031" s="14"/>
      <c r="Y6031" s="14">
        <f t="shared" si="765"/>
        <v>0</v>
      </c>
      <c r="Z6031" s="16">
        <f t="shared" si="761"/>
        <v>126280.20693000003</v>
      </c>
      <c r="AA6031" s="14">
        <f t="shared" si="762"/>
        <v>0</v>
      </c>
      <c r="AB6031" s="14">
        <f t="shared" si="763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3723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3723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3723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3723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3723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3723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3723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3723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3723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3723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3723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3723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3723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3723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3723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3723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3723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3723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3723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3759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3723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3723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3723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3723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3723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3723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3723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64"/>
        <v>-136580.73462</v>
      </c>
      <c r="W6057" s="14">
        <f t="shared" si="766"/>
        <v>6400.5346200000004</v>
      </c>
      <c r="X6057" s="14"/>
      <c r="Y6057" s="14">
        <f t="shared" si="765"/>
        <v>0</v>
      </c>
      <c r="Z6057" s="16">
        <f t="shared" si="770"/>
        <v>6400.5346200000004</v>
      </c>
      <c r="AA6057" s="14">
        <f t="shared" si="769"/>
        <v>0</v>
      </c>
      <c r="AB6057" s="14">
        <f t="shared" si="763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3723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3723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3723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3723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3723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3723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3723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3723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3723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3723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3723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72"/>
        <v>-780478.82638999994</v>
      </c>
      <c r="W6068" s="14">
        <f t="shared" si="766"/>
        <v>31258.54098019802</v>
      </c>
      <c r="X6068" s="14"/>
      <c r="Y6068" s="14">
        <f t="shared" si="765"/>
        <v>0</v>
      </c>
      <c r="Z6068" s="16">
        <f t="shared" si="770"/>
        <v>31258.54098019802</v>
      </c>
      <c r="AA6068" s="14">
        <f t="shared" si="769"/>
        <v>312.58540980198086</v>
      </c>
      <c r="AB6068" s="14">
        <f t="shared" si="771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3723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3723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3723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4053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3723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4053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3723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3723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3723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3723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3723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3723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3723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3723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3723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3723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3723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IF(W6083-AB6083&lt;=0,0,IF(O6083="返现",MAX(W6083-AA6083-AB6083,0),MAX(W6083-AB6083,0)))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3723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3723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3723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3723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3723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3723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3723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3723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3723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72"/>
        <v>-353724.61979999999</v>
      </c>
      <c r="W6092" s="14">
        <f t="shared" si="774"/>
        <v>26435.979800000001</v>
      </c>
      <c r="X6092" s="14">
        <f t="shared" ref="X6092:X6099" si="776">W6092*R6092/(1-R6092)</f>
        <v>539.50979183673473</v>
      </c>
      <c r="Y6092" s="14">
        <f t="shared" si="773"/>
        <v>0</v>
      </c>
      <c r="Z6092" s="16">
        <f t="shared" si="775"/>
        <v>26975.489591836737</v>
      </c>
      <c r="AA6092" s="14">
        <f t="shared" si="769"/>
        <v>0</v>
      </c>
      <c r="AB6092" s="14">
        <f t="shared" si="771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3723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3723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3723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72"/>
        <v>-829257.56986000005</v>
      </c>
      <c r="W6095" s="14">
        <f t="shared" si="774"/>
        <v>91012.049860000014</v>
      </c>
      <c r="X6095" s="14">
        <f t="shared" si="776"/>
        <v>1857.3887726530616</v>
      </c>
      <c r="Y6095" s="14">
        <f t="shared" si="773"/>
        <v>0</v>
      </c>
      <c r="Z6095" s="16">
        <f t="shared" si="775"/>
        <v>92869.43863265308</v>
      </c>
      <c r="AA6095" s="14">
        <f t="shared" si="769"/>
        <v>0</v>
      </c>
      <c r="AB6095" s="14">
        <f t="shared" si="771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3723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3723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3723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72"/>
        <v>4.3450000000120781E-2</v>
      </c>
      <c r="W6098" s="14">
        <f t="shared" si="774"/>
        <v>2890.9165499999999</v>
      </c>
      <c r="X6098" s="14">
        <f t="shared" si="776"/>
        <v>58.998296938775511</v>
      </c>
      <c r="Y6098" s="14">
        <f t="shared" si="773"/>
        <v>0</v>
      </c>
      <c r="Z6098" s="16">
        <f t="shared" si="775"/>
        <v>2949.9148469387756</v>
      </c>
      <c r="AA6098" s="14">
        <f t="shared" si="769"/>
        <v>0</v>
      </c>
      <c r="AB6098" s="14">
        <f t="shared" si="771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3723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3723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3723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3723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3723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3723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3723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3723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3723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3723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3723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3723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3723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3723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3723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3723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3723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3723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3723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3723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3723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3723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3723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3723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3723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3723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3723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3723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3723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3723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3723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3723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3723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4091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3723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3723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3723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3723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3723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3723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3723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81"/>
        <v>-31825.729039999998</v>
      </c>
      <c r="W6138" s="14">
        <f t="shared" si="774"/>
        <v>14441.749039999999</v>
      </c>
      <c r="X6138" s="14"/>
      <c r="Y6138" s="14">
        <f t="shared" si="773"/>
        <v>0</v>
      </c>
      <c r="Z6138" s="16">
        <f t="shared" si="779"/>
        <v>14441.749039999999</v>
      </c>
      <c r="AA6138" s="14">
        <f t="shared" si="778"/>
        <v>0</v>
      </c>
      <c r="AB6138" s="14">
        <f t="shared" si="780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3723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3739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3723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3723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3723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3723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3650</v>
      </c>
      <c r="M6143" s="74"/>
      <c r="N6143" s="74" t="s">
        <v>40</v>
      </c>
      <c r="O6143" s="74" t="s">
        <v>80</v>
      </c>
      <c r="P6143" s="10">
        <v>0</v>
      </c>
      <c r="Q6143" s="12" t="s">
        <v>3651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3723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4040</v>
      </c>
      <c r="O6144" s="74" t="s">
        <v>41</v>
      </c>
      <c r="P6144" s="10">
        <v>0.04</v>
      </c>
      <c r="Q6144" s="12" t="s">
        <v>4063</v>
      </c>
      <c r="R6144" s="74" t="s">
        <v>4047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3723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4045</v>
      </c>
      <c r="O6145" s="74" t="s">
        <v>4092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3723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4045</v>
      </c>
      <c r="O6146" s="74" t="s">
        <v>4093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81"/>
        <v>-1275.45</v>
      </c>
      <c r="W6146" s="14">
        <f t="shared" si="774"/>
        <v>1275.45</v>
      </c>
      <c r="X6146" s="14"/>
      <c r="Y6146" s="14">
        <f t="shared" si="773"/>
        <v>0</v>
      </c>
      <c r="Z6146" s="16">
        <f t="shared" si="779"/>
        <v>1275.45</v>
      </c>
      <c r="AA6146" s="14">
        <f t="shared" si="782"/>
        <v>0</v>
      </c>
      <c r="AB6146" s="14">
        <f t="shared" si="780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3723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4042</v>
      </c>
      <c r="O6147" s="74" t="s">
        <v>4093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81"/>
        <v>-313.8</v>
      </c>
      <c r="W6147" s="14">
        <f t="shared" si="774"/>
        <v>313.8</v>
      </c>
      <c r="X6147" s="14"/>
      <c r="Y6147" s="14">
        <f t="shared" ref="Y6147:Y6210" si="783">IF(W6147-AB6147&lt;=0,0,IF(O6147="返现",MAX(W6147-AA6147-AB6147,0),MAX(W6147-AB6147,0)))</f>
        <v>0</v>
      </c>
      <c r="Z6147" s="16">
        <f t="shared" si="779"/>
        <v>313.8</v>
      </c>
      <c r="AA6147" s="14">
        <f t="shared" si="782"/>
        <v>0</v>
      </c>
      <c r="AB6147" s="14">
        <f t="shared" si="780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3723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4094</v>
      </c>
      <c r="O6148" s="74" t="s">
        <v>4095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3723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4094</v>
      </c>
      <c r="O6149" s="74" t="s">
        <v>4092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3723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4094</v>
      </c>
      <c r="O6150" s="74" t="s">
        <v>4092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3723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4084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3723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4092</v>
      </c>
      <c r="P6152" s="10">
        <v>0</v>
      </c>
      <c r="Q6152" s="12" t="s">
        <v>4055</v>
      </c>
      <c r="R6152" s="74" t="s">
        <v>4053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4096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3723</v>
      </c>
      <c r="B6153" s="74" t="s">
        <v>32</v>
      </c>
      <c r="C6153" s="74" t="s">
        <v>4097</v>
      </c>
      <c r="D6153" s="74" t="s">
        <v>1182</v>
      </c>
      <c r="E6153" s="74" t="s">
        <v>1268</v>
      </c>
      <c r="F6153" s="74" t="s">
        <v>4098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4099</v>
      </c>
      <c r="M6153" s="74"/>
      <c r="N6153" s="74" t="s">
        <v>40</v>
      </c>
      <c r="O6153" s="74" t="s">
        <v>4093</v>
      </c>
      <c r="P6153" s="10">
        <v>0</v>
      </c>
      <c r="Q6153" s="12" t="s">
        <v>4100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4084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3723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4101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3723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3723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3723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3723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3723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3723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4102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3723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3723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3723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3723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3723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3723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3723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3723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3723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3723</v>
      </c>
      <c r="B6170" s="108" t="s">
        <v>32</v>
      </c>
      <c r="C6170" s="108" t="s">
        <v>648</v>
      </c>
      <c r="D6170" s="108" t="s">
        <v>712</v>
      </c>
      <c r="E6170" s="108" t="s">
        <v>4103</v>
      </c>
      <c r="F6170" s="108" t="s">
        <v>4103</v>
      </c>
      <c r="G6170" s="108" t="s">
        <v>4103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3723</v>
      </c>
      <c r="B6171" s="108" t="s">
        <v>32</v>
      </c>
      <c r="C6171" s="108" t="s">
        <v>648</v>
      </c>
      <c r="D6171" s="108" t="s">
        <v>712</v>
      </c>
      <c r="E6171" s="108" t="s">
        <v>4103</v>
      </c>
      <c r="F6171" s="108" t="s">
        <v>4103</v>
      </c>
      <c r="G6171" s="108" t="s">
        <v>4103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3723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3723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3723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3723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3723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3723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3723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3723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3723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3723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3723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3723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3723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3723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3723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3723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3723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3723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3723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3723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3723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3723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3723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3723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3723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3723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3723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3723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3723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3723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3723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3723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3723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3723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3723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3723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3723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3723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3723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3723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IF(W6211-AB6211&lt;=0,0,IF(O6211="返现",MAX(W6211-AA6211-AB6211,0),MAX(W6211-AB6211,0)))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3723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3723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3723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3723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3723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3723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3723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3723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3723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3723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3723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3723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3723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3723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3723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3723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3723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3723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3723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3723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3723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3723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3723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4102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3723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3723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3723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3723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3723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3723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3723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3723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3723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3723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3723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3723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3723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3723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3723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3723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3723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3723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3723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3723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3723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3723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3723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3723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3723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3723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3723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3723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3723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3723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3723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3723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3723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3723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3723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3723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3723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3723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3723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3723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3723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IF(W6275-AB6275&lt;=0,0,IF(O6275="返现",MAX(W6275-AA6275-AB6275,0),MAX(W6275-AB6275,0)))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3723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3723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3723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3723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3723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3723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3723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3723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3723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3723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3723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3723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3723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3723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3723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3723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3723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3723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3723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3723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3723</v>
      </c>
      <c r="B6296" s="108" t="s">
        <v>32</v>
      </c>
      <c r="C6296" s="108" t="s">
        <v>52</v>
      </c>
      <c r="D6296" s="108" t="s">
        <v>53</v>
      </c>
      <c r="E6296" s="108" t="s">
        <v>4104</v>
      </c>
      <c r="F6296" s="108" t="s">
        <v>4104</v>
      </c>
      <c r="G6296" s="108" t="s">
        <v>4104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3723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3723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3723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3723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3723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3723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3723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3723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3723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3723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3723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3723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3723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3723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3723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3723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3723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3759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3723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3759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3723</v>
      </c>
      <c r="B6315" s="74" t="s">
        <v>32</v>
      </c>
      <c r="C6315" s="74" t="s">
        <v>470</v>
      </c>
      <c r="D6315" s="74" t="s">
        <v>609</v>
      </c>
      <c r="E6315" s="74" t="s">
        <v>4105</v>
      </c>
      <c r="F6315" s="74" t="s">
        <v>4105</v>
      </c>
      <c r="G6315" s="74" t="s">
        <v>4105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3759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3723</v>
      </c>
      <c r="B6316" s="74" t="s">
        <v>32</v>
      </c>
      <c r="C6316" s="74" t="s">
        <v>470</v>
      </c>
      <c r="D6316" s="74" t="s">
        <v>609</v>
      </c>
      <c r="E6316" s="74" t="s">
        <v>4105</v>
      </c>
      <c r="F6316" s="74" t="s">
        <v>4105</v>
      </c>
      <c r="G6316" s="74" t="s">
        <v>4105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4053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3723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3723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3723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3723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4106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3723</v>
      </c>
      <c r="B6321" s="74" t="s">
        <v>32</v>
      </c>
      <c r="C6321" s="74" t="s">
        <v>648</v>
      </c>
      <c r="D6321" s="74" t="s">
        <v>649</v>
      </c>
      <c r="E6321" s="74" t="s">
        <v>4107</v>
      </c>
      <c r="F6321" s="74" t="s">
        <v>4107</v>
      </c>
      <c r="G6321" s="74" t="s">
        <v>4107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3723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3723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3723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3723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3723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3723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3723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3723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3723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3723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3723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3723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3723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4108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3723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3723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4053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3723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3723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3723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IF(W6339-AB6339&lt;=0,0,IF(O6339="返现",MAX(W6339-AA6339-AB6339,0),MAX(W6339-AB6339,0)))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3723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3723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3723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4109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3723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3759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3723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3723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3723</v>
      </c>
      <c r="B6346" s="74" t="s">
        <v>32</v>
      </c>
      <c r="C6346" s="74" t="s">
        <v>1072</v>
      </c>
      <c r="D6346" s="74" t="s">
        <v>1078</v>
      </c>
      <c r="E6346" s="74" t="s">
        <v>4110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4111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3723</v>
      </c>
      <c r="B6347" s="74" t="s">
        <v>32</v>
      </c>
      <c r="C6347" s="74" t="s">
        <v>1072</v>
      </c>
      <c r="D6347" s="74" t="s">
        <v>1078</v>
      </c>
      <c r="E6347" s="74" t="s">
        <v>4112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4111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3723</v>
      </c>
      <c r="B6348" s="74" t="s">
        <v>32</v>
      </c>
      <c r="C6348" s="74" t="s">
        <v>1072</v>
      </c>
      <c r="D6348" s="74" t="s">
        <v>1078</v>
      </c>
      <c r="E6348" s="74" t="s">
        <v>4113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4111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3723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3723</v>
      </c>
      <c r="B6350" s="74" t="s">
        <v>32</v>
      </c>
      <c r="C6350" s="74" t="s">
        <v>1072</v>
      </c>
      <c r="D6350" s="74" t="s">
        <v>1126</v>
      </c>
      <c r="E6350" s="74" t="s">
        <v>4114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4115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3723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4047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3723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4116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3723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3759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3723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4117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 hidden="1">
      <c r="A6355" s="7" t="s">
        <v>3723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4118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 hidden="1">
      <c r="A6356" s="7" t="s">
        <v>3723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4118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3723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3723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4119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3723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3759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3723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3723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3723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3723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3723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3723</v>
      </c>
      <c r="B6365" s="74" t="s">
        <v>32</v>
      </c>
      <c r="C6365" s="74" t="s">
        <v>1072</v>
      </c>
      <c r="D6365" s="74" t="s">
        <v>1134</v>
      </c>
      <c r="E6365" s="74" t="s">
        <v>3652</v>
      </c>
      <c r="F6365" s="74" t="s">
        <v>3652</v>
      </c>
      <c r="G6365" s="74" t="s">
        <v>3652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3723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3723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3723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4053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3723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4053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3723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3723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4120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3723</v>
      </c>
      <c r="B6372" s="74" t="s">
        <v>32</v>
      </c>
      <c r="C6372" s="74" t="s">
        <v>1072</v>
      </c>
      <c r="D6372" s="74" t="s">
        <v>1182</v>
      </c>
      <c r="E6372" s="74" t="s">
        <v>4121</v>
      </c>
      <c r="F6372" s="74" t="s">
        <v>4121</v>
      </c>
      <c r="G6372" s="74" t="s">
        <v>4121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3723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4120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3723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3723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3723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3723</v>
      </c>
      <c r="B6377" s="74" t="s">
        <v>32</v>
      </c>
      <c r="C6377" s="74" t="s">
        <v>1072</v>
      </c>
      <c r="D6377" s="74" t="s">
        <v>1182</v>
      </c>
      <c r="E6377" s="74" t="s">
        <v>4122</v>
      </c>
      <c r="F6377" s="74" t="s">
        <v>4122</v>
      </c>
      <c r="G6377" s="74" t="s">
        <v>4122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4053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3723</v>
      </c>
      <c r="B6378" s="74" t="s">
        <v>32</v>
      </c>
      <c r="C6378" s="74" t="s">
        <v>1072</v>
      </c>
      <c r="D6378" s="74" t="s">
        <v>1182</v>
      </c>
      <c r="E6378" s="74" t="s">
        <v>4122</v>
      </c>
      <c r="F6378" s="74" t="s">
        <v>4122</v>
      </c>
      <c r="G6378" s="74" t="s">
        <v>4122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4053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3723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3723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4120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3723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3723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4047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3723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3723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3723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3723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3723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3723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3723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3723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3723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3723</v>
      </c>
      <c r="B6392" s="74" t="s">
        <v>32</v>
      </c>
      <c r="C6392" s="74" t="s">
        <v>1330</v>
      </c>
      <c r="D6392" s="74" t="s">
        <v>1351</v>
      </c>
      <c r="E6392" s="74" t="s">
        <v>4123</v>
      </c>
      <c r="F6392" s="74" t="s">
        <v>4123</v>
      </c>
      <c r="G6392" s="74" t="s">
        <v>4123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3723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3723</v>
      </c>
      <c r="B6394" s="74" t="s">
        <v>32</v>
      </c>
      <c r="C6394" s="74" t="s">
        <v>1330</v>
      </c>
      <c r="D6394" s="74" t="s">
        <v>1351</v>
      </c>
      <c r="E6394" s="74" t="s">
        <v>4124</v>
      </c>
      <c r="F6394" s="74" t="s">
        <v>4124</v>
      </c>
      <c r="G6394" s="74" t="s">
        <v>4124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3723</v>
      </c>
      <c r="B6395" s="74" t="s">
        <v>32</v>
      </c>
      <c r="C6395" s="74" t="s">
        <v>1330</v>
      </c>
      <c r="D6395" s="74" t="s">
        <v>1351</v>
      </c>
      <c r="E6395" s="74" t="s">
        <v>4125</v>
      </c>
      <c r="F6395" s="74" t="s">
        <v>4125</v>
      </c>
      <c r="G6395" s="74" t="s">
        <v>4125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3723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3723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3723</v>
      </c>
      <c r="B6398" s="74" t="s">
        <v>32</v>
      </c>
      <c r="C6398" s="74" t="s">
        <v>1330</v>
      </c>
      <c r="D6398" s="74" t="s">
        <v>1354</v>
      </c>
      <c r="E6398" s="74" t="s">
        <v>4126</v>
      </c>
      <c r="F6398" s="74" t="s">
        <v>4126</v>
      </c>
      <c r="G6398" s="74" t="s">
        <v>4126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3723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3723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3723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3723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3723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4127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IF(W6403-AB6403&lt;=0,0,IF(O6403="返现",MAX(W6403-AA6403-AB6403,0),MAX(W6403-AB6403,0)))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3723</v>
      </c>
      <c r="B6404" s="74" t="s">
        <v>32</v>
      </c>
      <c r="C6404" s="74" t="s">
        <v>1517</v>
      </c>
      <c r="D6404" s="74" t="s">
        <v>1518</v>
      </c>
      <c r="E6404" s="74" t="s">
        <v>4128</v>
      </c>
      <c r="F6404" s="74" t="s">
        <v>4129</v>
      </c>
      <c r="G6404" s="74" t="s">
        <v>4128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4130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3723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3723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3723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3723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4131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3723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3723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3723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3723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4130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3723</v>
      </c>
      <c r="B6413" s="74" t="s">
        <v>32</v>
      </c>
      <c r="C6413" s="74" t="s">
        <v>1517</v>
      </c>
      <c r="D6413" s="74" t="s">
        <v>1518</v>
      </c>
      <c r="E6413" s="74" t="s">
        <v>4132</v>
      </c>
      <c r="F6413" s="74" t="s">
        <v>4132</v>
      </c>
      <c r="G6413" s="74" t="s">
        <v>4132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4131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3723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3723</v>
      </c>
      <c r="B6415" s="74" t="s">
        <v>32</v>
      </c>
      <c r="C6415" s="74" t="s">
        <v>1517</v>
      </c>
      <c r="D6415" s="74" t="s">
        <v>1518</v>
      </c>
      <c r="E6415" s="74" t="s">
        <v>4133</v>
      </c>
      <c r="F6415" s="74" t="s">
        <v>4133</v>
      </c>
      <c r="G6415" s="74" t="s">
        <v>4133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4131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3723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3723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3723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3723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3723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3723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3759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3723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3723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3723</v>
      </c>
      <c r="B6424" s="74" t="s">
        <v>32</v>
      </c>
      <c r="C6424" s="74" t="s">
        <v>1517</v>
      </c>
      <c r="D6424" s="74" t="s">
        <v>1556</v>
      </c>
      <c r="E6424" s="74" t="s">
        <v>4134</v>
      </c>
      <c r="F6424" s="74" t="s">
        <v>4134</v>
      </c>
      <c r="G6424" s="74" t="s">
        <v>4134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3723</v>
      </c>
      <c r="B6425" s="74" t="s">
        <v>32</v>
      </c>
      <c r="C6425" s="74" t="s">
        <v>1517</v>
      </c>
      <c r="D6425" s="74" t="s">
        <v>1556</v>
      </c>
      <c r="E6425" s="74" t="s">
        <v>4135</v>
      </c>
      <c r="F6425" s="74" t="s">
        <v>4135</v>
      </c>
      <c r="G6425" s="74" t="s">
        <v>4135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3723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3723</v>
      </c>
      <c r="B6427" s="74" t="s">
        <v>32</v>
      </c>
      <c r="C6427" s="74" t="s">
        <v>1517</v>
      </c>
      <c r="D6427" s="74" t="s">
        <v>1556</v>
      </c>
      <c r="E6427" s="74" t="s">
        <v>4136</v>
      </c>
      <c r="F6427" s="74" t="s">
        <v>4136</v>
      </c>
      <c r="G6427" s="74" t="s">
        <v>4136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3723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3723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3723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3723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3723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4137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3723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3723</v>
      </c>
      <c r="B6434" s="74" t="s">
        <v>32</v>
      </c>
      <c r="C6434" s="74" t="s">
        <v>1517</v>
      </c>
      <c r="D6434" s="74" t="s">
        <v>1556</v>
      </c>
      <c r="E6434" s="74" t="s">
        <v>4138</v>
      </c>
      <c r="F6434" s="74" t="s">
        <v>4138</v>
      </c>
      <c r="G6434" s="74" t="s">
        <v>4138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4139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3723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4140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4139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3723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4130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3723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3723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3723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3723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3723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3723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3723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3723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3723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3723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3723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3723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3723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4120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3723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3723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3723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3739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hidden="1">
      <c r="A6453" s="7" t="s">
        <v>3723</v>
      </c>
      <c r="B6453" s="108" t="s">
        <v>32</v>
      </c>
      <c r="C6453" s="108" t="s">
        <v>1517</v>
      </c>
      <c r="D6453" s="108" t="s">
        <v>1518</v>
      </c>
      <c r="E6453" s="108" t="s">
        <v>4141</v>
      </c>
      <c r="F6453" s="108" t="s">
        <v>4141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4486</v>
      </c>
      <c r="P6453" s="109">
        <v>0</v>
      </c>
      <c r="Q6453" s="110"/>
      <c r="R6453" s="108" t="s">
        <v>4487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3723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3723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4143</v>
      </c>
      <c r="G6455" s="108" t="s">
        <v>4143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4095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20"/>
        <v>0</v>
      </c>
      <c r="W6455" s="112">
        <f t="shared" si="816"/>
        <v>1368527.57</v>
      </c>
      <c r="X6455" s="112"/>
      <c r="Y6455" s="14">
        <f t="shared" si="817"/>
        <v>0</v>
      </c>
      <c r="Z6455" s="16">
        <f t="shared" si="815"/>
        <v>1368527.57</v>
      </c>
      <c r="AA6455" s="112">
        <f t="shared" ref="AA6455:AA6463" si="821">W6455*P6455</f>
        <v>68426.378500000006</v>
      </c>
      <c r="AB6455" s="112">
        <f t="shared" si="819"/>
        <v>1368527.57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hidden="1">
      <c r="A6456" s="7" t="s">
        <v>3723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4141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4486</v>
      </c>
      <c r="P6456" s="109">
        <v>0</v>
      </c>
      <c r="Q6456" s="110"/>
      <c r="R6456" s="108" t="s">
        <v>4487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hidden="1">
      <c r="A6457" s="7" t="s">
        <v>3723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4141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4486</v>
      </c>
      <c r="P6457" s="109">
        <v>0</v>
      </c>
      <c r="Q6457" s="110"/>
      <c r="R6457" s="108" t="s">
        <v>4487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hidden="1">
      <c r="A6458" s="7" t="s">
        <v>3723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4141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4486</v>
      </c>
      <c r="P6458" s="109">
        <v>0</v>
      </c>
      <c r="Q6458" s="110"/>
      <c r="R6458" s="108" t="s">
        <v>4487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3723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4143</v>
      </c>
      <c r="G6459" s="108" t="s">
        <v>4144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4118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20"/>
        <v>0</v>
      </c>
      <c r="W6459" s="112">
        <f t="shared" si="816"/>
        <v>50568.75</v>
      </c>
      <c r="X6459" s="112"/>
      <c r="Y6459" s="14">
        <f t="shared" si="817"/>
        <v>0</v>
      </c>
      <c r="Z6459" s="16">
        <f t="shared" si="825"/>
        <v>50568.75</v>
      </c>
      <c r="AA6459" s="112">
        <f t="shared" si="821"/>
        <v>2528.4375</v>
      </c>
      <c r="AB6459" s="112">
        <f t="shared" si="819"/>
        <v>50568.75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hidden="1">
      <c r="A6460" s="7" t="s">
        <v>3723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4145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4486</v>
      </c>
      <c r="P6460" s="109">
        <v>0</v>
      </c>
      <c r="Q6460" s="110"/>
      <c r="R6460" s="108" t="s">
        <v>4487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hidden="1">
      <c r="A6461" s="7" t="s">
        <v>3723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4141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4486</v>
      </c>
      <c r="P6461" s="109">
        <v>0.04</v>
      </c>
      <c r="Q6461" s="110"/>
      <c r="R6461" s="108" t="s">
        <v>4487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3723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天津金芽科技有限公司</v>
      </c>
      <c r="F6462" s="108" t="s">
        <v>4143</v>
      </c>
      <c r="G6462" s="108" t="s">
        <v>4143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4118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20"/>
        <v>0</v>
      </c>
      <c r="W6462" s="112">
        <f t="shared" si="816"/>
        <v>99.230000000010477</v>
      </c>
      <c r="X6462" s="112"/>
      <c r="Y6462" s="14">
        <f t="shared" si="817"/>
        <v>0</v>
      </c>
      <c r="Z6462" s="16">
        <f t="shared" si="825"/>
        <v>99.230000000010477</v>
      </c>
      <c r="AA6462" s="112">
        <f t="shared" si="821"/>
        <v>4.961500000000524</v>
      </c>
      <c r="AB6462" s="112">
        <f t="shared" si="819"/>
        <v>99.230000000010477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3723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4146</v>
      </c>
      <c r="G6463" s="108" t="s">
        <v>4147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4118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3723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3723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3723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3723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IF(W6467-AB6467&lt;=0,0,IF(O6467="返现",MAX(W6467-AA6467-AB6467,0),MAX(W6467-AB6467,0)))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3723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3723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3723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3723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3723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3723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3723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3723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3723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3723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3723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3723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3723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3723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3723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3723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4053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3723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3723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3759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3723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3723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4047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3723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3759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3723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3759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3723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3723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3723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3723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3723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4120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3723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3723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3723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3723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3723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3723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hidden="1">
      <c r="A6501" s="7" t="s">
        <v>3723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4141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4486</v>
      </c>
      <c r="P6501" s="109">
        <v>0</v>
      </c>
      <c r="Q6501" s="110"/>
      <c r="R6501" s="108" t="s">
        <v>4487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3723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3723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3759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3723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3723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 hidden="1">
      <c r="A6506" s="7" t="s">
        <v>3723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4141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4486</v>
      </c>
      <c r="P6506" s="109">
        <v>0.05</v>
      </c>
      <c r="Q6506" s="110"/>
      <c r="R6506" s="108" t="s">
        <v>4487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hidden="1">
      <c r="A6507" s="7" t="s">
        <v>3723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4141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4486</v>
      </c>
      <c r="P6507" s="109">
        <v>0.05</v>
      </c>
      <c r="Q6507" s="110"/>
      <c r="R6507" s="108" t="s">
        <v>4487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hidden="1">
      <c r="A6508" s="7" t="s">
        <v>3723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4141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4486</v>
      </c>
      <c r="P6508" s="109">
        <v>0.04</v>
      </c>
      <c r="Q6508" s="110"/>
      <c r="R6508" s="108" t="s">
        <v>4487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3723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hidden="1">
      <c r="A6510" s="7" t="s">
        <v>3723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4145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4486</v>
      </c>
      <c r="P6510" s="109">
        <v>0</v>
      </c>
      <c r="Q6510" s="110"/>
      <c r="R6510" s="108" t="s">
        <v>4487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3723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hidden="1">
      <c r="A6512" s="7" t="s">
        <v>3723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4145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4486</v>
      </c>
      <c r="P6512" s="109">
        <v>0.05</v>
      </c>
      <c r="Q6512" s="110"/>
      <c r="R6512" s="108" t="s">
        <v>4487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3723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3723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3723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3723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4148</v>
      </c>
      <c r="M6516" s="74"/>
      <c r="N6516" s="74" t="s">
        <v>57</v>
      </c>
      <c r="O6516" s="74" t="s">
        <v>41</v>
      </c>
      <c r="P6516" s="10">
        <v>0.12</v>
      </c>
      <c r="Q6516" s="12" t="s">
        <v>4149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3723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4150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3723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3723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3723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3723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3723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3723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3723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3723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3723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3723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3723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3723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3723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3723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4083</v>
      </c>
      <c r="J6531" s="74"/>
      <c r="K6531" s="74"/>
      <c r="L6531" s="74" t="s">
        <v>4151</v>
      </c>
      <c r="M6531" s="74"/>
      <c r="N6531" s="74" t="s">
        <v>57</v>
      </c>
      <c r="O6531" s="74" t="s">
        <v>80</v>
      </c>
      <c r="P6531" s="10">
        <v>0</v>
      </c>
      <c r="Q6531" s="12" t="s">
        <v>4152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IF(W6531-AB6531&lt;=0,0,IF(O6531="返现",MAX(W6531-AA6531-AB6531,0),MAX(W6531-AB6531,0)))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3723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4050</v>
      </c>
      <c r="J6532" s="74"/>
      <c r="K6532" s="74"/>
      <c r="L6532" s="74" t="s">
        <v>4153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3723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4154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3723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4155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3723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4156</v>
      </c>
      <c r="R6535" s="74" t="s">
        <v>4053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3723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4157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3723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4158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3723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4159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3723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4160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3723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4161</v>
      </c>
      <c r="R6540" s="74" t="s">
        <v>3759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3723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4161</v>
      </c>
      <c r="R6541" s="74" t="s">
        <v>4053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3723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4162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3723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4163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3723</v>
      </c>
      <c r="B6544" s="74" t="s">
        <v>32</v>
      </c>
      <c r="C6544" s="74" t="s">
        <v>908</v>
      </c>
      <c r="D6544" s="74" t="s">
        <v>1017</v>
      </c>
      <c r="E6544" s="74" t="s">
        <v>4024</v>
      </c>
      <c r="F6544" s="74" t="s">
        <v>4164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4165</v>
      </c>
      <c r="R6544" s="74" t="s">
        <v>4047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3723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4166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4167</v>
      </c>
      <c r="R6545" s="74" t="s">
        <v>4047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3723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4168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4169</v>
      </c>
      <c r="R6546" s="74" t="s">
        <v>4047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3723</v>
      </c>
      <c r="B6547" s="74" t="s">
        <v>32</v>
      </c>
      <c r="C6547" s="74" t="s">
        <v>908</v>
      </c>
      <c r="D6547" s="74" t="s">
        <v>1037</v>
      </c>
      <c r="E6547" s="74" t="s">
        <v>4170</v>
      </c>
      <c r="F6547" s="74" t="s">
        <v>4171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4172</v>
      </c>
      <c r="M6547" s="74"/>
      <c r="N6547" s="74" t="s">
        <v>40</v>
      </c>
      <c r="O6547" s="74" t="s">
        <v>80</v>
      </c>
      <c r="P6547" s="10">
        <v>0</v>
      </c>
      <c r="Q6547" s="12" t="s">
        <v>4173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3723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4174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3723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4175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3723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4176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3723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4177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3723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4178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4179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3723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4180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4181</v>
      </c>
      <c r="R6553" s="74" t="s">
        <v>4047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3723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4180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4182</v>
      </c>
      <c r="R6554" s="74" t="s">
        <v>4047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3723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4183</v>
      </c>
      <c r="R6555" s="74" t="s">
        <v>3759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3723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4183</v>
      </c>
      <c r="R6556" s="74" t="s">
        <v>3759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3723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4184</v>
      </c>
      <c r="R6557" s="74" t="s">
        <v>3759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3723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4184</v>
      </c>
      <c r="R6558" s="74" t="s">
        <v>4053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3723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4185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3723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4186</v>
      </c>
      <c r="R6560" s="74" t="s">
        <v>4053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3723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4186</v>
      </c>
      <c r="R6561" s="74" t="s">
        <v>4053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3723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4187</v>
      </c>
      <c r="R6562" s="74" t="s">
        <v>3759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3723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4188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3723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4189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3723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4190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3723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4191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3723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4192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3723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4193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3723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4194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3723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4195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3723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4196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3723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4197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3723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4198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3723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4199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3723</v>
      </c>
      <c r="B6575" s="74" t="s">
        <v>505</v>
      </c>
      <c r="C6575" s="74" t="s">
        <v>188</v>
      </c>
      <c r="D6575" s="74" t="s">
        <v>189</v>
      </c>
      <c r="E6575" s="74" t="s">
        <v>4200</v>
      </c>
      <c r="F6575" s="74" t="s">
        <v>4200</v>
      </c>
      <c r="G6575" s="74" t="s">
        <v>4200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4201</v>
      </c>
      <c r="M6575" s="74"/>
      <c r="N6575" s="74" t="s">
        <v>40</v>
      </c>
      <c r="O6575" s="74" t="s">
        <v>80</v>
      </c>
      <c r="P6575" s="10">
        <v>0</v>
      </c>
      <c r="Q6575" s="12" t="s">
        <v>4202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3723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4203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3723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4204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3723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4205</v>
      </c>
      <c r="M6578" s="74"/>
      <c r="N6578" s="74" t="s">
        <v>40</v>
      </c>
      <c r="O6578" s="74" t="s">
        <v>41</v>
      </c>
      <c r="P6578" s="10">
        <v>0.02</v>
      </c>
      <c r="Q6578" s="12" t="s">
        <v>4206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3723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4207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3723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4208</v>
      </c>
      <c r="M6580" s="74"/>
      <c r="N6580" s="74" t="s">
        <v>40</v>
      </c>
      <c r="O6580" s="74" t="s">
        <v>41</v>
      </c>
      <c r="P6580" s="10">
        <v>0.02</v>
      </c>
      <c r="Q6580" s="12" t="s">
        <v>4209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3723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4210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3723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4211</v>
      </c>
      <c r="R6582" s="74" t="s">
        <v>4053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3723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4212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3723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4213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3723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4214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3723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4215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3723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4216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3723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4217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3723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4218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3723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4219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3723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4220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3723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4221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3723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4222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3723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4223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3723</v>
      </c>
      <c r="B6595" s="74" t="s">
        <v>505</v>
      </c>
      <c r="C6595" s="74" t="s">
        <v>648</v>
      </c>
      <c r="D6595" s="74" t="s">
        <v>712</v>
      </c>
      <c r="E6595" s="74" t="s">
        <v>4224</v>
      </c>
      <c r="F6595" s="74" t="s">
        <v>4225</v>
      </c>
      <c r="G6595" s="74" t="s">
        <v>4224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4226</v>
      </c>
      <c r="R6595" s="74" t="s">
        <v>3739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IF(W6595-AB6595&lt;=0,0,IF(O6595="返现",MAX(W6595-AA6595-AB6595,0),MAX(W6595-AB6595,0)))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3723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4227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3723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4228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3723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4229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3723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4230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3723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4231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3723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4232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3723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4233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3723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4234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3723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4235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3723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4236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3723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4237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3723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4238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3723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4239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3723</v>
      </c>
      <c r="B6609" s="74" t="s">
        <v>505</v>
      </c>
      <c r="C6609" s="74" t="s">
        <v>1072</v>
      </c>
      <c r="D6609" s="74" t="s">
        <v>1126</v>
      </c>
      <c r="E6609" s="74" t="s">
        <v>4240</v>
      </c>
      <c r="F6609" s="74" t="s">
        <v>4240</v>
      </c>
      <c r="G6609" s="74" t="s">
        <v>4240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4240</v>
      </c>
      <c r="M6609" s="74"/>
      <c r="N6609" s="74" t="s">
        <v>40</v>
      </c>
      <c r="O6609" s="74" t="s">
        <v>80</v>
      </c>
      <c r="P6609" s="10">
        <v>0</v>
      </c>
      <c r="Q6609" s="12" t="s">
        <v>4241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3723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4242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3723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4243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3723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4244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3723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4245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3723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4246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3723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4247</v>
      </c>
      <c r="R6615" s="74" t="s">
        <v>4053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3723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4248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3723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4249</v>
      </c>
      <c r="M6617" s="74"/>
      <c r="N6617" s="74" t="s">
        <v>40</v>
      </c>
      <c r="O6617" s="74" t="s">
        <v>80</v>
      </c>
      <c r="P6617" s="10">
        <v>0</v>
      </c>
      <c r="Q6617" s="12" t="s">
        <v>4250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3723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4251</v>
      </c>
      <c r="M6618" s="74"/>
      <c r="N6618" s="74" t="s">
        <v>40</v>
      </c>
      <c r="O6618" s="74" t="s">
        <v>80</v>
      </c>
      <c r="P6618" s="10">
        <v>0</v>
      </c>
      <c r="Q6618" s="12" t="s">
        <v>4252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3723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4253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3723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4254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3723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4255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3723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4256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3723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4257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3723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4258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3723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4259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3723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4260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3723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4261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4262</v>
      </c>
      <c r="R6627" s="74" t="s">
        <v>4047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3723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4263</v>
      </c>
      <c r="R6628" s="74" t="s">
        <v>4053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3723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4263</v>
      </c>
      <c r="R6629" s="74" t="s">
        <v>4053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3723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4264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3723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4265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3723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4266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3723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4267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3723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4268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3723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4269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3723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3723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4047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3723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4047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3723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3723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4047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3723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4053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3723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3723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3723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3723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3723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4053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3723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4047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3723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3723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3723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3723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3723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3723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3723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3723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3723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4047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3723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3723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3723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IF(W6659-AB6659&lt;=0,0,IF(O6659="返现",MAX(W6659-AA6659-AB6659,0),MAX(W6659-AB6659,0)))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3723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3723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3723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4053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3723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3723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3723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4047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3723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3723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3723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4047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3723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3723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3723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3723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3723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3723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3723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3723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3723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3723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3723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3723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3723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3723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3723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3723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3723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3723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3723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3723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3723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4047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3723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3723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3723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3723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3723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3723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3723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3723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3723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3723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3723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3723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3723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3723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4247</v>
      </c>
      <c r="R6703" s="74" t="s">
        <v>4053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3723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4270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3723</v>
      </c>
      <c r="B6705" s="74" t="s">
        <v>32</v>
      </c>
      <c r="C6705" s="74" t="s">
        <v>52</v>
      </c>
      <c r="D6705" s="74" t="s">
        <v>53</v>
      </c>
      <c r="E6705" s="74" t="s">
        <v>4271</v>
      </c>
      <c r="F6705" s="74" t="s">
        <v>4271</v>
      </c>
      <c r="G6705" s="74" t="s">
        <v>4271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4272</v>
      </c>
      <c r="M6705" s="74"/>
      <c r="N6705" s="74" t="s">
        <v>40</v>
      </c>
      <c r="O6705" s="74" t="s">
        <v>41</v>
      </c>
      <c r="P6705" s="26">
        <v>0.02</v>
      </c>
      <c r="Q6705" s="12" t="s">
        <v>4273</v>
      </c>
      <c r="R6705" s="74" t="s">
        <v>3779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3723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4274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3723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4275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3723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4276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3723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4277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3723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4278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3723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4279</v>
      </c>
      <c r="R6711" s="74" t="s">
        <v>4053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3723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4279</v>
      </c>
      <c r="R6712" s="74" t="s">
        <v>4053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3723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4280</v>
      </c>
      <c r="R6713" s="74" t="s">
        <v>4053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3723</v>
      </c>
      <c r="B6714" s="74" t="s">
        <v>32</v>
      </c>
      <c r="C6714" s="74" t="s">
        <v>188</v>
      </c>
      <c r="D6714" s="74" t="s">
        <v>189</v>
      </c>
      <c r="E6714" s="74" t="s">
        <v>3736</v>
      </c>
      <c r="F6714" s="74" t="s">
        <v>3736</v>
      </c>
      <c r="G6714" s="74" t="s">
        <v>3736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4281</v>
      </c>
      <c r="M6714" s="74"/>
      <c r="N6714" s="74" t="s">
        <v>40</v>
      </c>
      <c r="O6714" s="74" t="s">
        <v>41</v>
      </c>
      <c r="P6714" s="26">
        <v>0.02</v>
      </c>
      <c r="Q6714" s="12" t="s">
        <v>4282</v>
      </c>
      <c r="R6714" s="74" t="s">
        <v>3748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3723</v>
      </c>
      <c r="B6715" s="74" t="s">
        <v>32</v>
      </c>
      <c r="C6715" s="74" t="s">
        <v>188</v>
      </c>
      <c r="D6715" s="74" t="s">
        <v>189</v>
      </c>
      <c r="E6715" s="74" t="s">
        <v>3736</v>
      </c>
      <c r="F6715" s="74" t="s">
        <v>3736</v>
      </c>
      <c r="G6715" s="74" t="s">
        <v>3736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4283</v>
      </c>
      <c r="M6715" s="74"/>
      <c r="N6715" s="74" t="s">
        <v>40</v>
      </c>
      <c r="O6715" s="74" t="s">
        <v>41</v>
      </c>
      <c r="P6715" s="26">
        <v>0.02</v>
      </c>
      <c r="Q6715" s="12" t="s">
        <v>4284</v>
      </c>
      <c r="R6715" s="74" t="s">
        <v>3748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3723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4285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3723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4286</v>
      </c>
      <c r="R6717" s="74" t="s">
        <v>3748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3723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4287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3723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4288</v>
      </c>
      <c r="R6719" s="74" t="s">
        <v>4047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3723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4288</v>
      </c>
      <c r="R6720" s="74" t="s">
        <v>4047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3723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4288</v>
      </c>
      <c r="R6721" s="74" t="s">
        <v>4047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3723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4289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3723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4290</v>
      </c>
      <c r="M6723" s="74"/>
      <c r="N6723" s="74" t="s">
        <v>40</v>
      </c>
      <c r="O6723" s="74" t="s">
        <v>80</v>
      </c>
      <c r="P6723" s="26">
        <v>0</v>
      </c>
      <c r="Q6723" s="12" t="s">
        <v>4291</v>
      </c>
      <c r="R6723" s="74" t="s">
        <v>3748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IF(W6723-AB6723&lt;=0,0,IF(O6723="返现",MAX(W6723-AA6723-AB6723,0),MAX(W6723-AB6723,0)))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3723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4043</v>
      </c>
      <c r="P6724" s="26">
        <v>0.03</v>
      </c>
      <c r="Q6724" s="12" t="s">
        <v>4292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3723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4293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3723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4294</v>
      </c>
      <c r="R6726" s="74" t="s">
        <v>4053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3723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4288</v>
      </c>
      <c r="R6727" s="74" t="s">
        <v>4047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3723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4295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3723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4296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3723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3723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4297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3723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4298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3723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4299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3723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4300</v>
      </c>
      <c r="R6734" s="74" t="s">
        <v>3748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3723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4046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4300</v>
      </c>
      <c r="R6735" s="74" t="s">
        <v>3779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3723</v>
      </c>
      <c r="B6736" s="74" t="s">
        <v>32</v>
      </c>
      <c r="C6736" s="74" t="s">
        <v>470</v>
      </c>
      <c r="D6736" s="74" t="s">
        <v>471</v>
      </c>
      <c r="E6736" s="74" t="s">
        <v>3790</v>
      </c>
      <c r="F6736" s="74" t="s">
        <v>3790</v>
      </c>
      <c r="G6736" s="74" t="s">
        <v>3790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4301</v>
      </c>
      <c r="R6736" s="74" t="s">
        <v>4047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3723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4302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3723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4303</v>
      </c>
      <c r="R6738" s="74" t="s">
        <v>4053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3723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4304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3723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4305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4306</v>
      </c>
      <c r="R6740" s="74" t="s">
        <v>4047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3723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4307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3723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4308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3723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4309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3723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4310</v>
      </c>
      <c r="M6744" s="74"/>
      <c r="N6744" s="74" t="s">
        <v>40</v>
      </c>
      <c r="O6744" s="74" t="s">
        <v>80</v>
      </c>
      <c r="P6744" s="26">
        <v>0</v>
      </c>
      <c r="Q6744" s="12" t="s">
        <v>4311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3723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4312</v>
      </c>
      <c r="I6745" s="74" t="s">
        <v>106</v>
      </c>
      <c r="J6745" s="74" t="s">
        <v>3670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4313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3723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4314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3723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4315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3723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4301</v>
      </c>
      <c r="R6748" s="74" t="s">
        <v>4047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3723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4316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3723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4316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3723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4317</v>
      </c>
      <c r="R6751" s="74" t="s">
        <v>4047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3723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4317</v>
      </c>
      <c r="R6752" s="74" t="s">
        <v>4047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3723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4318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3723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4318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3723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4319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3723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4319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3723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4320</v>
      </c>
      <c r="M6757" s="74"/>
      <c r="N6757" s="74" t="s">
        <v>40</v>
      </c>
      <c r="O6757" s="74" t="s">
        <v>41</v>
      </c>
      <c r="P6757" s="26">
        <v>0.04</v>
      </c>
      <c r="Q6757" s="12" t="s">
        <v>4321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3723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4322</v>
      </c>
      <c r="R6758" s="74" t="s">
        <v>3748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3723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4323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3723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4324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3723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4325</v>
      </c>
      <c r="M6761" s="74"/>
      <c r="N6761" s="74" t="s">
        <v>57</v>
      </c>
      <c r="O6761" s="74" t="s">
        <v>80</v>
      </c>
      <c r="P6761" s="26">
        <v>0</v>
      </c>
      <c r="Q6761" s="12" t="s">
        <v>4326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3723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4327</v>
      </c>
      <c r="R6762" s="74" t="s">
        <v>3748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3723</v>
      </c>
      <c r="B6763" s="74" t="s">
        <v>32</v>
      </c>
      <c r="C6763" s="74" t="s">
        <v>648</v>
      </c>
      <c r="D6763" s="74" t="s">
        <v>649</v>
      </c>
      <c r="E6763" s="74" t="s">
        <v>4328</v>
      </c>
      <c r="F6763" s="74" t="s">
        <v>4328</v>
      </c>
      <c r="G6763" s="74" t="s">
        <v>4328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4328</v>
      </c>
      <c r="M6763" s="74"/>
      <c r="N6763" s="74" t="s">
        <v>40</v>
      </c>
      <c r="O6763" s="74" t="s">
        <v>80</v>
      </c>
      <c r="P6763" s="26">
        <v>0</v>
      </c>
      <c r="Q6763" s="12" t="s">
        <v>4329</v>
      </c>
      <c r="R6763" s="74" t="s">
        <v>3748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3723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4330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3723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4331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3723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4332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3723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4333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3723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4334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3723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4335</v>
      </c>
      <c r="R6769" s="74" t="s">
        <v>3748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3723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4336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3723</v>
      </c>
      <c r="B6771" s="74" t="s">
        <v>32</v>
      </c>
      <c r="C6771" s="74" t="s">
        <v>908</v>
      </c>
      <c r="D6771" s="74" t="s">
        <v>909</v>
      </c>
      <c r="E6771" s="74" t="s">
        <v>4337</v>
      </c>
      <c r="F6771" s="74" t="s">
        <v>4337</v>
      </c>
      <c r="G6771" s="74" t="s">
        <v>4337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4338</v>
      </c>
      <c r="M6771" s="74"/>
      <c r="N6771" s="74" t="s">
        <v>40</v>
      </c>
      <c r="O6771" s="74" t="s">
        <v>80</v>
      </c>
      <c r="P6771" s="26">
        <v>0</v>
      </c>
      <c r="Q6771" s="12" t="s">
        <v>4339</v>
      </c>
      <c r="R6771" s="74" t="s">
        <v>3748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3723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4340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3723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4341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3723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4342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3723</v>
      </c>
      <c r="B6775" s="74" t="s">
        <v>32</v>
      </c>
      <c r="C6775" s="74" t="s">
        <v>1072</v>
      </c>
      <c r="D6775" s="74" t="s">
        <v>1078</v>
      </c>
      <c r="E6775" s="74" t="s">
        <v>4059</v>
      </c>
      <c r="F6775" s="74" t="s">
        <v>4059</v>
      </c>
      <c r="G6775" s="74" t="s">
        <v>4059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4343</v>
      </c>
      <c r="M6775" s="74"/>
      <c r="N6775" s="74" t="s">
        <v>40</v>
      </c>
      <c r="O6775" s="74" t="s">
        <v>41</v>
      </c>
      <c r="P6775" s="26">
        <v>0.02</v>
      </c>
      <c r="Q6775" s="12" t="s">
        <v>4344</v>
      </c>
      <c r="R6775" s="74" t="s">
        <v>3748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3723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4345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3723</v>
      </c>
      <c r="B6777" s="74" t="s">
        <v>32</v>
      </c>
      <c r="C6777" s="74" t="s">
        <v>1072</v>
      </c>
      <c r="D6777" s="74" t="s">
        <v>1134</v>
      </c>
      <c r="E6777" s="74" t="s">
        <v>4346</v>
      </c>
      <c r="F6777" s="74" t="s">
        <v>4347</v>
      </c>
      <c r="G6777" s="74" t="s">
        <v>4346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4348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3723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4349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3723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4350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3723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4351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3723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4348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3723</v>
      </c>
      <c r="B6782" s="74" t="s">
        <v>32</v>
      </c>
      <c r="C6782" s="74" t="s">
        <v>1072</v>
      </c>
      <c r="D6782" s="74" t="s">
        <v>1182</v>
      </c>
      <c r="E6782" s="74" t="s">
        <v>4352</v>
      </c>
      <c r="F6782" s="74" t="s">
        <v>4352</v>
      </c>
      <c r="G6782" s="74" t="s">
        <v>4352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4352</v>
      </c>
      <c r="M6782" s="74"/>
      <c r="N6782" s="74" t="s">
        <v>40</v>
      </c>
      <c r="O6782" s="74" t="s">
        <v>41</v>
      </c>
      <c r="P6782" s="26">
        <v>0.04</v>
      </c>
      <c r="Q6782" s="12" t="s">
        <v>4353</v>
      </c>
      <c r="R6782" s="74" t="s">
        <v>3748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3723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4354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3723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4355</v>
      </c>
      <c r="R6784" s="74" t="s">
        <v>4047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3723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4356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3723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4357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3723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4358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IF(W6787-AB6787&lt;=0,0,IF(O6787="返现",MAX(W6787-AA6787-AB6787,0),MAX(W6787-AB6787,0)))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3723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4358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3723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4359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3723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4360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3723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4361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3723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4362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3723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4363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3723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4364</v>
      </c>
      <c r="R6794" s="74" t="s">
        <v>4053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3723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4364</v>
      </c>
      <c r="R6795" s="74" t="s">
        <v>4365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3723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4366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3723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4367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3723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4368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3723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4369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3723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4370</v>
      </c>
      <c r="R6800" s="74" t="s">
        <v>3748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3723</v>
      </c>
      <c r="B6801" s="74" t="s">
        <v>32</v>
      </c>
      <c r="C6801" s="74" t="s">
        <v>1330</v>
      </c>
      <c r="D6801" s="74" t="s">
        <v>1354</v>
      </c>
      <c r="E6801" s="74" t="s">
        <v>4075</v>
      </c>
      <c r="F6801" s="74" t="s">
        <v>4075</v>
      </c>
      <c r="G6801" s="74" t="s">
        <v>4075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4371</v>
      </c>
      <c r="M6801" s="74"/>
      <c r="N6801" s="74" t="s">
        <v>40</v>
      </c>
      <c r="O6801" s="74" t="s">
        <v>41</v>
      </c>
      <c r="P6801" s="26">
        <v>0.03</v>
      </c>
      <c r="Q6801" s="12" t="s">
        <v>4372</v>
      </c>
      <c r="R6801" s="74" t="s">
        <v>3748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3723</v>
      </c>
      <c r="B6802" s="74" t="s">
        <v>32</v>
      </c>
      <c r="C6802" s="74" t="s">
        <v>1330</v>
      </c>
      <c r="D6802" s="74" t="s">
        <v>1354</v>
      </c>
      <c r="E6802" s="74" t="s">
        <v>4373</v>
      </c>
      <c r="F6802" s="74" t="s">
        <v>4373</v>
      </c>
      <c r="G6802" s="74" t="s">
        <v>4373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4373</v>
      </c>
      <c r="M6802" s="74"/>
      <c r="N6802" s="74" t="s">
        <v>40</v>
      </c>
      <c r="O6802" s="74" t="s">
        <v>80</v>
      </c>
      <c r="P6802" s="26">
        <v>0</v>
      </c>
      <c r="Q6802" s="12" t="s">
        <v>4374</v>
      </c>
      <c r="R6802" s="74" t="s">
        <v>3748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3723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4375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3723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3723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3723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4053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3723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3723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4047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3723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3723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3723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3723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3723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3723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3723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4047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3723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3723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3723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3723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3723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3723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3723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3723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3723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3723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3723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3723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4053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3723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3723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4053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3723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4053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3723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3723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3723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3723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3723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3723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3669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3723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3750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3723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3723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3723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3723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3723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3723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3723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3723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3723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3723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3723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3723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3723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3723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IF(W6851-AB6851&lt;=0,0,IF(O6851="返现",MAX(W6851-AA6851-AB6851,0),MAX(W6851-AB6851,0)))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3723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3723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3723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3723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3988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3723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3723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3723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3750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3723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3988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3723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3723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3723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3723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3723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3723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3723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3988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3723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3723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3988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3723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3723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3723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3988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3723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3723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3723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3988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3723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3723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3723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3723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3723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3723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3723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3723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3723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3723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3723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3723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3723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3723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3723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3723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3723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3723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3723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3723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3723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3723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3723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3723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3723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3723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3723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3723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3723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3723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3723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3723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3723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3723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3723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3723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3723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3723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3723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3723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3723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IF(W6915-AB6915&lt;=0,0,IF(O6915="返现",MAX(W6915-AA6915-AB6915,0),MAX(W6915-AB6915,0)))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3723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3723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3723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3723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3750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3723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3723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3723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3723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3723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3723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4376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4377</v>
      </c>
      <c r="R6925" s="74" t="s">
        <v>3766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3723</v>
      </c>
      <c r="B6926" s="74" t="s">
        <v>32</v>
      </c>
      <c r="C6926" s="74" t="s">
        <v>470</v>
      </c>
      <c r="D6926" s="74" t="s">
        <v>471</v>
      </c>
      <c r="E6926" s="74" t="s">
        <v>4378</v>
      </c>
      <c r="F6926" s="74" t="s">
        <v>4378</v>
      </c>
      <c r="G6926" s="74" t="s">
        <v>4378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4379</v>
      </c>
      <c r="M6926" s="74"/>
      <c r="N6926" s="74" t="s">
        <v>40</v>
      </c>
      <c r="O6926" s="74" t="s">
        <v>80</v>
      </c>
      <c r="P6926" s="26">
        <v>0</v>
      </c>
      <c r="Q6926" s="12" t="s">
        <v>4380</v>
      </c>
      <c r="R6926" s="74" t="s">
        <v>3766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3723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3723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4027</v>
      </c>
      <c r="O6928" s="74" t="s">
        <v>80</v>
      </c>
      <c r="P6928" s="26">
        <v>0</v>
      </c>
      <c r="Q6928" s="12" t="s">
        <v>4332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3723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4027</v>
      </c>
      <c r="O6929" s="74" t="s">
        <v>41</v>
      </c>
      <c r="P6929" s="26">
        <v>7.0000000000000007E-2</v>
      </c>
      <c r="Q6929" s="12">
        <v>40552</v>
      </c>
      <c r="R6929" s="74" t="s">
        <v>3766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3723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4027</v>
      </c>
      <c r="O6930" s="74" t="s">
        <v>41</v>
      </c>
      <c r="P6930" s="26">
        <v>0.12</v>
      </c>
      <c r="Q6930" s="12" t="s">
        <v>4350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3723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4027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3723</v>
      </c>
      <c r="B6932" s="74" t="s">
        <v>32</v>
      </c>
      <c r="C6932" s="74" t="s">
        <v>1072</v>
      </c>
      <c r="D6932" s="74" t="s">
        <v>1078</v>
      </c>
      <c r="E6932" s="74" t="s">
        <v>4059</v>
      </c>
      <c r="F6932" s="74" t="s">
        <v>4059</v>
      </c>
      <c r="G6932" s="74" t="s">
        <v>4059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4343</v>
      </c>
      <c r="M6932" s="74"/>
      <c r="N6932" s="74" t="s">
        <v>4027</v>
      </c>
      <c r="O6932" s="74" t="s">
        <v>41</v>
      </c>
      <c r="P6932" s="26">
        <v>0.02</v>
      </c>
      <c r="Q6932" s="12" t="s">
        <v>4344</v>
      </c>
      <c r="R6932" s="74" t="s">
        <v>3766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3723</v>
      </c>
      <c r="B6933" s="74" t="s">
        <v>32</v>
      </c>
      <c r="C6933" s="74" t="s">
        <v>1330</v>
      </c>
      <c r="D6933" s="74" t="s">
        <v>1354</v>
      </c>
      <c r="E6933" s="74" t="s">
        <v>4373</v>
      </c>
      <c r="F6933" s="74" t="s">
        <v>4373</v>
      </c>
      <c r="G6933" s="74" t="s">
        <v>4373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4373</v>
      </c>
      <c r="M6933" s="74"/>
      <c r="N6933" s="74" t="s">
        <v>4027</v>
      </c>
      <c r="O6933" s="74" t="s">
        <v>80</v>
      </c>
      <c r="P6933" s="26">
        <v>0</v>
      </c>
      <c r="Q6933" s="12" t="s">
        <v>4374</v>
      </c>
      <c r="R6933" s="74" t="s">
        <v>3766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3723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4381</v>
      </c>
      <c r="G6934" s="108" t="s">
        <v>4381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4027</v>
      </c>
      <c r="O6934" s="108" t="s">
        <v>3662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3723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4142</v>
      </c>
      <c r="G6935" s="108" t="s">
        <v>4142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4027</v>
      </c>
      <c r="O6935" s="108" t="s">
        <v>3662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91"/>
        <v>2038351.1000000006</v>
      </c>
      <c r="W6935" s="112">
        <f t="shared" si="887"/>
        <v>6611648.8999999994</v>
      </c>
      <c r="X6935" s="112"/>
      <c r="Y6935" s="14">
        <f t="shared" si="885"/>
        <v>0</v>
      </c>
      <c r="Z6935" s="16">
        <f t="shared" si="890"/>
        <v>6611648.8999999994</v>
      </c>
      <c r="AA6935" s="112">
        <f t="shared" si="893"/>
        <v>330582.44500000001</v>
      </c>
      <c r="AB6935" s="112">
        <f t="shared" si="883"/>
        <v>6611648.8999999994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3723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4144</v>
      </c>
      <c r="G6936" s="108" t="s">
        <v>4144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4027</v>
      </c>
      <c r="O6936" s="108" t="s">
        <v>3662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3723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4144</v>
      </c>
      <c r="G6937" s="108" t="s">
        <v>4144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4027</v>
      </c>
      <c r="O6937" s="108" t="s">
        <v>3662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3723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4144</v>
      </c>
      <c r="G6938" s="108" t="s">
        <v>4144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4027</v>
      </c>
      <c r="O6938" s="108" t="s">
        <v>3662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hidden="1">
      <c r="A6939" s="7" t="s">
        <v>3723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4027</v>
      </c>
      <c r="O6939" s="108" t="s">
        <v>4486</v>
      </c>
      <c r="P6939" s="109">
        <v>0.04</v>
      </c>
      <c r="Q6939" s="110"/>
      <c r="R6939" s="108" t="s">
        <v>4487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hidden="1">
      <c r="A6940" s="7" t="s">
        <v>3723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4027</v>
      </c>
      <c r="O6940" s="108" t="s">
        <v>4486</v>
      </c>
      <c r="P6940" s="109">
        <v>0</v>
      </c>
      <c r="Q6940" s="110"/>
      <c r="R6940" s="108" t="s">
        <v>4487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3723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4144</v>
      </c>
      <c r="G6941" s="108" t="s">
        <v>4144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4027</v>
      </c>
      <c r="O6941" s="108" t="s">
        <v>3662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hidden="1">
      <c r="A6942" s="7" t="s">
        <v>3723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4027</v>
      </c>
      <c r="O6942" s="108" t="s">
        <v>4486</v>
      </c>
      <c r="P6942" s="109">
        <v>0</v>
      </c>
      <c r="Q6942" s="110"/>
      <c r="R6942" s="108" t="s">
        <v>4487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3723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4147</v>
      </c>
      <c r="G6943" s="108" t="s">
        <v>4147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4027</v>
      </c>
      <c r="O6943" s="108" t="s">
        <v>3662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91"/>
        <v>0</v>
      </c>
      <c r="W6943" s="112">
        <f t="shared" si="887"/>
        <v>1190000</v>
      </c>
      <c r="X6943" s="112"/>
      <c r="Y6943" s="14">
        <f t="shared" si="885"/>
        <v>0</v>
      </c>
      <c r="Z6943" s="16">
        <f t="shared" si="890"/>
        <v>1190000</v>
      </c>
      <c r="AA6943" s="112">
        <f t="shared" si="893"/>
        <v>59500</v>
      </c>
      <c r="AB6943" s="112">
        <f t="shared" si="883"/>
        <v>1190000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3723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4147</v>
      </c>
      <c r="G6944" s="108" t="s">
        <v>4147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4027</v>
      </c>
      <c r="O6944" s="108" t="s">
        <v>3662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91"/>
        <v>89984.470000000088</v>
      </c>
      <c r="W6944" s="112">
        <f t="shared" si="887"/>
        <v>509544.08999999997</v>
      </c>
      <c r="X6944" s="112"/>
      <c r="Y6944" s="14">
        <f t="shared" si="885"/>
        <v>0</v>
      </c>
      <c r="Z6944" s="16">
        <f t="shared" si="890"/>
        <v>509544.08999999997</v>
      </c>
      <c r="AA6944" s="112">
        <f t="shared" si="893"/>
        <v>25477.2045</v>
      </c>
      <c r="AB6944" s="112">
        <f t="shared" si="883"/>
        <v>509544.08999999997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3723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4147</v>
      </c>
      <c r="G6945" s="108" t="s">
        <v>4147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4027</v>
      </c>
      <c r="O6945" s="108" t="s">
        <v>3662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hidden="1">
      <c r="A6946" s="7" t="s">
        <v>3723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4027</v>
      </c>
      <c r="O6946" s="108" t="s">
        <v>4486</v>
      </c>
      <c r="P6946" s="109">
        <v>0.04</v>
      </c>
      <c r="Q6946" s="110"/>
      <c r="R6946" s="108" t="s">
        <v>4487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hidden="1">
      <c r="A6947" s="7" t="s">
        <v>3723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4027</v>
      </c>
      <c r="O6947" s="108" t="s">
        <v>4486</v>
      </c>
      <c r="P6947" s="109">
        <v>0</v>
      </c>
      <c r="Q6947" s="110"/>
      <c r="R6947" s="108" t="s">
        <v>4487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hidden="1">
      <c r="A6948" s="7" t="s">
        <v>3723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4027</v>
      </c>
      <c r="O6948" s="108" t="s">
        <v>4486</v>
      </c>
      <c r="P6948" s="109">
        <v>0.05</v>
      </c>
      <c r="Q6948" s="110"/>
      <c r="R6948" s="108" t="s">
        <v>4487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hidden="1">
      <c r="A6949" s="7" t="s">
        <v>3723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4027</v>
      </c>
      <c r="O6949" s="108" t="s">
        <v>4486</v>
      </c>
      <c r="P6949" s="109">
        <v>0.05</v>
      </c>
      <c r="Q6949" s="110"/>
      <c r="R6949" s="108" t="s">
        <v>4487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hidden="1">
      <c r="A6950" s="7" t="s">
        <v>3723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4027</v>
      </c>
      <c r="O6950" s="108" t="s">
        <v>4486</v>
      </c>
      <c r="P6950" s="109">
        <v>0</v>
      </c>
      <c r="Q6950" s="110"/>
      <c r="R6950" s="108" t="s">
        <v>4487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hidden="1">
      <c r="A6951" s="7" t="s">
        <v>3723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4027</v>
      </c>
      <c r="O6951" s="108" t="s">
        <v>4486</v>
      </c>
      <c r="P6951" s="109">
        <v>0.05</v>
      </c>
      <c r="Q6951" s="110"/>
      <c r="R6951" s="108" t="s">
        <v>4487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hidden="1">
      <c r="A6952" s="7" t="s">
        <v>3723</v>
      </c>
      <c r="B6952" s="74" t="s">
        <v>32</v>
      </c>
      <c r="C6952" s="74" t="s">
        <v>52</v>
      </c>
      <c r="D6952" s="74" t="s">
        <v>53</v>
      </c>
      <c r="E6952" s="74" t="s">
        <v>3727</v>
      </c>
      <c r="F6952" s="74" t="s">
        <v>3727</v>
      </c>
      <c r="G6952" s="74" t="s">
        <v>3727</v>
      </c>
      <c r="H6952" s="74" t="s">
        <v>36</v>
      </c>
      <c r="I6952" s="74" t="s">
        <v>3724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3988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3723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3988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3723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4046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4300</v>
      </c>
      <c r="R6954" s="74" t="s">
        <v>3766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3723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3723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3723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3723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3723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4382</v>
      </c>
      <c r="AI6959" t="e">
        <v>#N/A</v>
      </c>
    </row>
    <row r="6960" spans="1:35" ht="14.25" hidden="1">
      <c r="A6960" s="7" t="s">
        <v>3723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3723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3723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3723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4383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3723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4384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3723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4385</v>
      </c>
      <c r="AI6965" t="e">
        <v>#N/A</v>
      </c>
    </row>
    <row r="6966" spans="1:35" ht="14.25" hidden="1">
      <c r="A6966" s="7" t="s">
        <v>3723</v>
      </c>
      <c r="B6966" s="74" t="s">
        <v>32</v>
      </c>
      <c r="C6966" s="74" t="s">
        <v>648</v>
      </c>
      <c r="D6966" s="74" t="s">
        <v>712</v>
      </c>
      <c r="E6966" s="74" t="s">
        <v>4386</v>
      </c>
      <c r="F6966" s="74" t="s">
        <v>4386</v>
      </c>
      <c r="G6966" s="74" t="s">
        <v>4386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4385</v>
      </c>
      <c r="AI6966" t="e">
        <v>#N/A</v>
      </c>
    </row>
    <row r="6967" spans="1:35" ht="14.25" hidden="1">
      <c r="A6967" s="7" t="s">
        <v>3723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4385</v>
      </c>
      <c r="AI6967" t="e">
        <v>#N/A</v>
      </c>
    </row>
    <row r="6968" spans="1:35" ht="14.25" hidden="1">
      <c r="A6968" s="7" t="s">
        <v>3723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3723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3669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4387</v>
      </c>
      <c r="AI6969" t="e">
        <v>#N/A</v>
      </c>
    </row>
    <row r="6970" spans="1:35" ht="14.25" hidden="1">
      <c r="A6970" s="7" t="s">
        <v>3723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3669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4387</v>
      </c>
      <c r="AI6970" t="e">
        <v>#N/A</v>
      </c>
    </row>
    <row r="6971" spans="1:35" ht="14.25" hidden="1">
      <c r="A6971" s="7" t="s">
        <v>3723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3723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3723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3723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3723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3723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3723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4388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3723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3723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IF(W6979-AB6979&lt;=0,0,IF(O6979="返现",MAX(W6979-AA6979-AB6979,0),MAX(W6979-AB6979,0)))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3723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4389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4390</v>
      </c>
      <c r="AI6980" t="e">
        <v>#N/A</v>
      </c>
    </row>
    <row r="6981" spans="1:35" ht="14.25" hidden="1">
      <c r="A6981" s="7" t="s">
        <v>3723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3723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4389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4390</v>
      </c>
      <c r="AI6982" t="e">
        <v>#N/A</v>
      </c>
    </row>
    <row r="6983" spans="1:35" ht="14.25" hidden="1">
      <c r="A6983" s="7" t="s">
        <v>3723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3723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4391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3723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3723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3723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3723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3723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3723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3723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4392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3723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3723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3723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3723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3723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3723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4393</v>
      </c>
      <c r="AI6997" t="e">
        <v>#N/A</v>
      </c>
    </row>
    <row r="6998" spans="1:35" ht="14.25" hidden="1">
      <c r="A6998" s="7" t="s">
        <v>3723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3723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4393</v>
      </c>
      <c r="AI6999" t="e">
        <v>#N/A</v>
      </c>
    </row>
    <row r="7000" spans="1:35" ht="14.25" hidden="1">
      <c r="A7000" s="7" t="s">
        <v>3723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3723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3723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3723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3723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3723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4394</v>
      </c>
      <c r="AI7005" t="e">
        <v>#N/A</v>
      </c>
    </row>
    <row r="7006" spans="1:35" ht="14.25" hidden="1">
      <c r="A7006" s="7" t="s">
        <v>3723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3723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3723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3723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3723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3723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3723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3723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3723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3723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3723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3723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3723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3723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3723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3723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4395</v>
      </c>
      <c r="AI7021" t="e">
        <v>#N/A</v>
      </c>
    </row>
    <row r="7022" spans="1:35" ht="14.25" hidden="1">
      <c r="A7022" s="7" t="s">
        <v>3723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4395</v>
      </c>
      <c r="AI7022" t="e">
        <v>#N/A</v>
      </c>
    </row>
    <row r="7023" spans="1:35" ht="14.25" hidden="1">
      <c r="A7023" s="7" t="s">
        <v>3723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3723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3723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3723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3723</v>
      </c>
      <c r="B7027" s="74" t="s">
        <v>32</v>
      </c>
      <c r="C7027" s="74" t="s">
        <v>52</v>
      </c>
      <c r="D7027" s="74" t="s">
        <v>53</v>
      </c>
      <c r="E7027" s="74" t="s">
        <v>4396</v>
      </c>
      <c r="F7027" s="74" t="s">
        <v>4396</v>
      </c>
      <c r="G7027" s="74" t="s">
        <v>4396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4397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3723</v>
      </c>
      <c r="B7028" s="74" t="s">
        <v>32</v>
      </c>
      <c r="C7028" s="74" t="s">
        <v>52</v>
      </c>
      <c r="D7028" s="74" t="s">
        <v>53</v>
      </c>
      <c r="E7028" s="74" t="s">
        <v>4396</v>
      </c>
      <c r="F7028" s="74" t="s">
        <v>4396</v>
      </c>
      <c r="G7028" s="74" t="s">
        <v>4396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4398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3723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3723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3723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4399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3723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3723</v>
      </c>
      <c r="B7033" s="74" t="s">
        <v>32</v>
      </c>
      <c r="C7033" s="74" t="s">
        <v>1330</v>
      </c>
      <c r="D7033" s="74" t="s">
        <v>1441</v>
      </c>
      <c r="E7033" s="74" t="s">
        <v>4400</v>
      </c>
      <c r="F7033" s="74" t="s">
        <v>4400</v>
      </c>
      <c r="G7033" s="74" t="s">
        <v>4400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4400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3723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3723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3723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3723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3723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3723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3723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3723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3723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3723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IF(W7043-AB7043&lt;=0,0,IF(O7043="返现",MAX(W7043-AA7043-AB7043,0),MAX(W7043-AB7043,0)))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3723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3723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3723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4401</v>
      </c>
      <c r="AI7046" t="e">
        <v>#N/A</v>
      </c>
    </row>
    <row r="7047" spans="1:35" ht="14.25" hidden="1">
      <c r="A7047" s="7" t="s">
        <v>3723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3723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3723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3723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4402</v>
      </c>
      <c r="AI7050" t="e">
        <v>#N/A</v>
      </c>
    </row>
    <row r="7051" spans="1:35" ht="14.25" hidden="1">
      <c r="A7051" s="7" t="s">
        <v>3723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3723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3723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4392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3723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3723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4392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3723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3723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4395</v>
      </c>
      <c r="AI7057" t="e">
        <v>#N/A</v>
      </c>
    </row>
    <row r="7058" spans="1:35" ht="14.25" hidden="1">
      <c r="A7058" s="7" t="s">
        <v>3723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4403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3669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4402</v>
      </c>
      <c r="AI7058" t="e">
        <v>#N/A</v>
      </c>
    </row>
    <row r="7059" spans="1:35" ht="14.25" hidden="1">
      <c r="A7059" s="7" t="s">
        <v>3723</v>
      </c>
      <c r="B7059" s="74" t="s">
        <v>32</v>
      </c>
      <c r="C7059" s="74" t="s">
        <v>1517</v>
      </c>
      <c r="D7059" s="74" t="s">
        <v>1518</v>
      </c>
      <c r="E7059" s="74" t="s">
        <v>4404</v>
      </c>
      <c r="F7059" s="74" t="s">
        <v>4404</v>
      </c>
      <c r="G7059" s="74" t="s">
        <v>4404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4402</v>
      </c>
      <c r="AI7059" t="e">
        <v>#N/A</v>
      </c>
    </row>
    <row r="7060" spans="1:35" ht="14.25" hidden="1">
      <c r="A7060" s="7" t="s">
        <v>3723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4405</v>
      </c>
      <c r="AI7060" t="e">
        <v>#N/A</v>
      </c>
    </row>
    <row r="7061" spans="1:35" ht="14.25" hidden="1">
      <c r="A7061" s="7" t="s">
        <v>3723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3723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4405</v>
      </c>
      <c r="AI7062" t="e">
        <v>#N/A</v>
      </c>
    </row>
    <row r="7063" spans="1:35" ht="14.25" hidden="1">
      <c r="A7063" s="7" t="s">
        <v>3723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3723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3723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3723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3723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4405</v>
      </c>
      <c r="AI7067" t="e">
        <v>#N/A</v>
      </c>
    </row>
    <row r="7068" spans="1:35" ht="14.25" hidden="1">
      <c r="A7068" s="7" t="s">
        <v>3723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4405</v>
      </c>
      <c r="AI7068" t="e">
        <v>#N/A</v>
      </c>
    </row>
    <row r="7069" spans="1:35" ht="14.25" hidden="1">
      <c r="A7069" s="7" t="s">
        <v>3723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3723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3723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4402</v>
      </c>
      <c r="AI7071" t="e">
        <v>#N/A</v>
      </c>
    </row>
    <row r="7072" spans="1:35" ht="14.25" hidden="1">
      <c r="A7072" s="7" t="s">
        <v>3723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3723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3723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4405</v>
      </c>
      <c r="AI7074" t="e">
        <v>#N/A</v>
      </c>
    </row>
    <row r="7075" spans="1:35" ht="14.25" hidden="1">
      <c r="A7075" s="7" t="s">
        <v>3723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3723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3723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3723</v>
      </c>
      <c r="B7078" s="74" t="s">
        <v>32</v>
      </c>
      <c r="C7078" s="74" t="s">
        <v>1517</v>
      </c>
      <c r="D7078" s="74" t="s">
        <v>1556</v>
      </c>
      <c r="E7078" s="74" t="s">
        <v>4406</v>
      </c>
      <c r="F7078" s="74" t="s">
        <v>4406</v>
      </c>
      <c r="G7078" s="74" t="s">
        <v>4406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4405</v>
      </c>
      <c r="AI7078" t="e">
        <v>#N/A</v>
      </c>
    </row>
    <row r="7079" spans="1:35" ht="14.25" hidden="1">
      <c r="A7079" s="7" t="s">
        <v>3723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4407</v>
      </c>
      <c r="AI7079" t="e">
        <v>#N/A</v>
      </c>
    </row>
    <row r="7080" spans="1:35" ht="14.25" hidden="1">
      <c r="A7080" s="7" t="s">
        <v>3723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3723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4405</v>
      </c>
      <c r="AI7081" t="e">
        <v>#N/A</v>
      </c>
    </row>
    <row r="7082" spans="1:35" ht="14.25" hidden="1">
      <c r="A7082" s="7" t="s">
        <v>3723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4402</v>
      </c>
      <c r="AI7082" t="e">
        <v>#N/A</v>
      </c>
    </row>
    <row r="7083" spans="1:35" ht="14.25" hidden="1">
      <c r="A7083" s="7" t="s">
        <v>3723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4402</v>
      </c>
      <c r="AI7083" t="e">
        <v>#N/A</v>
      </c>
    </row>
    <row r="7084" spans="1:35" ht="14.25" hidden="1">
      <c r="A7084" s="7" t="s">
        <v>3723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4405</v>
      </c>
      <c r="AI7084" t="e">
        <v>#N/A</v>
      </c>
    </row>
    <row r="7085" spans="1:35" ht="14.25" hidden="1">
      <c r="A7085" s="7" t="s">
        <v>3723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3723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3723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3723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3723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4402</v>
      </c>
      <c r="AI7089" t="e">
        <v>#N/A</v>
      </c>
    </row>
    <row r="7090" spans="1:35" ht="14.25" hidden="1">
      <c r="A7090" s="7" t="s">
        <v>3723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3723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4402</v>
      </c>
      <c r="AI7091" t="e">
        <v>#N/A</v>
      </c>
    </row>
    <row r="7092" spans="1:35" ht="14.25" hidden="1">
      <c r="A7092" s="7" t="s">
        <v>3723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4405</v>
      </c>
      <c r="AI7092" t="e">
        <v>#N/A</v>
      </c>
    </row>
    <row r="7093" spans="1:35" ht="14.25" hidden="1">
      <c r="A7093" s="7" t="s">
        <v>3723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3723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4402</v>
      </c>
      <c r="AI7094" t="e">
        <v>#N/A</v>
      </c>
    </row>
    <row r="7095" spans="1:35" ht="14.25" hidden="1">
      <c r="A7095" s="7" t="s">
        <v>3723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4405</v>
      </c>
      <c r="AI7095" t="e">
        <v>#N/A</v>
      </c>
    </row>
    <row r="7096" spans="1:35" ht="14.25" hidden="1">
      <c r="A7096" s="7" t="s">
        <v>3723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4405</v>
      </c>
      <c r="AI7096" t="e">
        <v>#N/A</v>
      </c>
    </row>
    <row r="7097" spans="1:35" ht="14.25" hidden="1">
      <c r="A7097" s="7" t="s">
        <v>3723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4408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4405</v>
      </c>
      <c r="AI7097" t="e">
        <v>#N/A</v>
      </c>
    </row>
    <row r="7098" spans="1:35" ht="14.25" hidden="1">
      <c r="A7098" s="7" t="s">
        <v>3723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4405</v>
      </c>
      <c r="AI7098" t="e">
        <v>#N/A</v>
      </c>
    </row>
    <row r="7099" spans="1:35" ht="14.25" hidden="1">
      <c r="A7099" s="7" t="s">
        <v>3723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3723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4405</v>
      </c>
      <c r="AI7100" t="e">
        <v>#N/A</v>
      </c>
    </row>
    <row r="7101" spans="1:35" ht="14.25" hidden="1">
      <c r="A7101" s="7" t="s">
        <v>3723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4407</v>
      </c>
      <c r="AI7101" t="e">
        <v>#N/A</v>
      </c>
    </row>
    <row r="7102" spans="1:35" ht="14.25" hidden="1">
      <c r="A7102" s="7" t="s">
        <v>3723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3723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4405</v>
      </c>
      <c r="AI7103" t="e">
        <v>#N/A</v>
      </c>
    </row>
    <row r="7104" spans="1:35" ht="14.25" hidden="1">
      <c r="A7104" s="7" t="s">
        <v>3723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3723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3723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4405</v>
      </c>
      <c r="AI7106" t="e">
        <v>#N/A</v>
      </c>
    </row>
    <row r="7107" spans="1:35" ht="14.25" hidden="1">
      <c r="A7107" s="7" t="s">
        <v>3723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IF(W7107-AB7107&lt;=0,0,IF(O7107="返现",MAX(W7107-AA7107-AB7107,0),MAX(W7107-AB7107,0)))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4405</v>
      </c>
      <c r="AI7107" t="e">
        <v>#N/A</v>
      </c>
    </row>
    <row r="7108" spans="1:35" ht="14.25" hidden="1">
      <c r="A7108" s="7" t="s">
        <v>3723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4402</v>
      </c>
      <c r="AI7108" t="e">
        <v>#N/A</v>
      </c>
    </row>
    <row r="7109" spans="1:35" ht="14.25" hidden="1">
      <c r="A7109" s="7" t="s">
        <v>3723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4405</v>
      </c>
      <c r="AI7109" t="e">
        <v>#N/A</v>
      </c>
    </row>
    <row r="7110" spans="1:35" ht="14.25" hidden="1">
      <c r="A7110" s="7" t="s">
        <v>3723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4405</v>
      </c>
      <c r="AI7110" t="e">
        <v>#N/A</v>
      </c>
    </row>
    <row r="7111" spans="1:35" ht="14.25" hidden="1">
      <c r="A7111" s="7" t="s">
        <v>3723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4402</v>
      </c>
      <c r="AI7111" t="e">
        <v>#N/A</v>
      </c>
    </row>
    <row r="7112" spans="1:35" ht="14.25" hidden="1">
      <c r="A7112" s="7" t="s">
        <v>3723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4405</v>
      </c>
      <c r="AI7112" t="e">
        <v>#N/A</v>
      </c>
    </row>
    <row r="7113" spans="1:35" ht="14.25" hidden="1">
      <c r="A7113" s="7" t="s">
        <v>3723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4405</v>
      </c>
      <c r="AI7113" t="e">
        <v>#N/A</v>
      </c>
    </row>
    <row r="7114" spans="1:35" ht="14.25" hidden="1">
      <c r="A7114" s="7" t="s">
        <v>3723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3723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3723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4405</v>
      </c>
      <c r="AI7116" t="e">
        <v>#N/A</v>
      </c>
    </row>
    <row r="7117" spans="1:35" ht="14.25" hidden="1">
      <c r="A7117" s="7" t="s">
        <v>3723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3723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3723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4405</v>
      </c>
      <c r="AI7119" t="e">
        <v>#N/A</v>
      </c>
    </row>
    <row r="7120" spans="1:35" ht="14.25" hidden="1">
      <c r="A7120" s="7" t="s">
        <v>3723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4405</v>
      </c>
      <c r="AI7120" t="e">
        <v>#N/A</v>
      </c>
    </row>
    <row r="7121" spans="1:35" ht="14.25" hidden="1">
      <c r="A7121" s="7" t="s">
        <v>3723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4405</v>
      </c>
      <c r="AI7121" t="e">
        <v>#N/A</v>
      </c>
    </row>
    <row r="7122" spans="1:35" ht="14.25" hidden="1">
      <c r="A7122" s="7" t="s">
        <v>3723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4407</v>
      </c>
      <c r="AI7122" t="e">
        <v>#N/A</v>
      </c>
    </row>
    <row r="7123" spans="1:35" ht="14.25" hidden="1">
      <c r="A7123" s="7" t="s">
        <v>3723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4405</v>
      </c>
      <c r="AI7123" t="e">
        <v>#N/A</v>
      </c>
    </row>
    <row r="7124" spans="1:35" ht="14.25" hidden="1">
      <c r="A7124" s="7" t="s">
        <v>3723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14"/>
        <v>8942.0797163121024</v>
      </c>
      <c r="W7124" s="14">
        <f t="shared" si="917"/>
        <v>97025.338137931045</v>
      </c>
      <c r="X7124" s="14"/>
      <c r="Y7124" s="14">
        <f t="shared" si="918"/>
        <v>0</v>
      </c>
      <c r="Z7124" s="16">
        <f t="shared" si="920"/>
        <v>97025.338137931045</v>
      </c>
      <c r="AA7124" s="14">
        <f t="shared" si="919"/>
        <v>2752.4918620689568</v>
      </c>
      <c r="AB7124" s="14">
        <f t="shared" si="91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4405</v>
      </c>
      <c r="AI7124" t="e">
        <v>#N/A</v>
      </c>
    </row>
    <row r="7125" spans="1:35" ht="14.25" hidden="1">
      <c r="A7125" s="7" t="s">
        <v>3723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14"/>
        <v>43993.235712621099</v>
      </c>
      <c r="W7125" s="14">
        <f t="shared" si="917"/>
        <v>0</v>
      </c>
      <c r="X7125" s="14"/>
      <c r="Y7125" s="14">
        <f t="shared" si="918"/>
        <v>0</v>
      </c>
      <c r="Z7125" s="16">
        <f t="shared" si="920"/>
        <v>0</v>
      </c>
      <c r="AA7125" s="14">
        <f t="shared" si="919"/>
        <v>0</v>
      </c>
      <c r="AB7125" s="14">
        <f t="shared" si="91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3723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3723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4405</v>
      </c>
      <c r="AI7127" t="e">
        <v>#N/A</v>
      </c>
    </row>
    <row r="7128" spans="1:35" ht="14.25" hidden="1">
      <c r="A7128" s="7" t="s">
        <v>3723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3723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4409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4402</v>
      </c>
      <c r="AI7129" t="e">
        <v>#N/A</v>
      </c>
    </row>
    <row r="7130" spans="1:35" ht="14.25" hidden="1">
      <c r="A7130" s="7" t="s">
        <v>3723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4409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4405</v>
      </c>
      <c r="AI7130" t="e">
        <v>#N/A</v>
      </c>
    </row>
    <row r="7131" spans="1:35" ht="14.25" hidden="1">
      <c r="A7131" s="7" t="s">
        <v>3723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4409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3723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3669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4405</v>
      </c>
      <c r="AI7132" t="e">
        <v>#N/A</v>
      </c>
    </row>
    <row r="7133" spans="1:35" ht="14.25" hidden="1">
      <c r="A7133" s="7" t="s">
        <v>3723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3723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4405</v>
      </c>
      <c r="AI7134" t="e">
        <v>#N/A</v>
      </c>
    </row>
    <row r="7135" spans="1:35" ht="14.25" hidden="1">
      <c r="A7135" s="7" t="s">
        <v>3723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4405</v>
      </c>
      <c r="AI7135" t="e">
        <v>#N/A</v>
      </c>
    </row>
    <row r="7136" spans="1:35" ht="14.25" hidden="1">
      <c r="A7136" s="7" t="s">
        <v>3723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3723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3723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4405</v>
      </c>
      <c r="AI7138" t="e">
        <v>#N/A</v>
      </c>
    </row>
    <row r="7139" spans="1:35" ht="14.25" hidden="1">
      <c r="A7139" s="7" t="s">
        <v>3723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4405</v>
      </c>
      <c r="AI7139" t="e">
        <v>#N/A</v>
      </c>
    </row>
    <row r="7140" spans="1:35" ht="14.25" hidden="1">
      <c r="A7140" s="7" t="s">
        <v>3723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3723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3723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3723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3723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3723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3723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3723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3723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3723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3723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3723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3723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4473</v>
      </c>
      <c r="K7152" s="74" t="s">
        <v>32</v>
      </c>
      <c r="L7152" s="74" t="s">
        <v>1053</v>
      </c>
      <c r="M7152" s="74"/>
      <c r="N7152" s="74" t="s">
        <v>4474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3723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3723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3723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3723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4410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3723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4410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3723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4410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3723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4410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3723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4410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3723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4410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3723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4410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3723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4410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3723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4410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3723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4410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3723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4410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3723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4410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3723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4410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3723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4410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3723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4410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3723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4410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IF(W7171-AB7171&lt;=0,0,IF(O7171="返现",MAX(W7171-AA7171-AB7171,0),MAX(W7171-AB7171,0)))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3723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4410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3723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4475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3723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4410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3723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4410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3723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4410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3723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4410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3723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4410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3723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4410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3723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4410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3723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4410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3723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4410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3723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4410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3723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4410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3723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4410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3723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4410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3723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3723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3723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3723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3723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3723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3723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3723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3723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4411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3723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4412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4413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3723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4046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3766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3766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3723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3766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3766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3723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3766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3766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3723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3766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3766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3723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4413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3723</v>
      </c>
      <c r="B7202" s="74" t="s">
        <v>1046</v>
      </c>
      <c r="C7202" s="74" t="s">
        <v>1072</v>
      </c>
      <c r="D7202" s="74" t="s">
        <v>1301</v>
      </c>
      <c r="E7202" s="74" t="s">
        <v>4414</v>
      </c>
      <c r="F7202" s="74" t="s">
        <v>4414</v>
      </c>
      <c r="G7202" s="74" t="s">
        <v>4414</v>
      </c>
      <c r="H7202" s="74" t="s">
        <v>1315</v>
      </c>
      <c r="I7202" s="74" t="s">
        <v>4410</v>
      </c>
      <c r="J7202" s="74"/>
      <c r="K7202" s="74"/>
      <c r="L7202" s="74" t="s">
        <v>4414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4415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3723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3766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3766</v>
      </c>
      <c r="AF7203" s="74"/>
      <c r="AG7203" s="74"/>
      <c r="AH7203" s="10"/>
      <c r="AI7203" t="e">
        <v>#N/A</v>
      </c>
    </row>
    <row r="7204" spans="1:35" ht="14.25" hidden="1">
      <c r="A7204" s="7" t="s">
        <v>3723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3723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3723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 hidden="1">
      <c r="A7207" s="7" t="s">
        <v>3723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3724</v>
      </c>
      <c r="J7207" s="74" t="s">
        <v>3334</v>
      </c>
      <c r="K7207" s="74" t="s">
        <v>32</v>
      </c>
      <c r="L7207" s="74" t="s">
        <v>4416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 hidden="1">
      <c r="A7208" s="7" t="s">
        <v>3723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3724</v>
      </c>
      <c r="J7208" s="74" t="s">
        <v>3334</v>
      </c>
      <c r="K7208" s="74" t="s">
        <v>32</v>
      </c>
      <c r="L7208" s="74" t="s">
        <v>4417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4418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 hidden="1">
      <c r="A7209" s="7" t="s">
        <v>3723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3724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 hidden="1">
      <c r="A7210" s="7" t="s">
        <v>3723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3724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4472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 hidden="1">
      <c r="A7211" s="7" t="s">
        <v>3723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3724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3723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4419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3723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4420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3723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4421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3723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3723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3723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4410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3723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3723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3723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3723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3723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3723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3723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3723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4410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3723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4410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3723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4410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3723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4410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3723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3723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4410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3723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3723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4410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3723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4410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3723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4410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3723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4410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IF(W7235-AB7235&lt;=0,0,IF(O7235="返现",MAX(W7235-AA7235-AB7235,0),MAX(W7235-AB7235,0)))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3723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4410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3723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4410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3723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3723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4410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3723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4410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3723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4410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3723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4410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3723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3723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3723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3723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3723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3723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3723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3723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3723</v>
      </c>
      <c r="B7251" s="74" t="s">
        <v>32</v>
      </c>
      <c r="C7251" s="74" t="s">
        <v>52</v>
      </c>
      <c r="D7251" s="74" t="s">
        <v>53</v>
      </c>
      <c r="E7251" s="74" t="s">
        <v>4422</v>
      </c>
      <c r="F7251" s="74" t="s">
        <v>4423</v>
      </c>
      <c r="G7251" s="74" t="s">
        <v>4422</v>
      </c>
      <c r="H7251" s="74" t="s">
        <v>4424</v>
      </c>
      <c r="I7251" s="74" t="s">
        <v>4410</v>
      </c>
      <c r="J7251" s="74" t="s">
        <v>3701</v>
      </c>
      <c r="K7251" s="74" t="s">
        <v>4425</v>
      </c>
      <c r="L7251" s="74" t="s">
        <v>4422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3723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4485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3723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4426</v>
      </c>
      <c r="I7253" s="74" t="s">
        <v>4410</v>
      </c>
      <c r="J7253" s="74" t="s">
        <v>4427</v>
      </c>
      <c r="K7253" s="74" t="s">
        <v>4425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3723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4428</v>
      </c>
      <c r="G7254" s="74" t="s">
        <v>74</v>
      </c>
      <c r="H7254" s="74" t="s">
        <v>3086</v>
      </c>
      <c r="I7254" s="74" t="s">
        <v>4410</v>
      </c>
      <c r="J7254" s="74" t="s">
        <v>4429</v>
      </c>
      <c r="K7254" s="74" t="s">
        <v>4430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4431</v>
      </c>
      <c r="AI7254" t="e">
        <v>#N/A</v>
      </c>
    </row>
    <row r="7255" spans="1:35" ht="14.25" hidden="1">
      <c r="A7255" s="7" t="s">
        <v>3723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4432</v>
      </c>
      <c r="G7255" s="74" t="s">
        <v>74</v>
      </c>
      <c r="H7255" s="74" t="s">
        <v>3086</v>
      </c>
      <c r="I7255" s="74" t="s">
        <v>4410</v>
      </c>
      <c r="J7255" s="74" t="s">
        <v>4429</v>
      </c>
      <c r="K7255" s="74" t="s">
        <v>4430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4431</v>
      </c>
      <c r="AI7255" t="e">
        <v>#N/A</v>
      </c>
    </row>
    <row r="7256" spans="1:35" ht="14.25" hidden="1">
      <c r="A7256" s="7" t="s">
        <v>3723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4433</v>
      </c>
      <c r="G7256" s="74" t="s">
        <v>74</v>
      </c>
      <c r="H7256" s="74" t="s">
        <v>3086</v>
      </c>
      <c r="I7256" s="74" t="s">
        <v>4410</v>
      </c>
      <c r="J7256" s="74" t="s">
        <v>4429</v>
      </c>
      <c r="K7256" s="74" t="s">
        <v>4430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3723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4434</v>
      </c>
      <c r="G7257" s="74" t="s">
        <v>74</v>
      </c>
      <c r="H7257" s="74" t="s">
        <v>3086</v>
      </c>
      <c r="I7257" s="74" t="s">
        <v>4410</v>
      </c>
      <c r="J7257" s="74" t="s">
        <v>4429</v>
      </c>
      <c r="K7257" s="74" t="s">
        <v>4430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4431</v>
      </c>
      <c r="AI7257" t="e">
        <v>#N/A</v>
      </c>
    </row>
    <row r="7258" spans="1:35" ht="14.25" hidden="1">
      <c r="A7258" s="7" t="s">
        <v>3723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3723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4435</v>
      </c>
      <c r="G7259" s="74" t="s">
        <v>74</v>
      </c>
      <c r="H7259" s="74" t="s">
        <v>3086</v>
      </c>
      <c r="I7259" s="74" t="s">
        <v>4410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4385</v>
      </c>
      <c r="AI7259" t="e">
        <v>#N/A</v>
      </c>
    </row>
    <row r="7260" spans="1:35" ht="14.25" hidden="1">
      <c r="A7260" s="7" t="s">
        <v>3723</v>
      </c>
      <c r="B7260" s="74" t="s">
        <v>32</v>
      </c>
      <c r="C7260" s="74" t="s">
        <v>648</v>
      </c>
      <c r="D7260" s="74" t="s">
        <v>712</v>
      </c>
      <c r="E7260" s="74" t="s">
        <v>4436</v>
      </c>
      <c r="F7260" s="74" t="s">
        <v>4437</v>
      </c>
      <c r="G7260" s="74" t="s">
        <v>74</v>
      </c>
      <c r="H7260" s="74" t="s">
        <v>4438</v>
      </c>
      <c r="I7260" s="74" t="s">
        <v>4410</v>
      </c>
      <c r="J7260" s="74" t="s">
        <v>4429</v>
      </c>
      <c r="K7260" s="74" t="s">
        <v>4430</v>
      </c>
      <c r="L7260" s="74" t="s">
        <v>4436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4385</v>
      </c>
      <c r="AI7260" t="e">
        <v>#N/A</v>
      </c>
    </row>
    <row r="7261" spans="1:35" ht="14.25" hidden="1">
      <c r="A7261" s="7" t="s">
        <v>3723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4439</v>
      </c>
      <c r="I7261" s="74" t="s">
        <v>4410</v>
      </c>
      <c r="J7261" s="74" t="s">
        <v>4440</v>
      </c>
      <c r="K7261" s="74" t="s">
        <v>4425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3723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4410</v>
      </c>
      <c r="J7262" s="74" t="s">
        <v>4441</v>
      </c>
      <c r="K7262" s="74" t="s">
        <v>4425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4442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3723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4410</v>
      </c>
      <c r="J7263" s="74" t="s">
        <v>4443</v>
      </c>
      <c r="K7263" s="74" t="s">
        <v>4425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4444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3723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4410</v>
      </c>
      <c r="J7264" s="74" t="s">
        <v>4443</v>
      </c>
      <c r="K7264" s="74" t="s">
        <v>4425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3723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4445</v>
      </c>
      <c r="G7265" s="74" t="s">
        <v>1880</v>
      </c>
      <c r="H7265" s="74" t="s">
        <v>4446</v>
      </c>
      <c r="I7265" s="74" t="s">
        <v>106</v>
      </c>
      <c r="J7265" s="74" t="s">
        <v>3705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3723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4447</v>
      </c>
      <c r="G7266" s="74" t="s">
        <v>1924</v>
      </c>
      <c r="H7266" s="74" t="s">
        <v>3111</v>
      </c>
      <c r="I7266" s="74" t="s">
        <v>4410</v>
      </c>
      <c r="J7266" s="74" t="s">
        <v>4448</v>
      </c>
      <c r="K7266" s="74" t="s">
        <v>4430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4449</v>
      </c>
      <c r="AI7266" t="e">
        <v>#N/A</v>
      </c>
    </row>
    <row r="7267" spans="1:35" ht="14.25" hidden="1">
      <c r="A7267" s="7" t="s">
        <v>3723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4410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4450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3723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4410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4451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3723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4410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3723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4410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3723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4410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3723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4410</v>
      </c>
      <c r="J7272" s="74" t="s">
        <v>4429</v>
      </c>
      <c r="K7272" s="74" t="s">
        <v>4430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3723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4410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3723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4410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3723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4410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hidden="1">
      <c r="A7276" s="7" t="s">
        <v>3723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4410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3723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4410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3723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4410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3723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4410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hidden="1">
      <c r="A7280" s="7" t="s">
        <v>3723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4410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hidden="1">
      <c r="A7281" s="7" t="s">
        <v>3723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4410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hidden="1">
      <c r="A7282" s="7" t="s">
        <v>3723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4410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hidden="1">
      <c r="A7283" s="7" t="s">
        <v>3723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4410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3723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4410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3723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4410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3723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4410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3723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4410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3723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4410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3723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4410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3723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4410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3723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4410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3723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4410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3723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4410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3723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4410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3723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4410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3723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4410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3723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4452</v>
      </c>
      <c r="I7297" s="74" t="s">
        <v>4410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3723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 hidden="1">
      <c r="A7299" s="7" t="s">
        <v>3723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IF(W7299-AB7299&lt;=0,0,IF(O7299="返现",MAX(W7299-AA7299-AB7299,0),MAX(W7299-AB7299,0)))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4453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3723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4454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3723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4455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4431</v>
      </c>
      <c r="AI7301" t="e">
        <v>#N/A</v>
      </c>
    </row>
    <row r="7302" spans="1:35" ht="14.25" hidden="1">
      <c r="A7302" s="7" t="s">
        <v>3723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3723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3723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4431</v>
      </c>
      <c r="AI7304" t="e">
        <v>#N/A</v>
      </c>
    </row>
    <row r="7305" spans="1:35" ht="14.25" hidden="1">
      <c r="A7305" s="7" t="s">
        <v>3723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3723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3723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3723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3723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3723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4456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 hidden="1">
      <c r="A7311" s="7" t="s">
        <v>3723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4457</v>
      </c>
      <c r="G7311" s="74" t="s">
        <v>365</v>
      </c>
      <c r="H7311" s="74" t="s">
        <v>36</v>
      </c>
      <c r="I7311" s="74" t="s">
        <v>3724</v>
      </c>
      <c r="J7311" s="74" t="s">
        <v>38</v>
      </c>
      <c r="K7311" s="74" t="s">
        <v>32</v>
      </c>
      <c r="L7311" s="141"/>
      <c r="M7311" s="74"/>
      <c r="N7311" s="74" t="s">
        <v>4027</v>
      </c>
      <c r="O7311" s="74" t="s">
        <v>80</v>
      </c>
      <c r="P7311" s="10">
        <v>0</v>
      </c>
      <c r="Q7311" s="141"/>
      <c r="R7311" s="74" t="s">
        <v>4458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3723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4459</v>
      </c>
      <c r="O7312" s="74" t="s">
        <v>80</v>
      </c>
      <c r="P7312" s="10">
        <v>0</v>
      </c>
      <c r="Q7312" s="12"/>
      <c r="R7312" s="74" t="s">
        <v>4458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3723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3723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4408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3723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3723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3723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3723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3723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4475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4458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3723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4458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3723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4458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3723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4458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3723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4027</v>
      </c>
      <c r="O7323" s="74" t="s">
        <v>80</v>
      </c>
      <c r="P7323" s="10">
        <v>0</v>
      </c>
      <c r="Q7323" s="12"/>
      <c r="R7323" s="74" t="s">
        <v>4460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hidden="1">
      <c r="A7324" s="7" t="s">
        <v>3723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3724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4460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3723</v>
      </c>
      <c r="B7325" s="74" t="s">
        <v>32</v>
      </c>
      <c r="C7325" s="74" t="s">
        <v>1072</v>
      </c>
      <c r="D7325" s="74" t="s">
        <v>1134</v>
      </c>
      <c r="E7325" s="74" t="s">
        <v>4461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4458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3723</v>
      </c>
      <c r="B7326" s="74" t="s">
        <v>32</v>
      </c>
      <c r="C7326" s="74" t="s">
        <v>1072</v>
      </c>
      <c r="D7326" s="74" t="s">
        <v>1134</v>
      </c>
      <c r="E7326" s="74" t="s">
        <v>4461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4458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hidden="1">
      <c r="A7327" s="7" t="s">
        <v>3723</v>
      </c>
      <c r="B7327" s="74" t="s">
        <v>32</v>
      </c>
      <c r="C7327" s="74" t="s">
        <v>1072</v>
      </c>
      <c r="D7327" s="74" t="s">
        <v>1134</v>
      </c>
      <c r="E7327" s="74" t="s">
        <v>4461</v>
      </c>
      <c r="F7327" s="74" t="s">
        <v>1179</v>
      </c>
      <c r="G7327" s="74" t="s">
        <v>312</v>
      </c>
      <c r="H7327" s="74" t="s">
        <v>36</v>
      </c>
      <c r="I7327" s="74" t="s">
        <v>3724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4458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3723</v>
      </c>
      <c r="B7328" s="74" t="s">
        <v>32</v>
      </c>
      <c r="C7328" s="74" t="s">
        <v>188</v>
      </c>
      <c r="D7328" s="74" t="s">
        <v>189</v>
      </c>
      <c r="E7328" s="74" t="s">
        <v>4461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4458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hidden="1">
      <c r="A7329" s="7" t="s">
        <v>3723</v>
      </c>
      <c r="B7329" s="74" t="s">
        <v>32</v>
      </c>
      <c r="C7329" s="74" t="s">
        <v>188</v>
      </c>
      <c r="D7329" s="74" t="s">
        <v>189</v>
      </c>
      <c r="E7329" s="74" t="s">
        <v>4461</v>
      </c>
      <c r="F7329" s="74" t="s">
        <v>311</v>
      </c>
      <c r="G7329" s="74" t="s">
        <v>312</v>
      </c>
      <c r="H7329" s="74" t="s">
        <v>36</v>
      </c>
      <c r="I7329" s="74" t="s">
        <v>3724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4458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3723</v>
      </c>
      <c r="B7330" s="74" t="s">
        <v>32</v>
      </c>
      <c r="C7330" s="74" t="s">
        <v>188</v>
      </c>
      <c r="D7330" s="74" t="s">
        <v>189</v>
      </c>
      <c r="E7330" s="74" t="s">
        <v>4461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4458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hidden="1">
      <c r="A7331" s="7" t="s">
        <v>3723</v>
      </c>
      <c r="B7331" s="74" t="s">
        <v>32</v>
      </c>
      <c r="C7331" s="74" t="s">
        <v>188</v>
      </c>
      <c r="D7331" s="74" t="s">
        <v>189</v>
      </c>
      <c r="E7331" s="74" t="s">
        <v>4461</v>
      </c>
      <c r="F7331" s="74" t="s">
        <v>311</v>
      </c>
      <c r="G7331" s="74" t="s">
        <v>312</v>
      </c>
      <c r="H7331" s="74" t="s">
        <v>36</v>
      </c>
      <c r="I7331" s="74" t="s">
        <v>3724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4458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3723</v>
      </c>
      <c r="B7332" s="74" t="s">
        <v>32</v>
      </c>
      <c r="C7332" s="74" t="s">
        <v>1072</v>
      </c>
      <c r="D7332" s="74" t="s">
        <v>1134</v>
      </c>
      <c r="E7332" s="74" t="s">
        <v>4461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4458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3723</v>
      </c>
      <c r="B7333" s="74" t="s">
        <v>32</v>
      </c>
      <c r="C7333" s="74" t="s">
        <v>188</v>
      </c>
      <c r="D7333" s="74" t="s">
        <v>189</v>
      </c>
      <c r="E7333" s="74" t="s">
        <v>4461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4458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3723</v>
      </c>
      <c r="B7334" s="74" t="s">
        <v>32</v>
      </c>
      <c r="C7334" s="74" t="s">
        <v>188</v>
      </c>
      <c r="D7334" s="74" t="s">
        <v>189</v>
      </c>
      <c r="E7334" s="74" t="s">
        <v>4461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4458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hidden="1">
      <c r="A7335" s="7" t="s">
        <v>3723</v>
      </c>
      <c r="B7335" s="74" t="s">
        <v>32</v>
      </c>
      <c r="C7335" s="74" t="s">
        <v>188</v>
      </c>
      <c r="D7335" s="74" t="s">
        <v>189</v>
      </c>
      <c r="E7335" s="74" t="s">
        <v>4461</v>
      </c>
      <c r="F7335" s="74" t="s">
        <v>311</v>
      </c>
      <c r="G7335" s="74" t="s">
        <v>312</v>
      </c>
      <c r="H7335" s="74" t="s">
        <v>36</v>
      </c>
      <c r="I7335" s="74" t="s">
        <v>3724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4458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 hidden="1">
      <c r="A7336" s="7" t="s">
        <v>3723</v>
      </c>
      <c r="B7336" s="74" t="s">
        <v>32</v>
      </c>
      <c r="C7336" s="74" t="s">
        <v>1072</v>
      </c>
      <c r="D7336" s="74" t="s">
        <v>1134</v>
      </c>
      <c r="E7336" s="74" t="s">
        <v>4461</v>
      </c>
      <c r="F7336" s="74" t="s">
        <v>1179</v>
      </c>
      <c r="G7336" s="74" t="s">
        <v>312</v>
      </c>
      <c r="H7336" s="74" t="s">
        <v>36</v>
      </c>
      <c r="I7336" s="74" t="s">
        <v>3724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4458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3723</v>
      </c>
      <c r="B7337" s="74" t="s">
        <v>32</v>
      </c>
      <c r="C7337" s="74" t="s">
        <v>1072</v>
      </c>
      <c r="D7337" s="74" t="s">
        <v>1134</v>
      </c>
      <c r="E7337" s="74" t="s">
        <v>4461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4458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hidden="1">
      <c r="A7338" s="7" t="s">
        <v>3723</v>
      </c>
      <c r="B7338" s="74" t="s">
        <v>32</v>
      </c>
      <c r="C7338" s="74" t="s">
        <v>1072</v>
      </c>
      <c r="D7338" s="74" t="s">
        <v>1134</v>
      </c>
      <c r="E7338" s="74" t="s">
        <v>4461</v>
      </c>
      <c r="F7338" s="74" t="s">
        <v>1179</v>
      </c>
      <c r="G7338" s="74" t="s">
        <v>312</v>
      </c>
      <c r="H7338" s="74" t="s">
        <v>36</v>
      </c>
      <c r="I7338" s="74" t="s">
        <v>3724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4458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3723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3723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3723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4462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4154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4463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3723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4462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4155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4463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3723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4462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4156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4463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3723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4462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4157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4463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3723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4462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4158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4463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3723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4462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4159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4463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3723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4462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4160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4463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3723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4462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4161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4463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3723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4462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4162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4463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3723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4462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4163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4463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3723</v>
      </c>
      <c r="B7351" s="145" t="s">
        <v>32</v>
      </c>
      <c r="C7351" s="145" t="s">
        <v>908</v>
      </c>
      <c r="D7351" s="145" t="s">
        <v>1017</v>
      </c>
      <c r="E7351" s="145" t="s">
        <v>4024</v>
      </c>
      <c r="F7351" s="145" t="s">
        <v>4024</v>
      </c>
      <c r="G7351" s="8" t="s">
        <v>955</v>
      </c>
      <c r="H7351" s="145" t="s">
        <v>4462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4165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4463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3723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4462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4167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4463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3723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4462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4169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4463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3723</v>
      </c>
      <c r="B7354" s="145" t="s">
        <v>32</v>
      </c>
      <c r="C7354" s="145" t="s">
        <v>908</v>
      </c>
      <c r="D7354" s="145" t="s">
        <v>1037</v>
      </c>
      <c r="E7354" s="145" t="s">
        <v>4170</v>
      </c>
      <c r="F7354" s="145" t="s">
        <v>4170</v>
      </c>
      <c r="G7354" s="145" t="s">
        <v>4170</v>
      </c>
      <c r="H7354" s="145" t="s">
        <v>4462</v>
      </c>
      <c r="I7354" s="74" t="s">
        <v>106</v>
      </c>
      <c r="J7354" s="74" t="s">
        <v>76</v>
      </c>
      <c r="K7354" s="74" t="s">
        <v>32</v>
      </c>
      <c r="L7354" s="145" t="s">
        <v>4172</v>
      </c>
      <c r="M7354" s="145"/>
      <c r="N7354" s="145" t="s">
        <v>40</v>
      </c>
      <c r="O7354" s="145" t="s">
        <v>80</v>
      </c>
      <c r="P7354" s="146">
        <v>0</v>
      </c>
      <c r="Q7354" s="147" t="s">
        <v>4173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4463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3723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4462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4174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4463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3723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4462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4175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4463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3723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4462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4176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4463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3723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4462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4177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4463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3723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4462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4179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4463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3723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4462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4181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4463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3723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4462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4182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4463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3723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4462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4463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3723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4024</v>
      </c>
      <c r="G7363" s="8" t="s">
        <v>955</v>
      </c>
      <c r="H7363" s="145" t="s">
        <v>4462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426" si="953">IF(W7363-AB7363&lt;=0,0,IF(O7363="返现",MAX(W7363-AA7363-AB7363,0),MAX(W7363-AB7363,0)))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4463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3723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4462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93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4463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3723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4462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4463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3723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4464</v>
      </c>
      <c r="G7366" s="145" t="s">
        <v>1459</v>
      </c>
      <c r="H7366" s="145" t="s">
        <v>4462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4463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3723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4462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4463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3723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4462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4463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3723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4462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4463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3723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4462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4463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3723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4464</v>
      </c>
      <c r="G7371" s="145" t="s">
        <v>1459</v>
      </c>
      <c r="H7371" s="145" t="s">
        <v>4462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4463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3723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4465</v>
      </c>
      <c r="G7372" s="145" t="s">
        <v>1748</v>
      </c>
      <c r="H7372" s="145" t="s">
        <v>4466</v>
      </c>
      <c r="I7372" s="74" t="s">
        <v>106</v>
      </c>
      <c r="J7372" s="74" t="s">
        <v>4467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4463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3723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4468</v>
      </c>
      <c r="G7373" s="145" t="s">
        <v>1748</v>
      </c>
      <c r="H7373" s="145" t="s">
        <v>4466</v>
      </c>
      <c r="I7373" s="74" t="s">
        <v>106</v>
      </c>
      <c r="J7373" s="74" t="s">
        <v>4467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4463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3723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4469</v>
      </c>
      <c r="G7374" s="145" t="s">
        <v>2856</v>
      </c>
      <c r="H7374" s="145" t="s">
        <v>4466</v>
      </c>
      <c r="I7374" s="74" t="s">
        <v>106</v>
      </c>
      <c r="J7374" s="74" t="s">
        <v>4467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4463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3723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4470</v>
      </c>
      <c r="G7375" s="145" t="s">
        <v>2856</v>
      </c>
      <c r="H7375" s="145" t="s">
        <v>4466</v>
      </c>
      <c r="I7375" s="74" t="s">
        <v>106</v>
      </c>
      <c r="J7375" s="74" t="s">
        <v>4467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4463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3723</v>
      </c>
      <c r="B7376" s="145" t="s">
        <v>32</v>
      </c>
      <c r="C7376" s="145" t="s">
        <v>648</v>
      </c>
      <c r="D7376" s="145" t="s">
        <v>712</v>
      </c>
      <c r="E7376" s="145" t="s">
        <v>4436</v>
      </c>
      <c r="F7376" s="145" t="s">
        <v>4471</v>
      </c>
      <c r="G7376" s="145" t="s">
        <v>1748</v>
      </c>
      <c r="H7376" s="145" t="s">
        <v>4466</v>
      </c>
      <c r="I7376" s="74" t="s">
        <v>106</v>
      </c>
      <c r="J7376" s="74" t="s">
        <v>4467</v>
      </c>
      <c r="K7376" s="74" t="s">
        <v>32</v>
      </c>
      <c r="L7376" s="145" t="s">
        <v>4436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4463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4489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55">S7377+T7377-U7377</f>
        <v>-3443.8307200000013</v>
      </c>
      <c r="W7377" s="14">
        <f t="shared" ref="W7377:W7383" si="956">IF(O7377="返货",U7377/(1+P7377),IF(O7377="返现",U7377,IF(O7377="折扣",U7377*P7377,IF(O7377="无",U7377))))</f>
        <v>3279.838780952382</v>
      </c>
      <c r="X7377" s="14"/>
      <c r="Y7377" s="14">
        <f t="shared" si="953"/>
        <v>0</v>
      </c>
      <c r="Z7377" s="16">
        <f t="shared" si="954"/>
        <v>3279.838780952382</v>
      </c>
      <c r="AA7377" s="14">
        <f t="shared" ref="AA7377:AA7440" si="95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4489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55"/>
        <v>-3858.3431699999996</v>
      </c>
      <c r="W7378" s="14">
        <f t="shared" si="956"/>
        <v>3674.6125428571422</v>
      </c>
      <c r="X7378" s="13"/>
      <c r="Y7378" s="14">
        <f t="shared" si="953"/>
        <v>0</v>
      </c>
      <c r="Z7378" s="16">
        <f t="shared" si="954"/>
        <v>3674.6125428571422</v>
      </c>
      <c r="AA7378" s="13">
        <f t="shared" si="957"/>
        <v>183.73062714285743</v>
      </c>
      <c r="AB7378" s="13">
        <f t="shared" ref="AB7378" si="95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4489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55"/>
        <v>-0.51880999999999999</v>
      </c>
      <c r="W7379" s="14">
        <f t="shared" si="956"/>
        <v>0.49885576923076919</v>
      </c>
      <c r="X7379" s="14"/>
      <c r="Y7379" s="14">
        <f t="shared" si="953"/>
        <v>0</v>
      </c>
      <c r="Z7379" s="16">
        <f t="shared" si="954"/>
        <v>0.49885576923076919</v>
      </c>
      <c r="AA7379" s="14">
        <f t="shared" si="95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4489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55"/>
        <v>-11967.283889999995</v>
      </c>
      <c r="W7380" s="14">
        <f t="shared" si="956"/>
        <v>11848.795930693064</v>
      </c>
      <c r="X7380" s="14"/>
      <c r="Y7380" s="14">
        <f t="shared" si="953"/>
        <v>0</v>
      </c>
      <c r="Z7380" s="16">
        <f t="shared" si="954"/>
        <v>11848.795930693064</v>
      </c>
      <c r="AA7380" s="13">
        <f t="shared" si="957"/>
        <v>118.48795930693086</v>
      </c>
      <c r="AB7380" s="14">
        <f t="shared" ref="AB7380:AB7383" si="95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4489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55"/>
        <v>-20162.516270000011</v>
      </c>
      <c r="W7381" s="14">
        <f t="shared" si="956"/>
        <v>19962.887396039616</v>
      </c>
      <c r="X7381" s="13"/>
      <c r="Y7381" s="14">
        <f t="shared" si="953"/>
        <v>0</v>
      </c>
      <c r="Z7381" s="16">
        <f t="shared" si="954"/>
        <v>19962.887396039616</v>
      </c>
      <c r="AA7381" s="13">
        <f t="shared" si="957"/>
        <v>199.62887396039514</v>
      </c>
      <c r="AB7381" s="14">
        <f t="shared" si="95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hidden="1">
      <c r="A7382" s="7" t="s">
        <v>3661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4489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55"/>
        <v>-769.84361000000001</v>
      </c>
      <c r="W7382" s="14">
        <f t="shared" si="956"/>
        <v>762.22139603960397</v>
      </c>
      <c r="X7382" s="14"/>
      <c r="Y7382" s="14">
        <f t="shared" si="953"/>
        <v>0</v>
      </c>
      <c r="Z7382" s="16">
        <f t="shared" si="954"/>
        <v>762.22139603960397</v>
      </c>
      <c r="AA7382" s="13">
        <f t="shared" si="957"/>
        <v>7.6222139603960386</v>
      </c>
      <c r="AB7382" s="14">
        <f t="shared" si="95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hidden="1">
      <c r="A7383" s="7" t="s">
        <v>3661</v>
      </c>
      <c r="B7383" s="74" t="s">
        <v>32</v>
      </c>
      <c r="C7383" s="74" t="s">
        <v>1330</v>
      </c>
      <c r="D7383" s="74" t="s">
        <v>1512</v>
      </c>
      <c r="E7383" s="74" t="s">
        <v>3503</v>
      </c>
      <c r="F7383" s="74" t="s">
        <v>3503</v>
      </c>
      <c r="G7383" s="74" t="s">
        <v>3503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3503</v>
      </c>
      <c r="M7383" s="74"/>
      <c r="N7383" s="8" t="s">
        <v>4489</v>
      </c>
      <c r="O7383" s="74" t="s">
        <v>80</v>
      </c>
      <c r="P7383" s="10">
        <v>0</v>
      </c>
      <c r="Q7383" s="12" t="s">
        <v>3504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55"/>
        <v>-101.70000000000002</v>
      </c>
      <c r="W7383" s="14">
        <f t="shared" si="956"/>
        <v>101.70000000000002</v>
      </c>
      <c r="X7383" s="14"/>
      <c r="Y7383" s="14">
        <f t="shared" si="953"/>
        <v>0</v>
      </c>
      <c r="Z7383" s="16">
        <f t="shared" si="954"/>
        <v>101.70000000000002</v>
      </c>
      <c r="AA7383" s="14">
        <f t="shared" si="957"/>
        <v>0</v>
      </c>
      <c r="AB7383" s="14">
        <f t="shared" si="95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4489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5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53"/>
        <v>0</v>
      </c>
      <c r="Z7384" s="16">
        <f t="shared" si="954"/>
        <v>1.3936200000000001</v>
      </c>
      <c r="AA7384" s="14">
        <f t="shared" si="95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 hidden="1">
      <c r="A7385" s="7" t="s">
        <v>3661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4489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55"/>
        <v>-2468.4102000000003</v>
      </c>
      <c r="W7385" s="14">
        <f t="shared" ref="W7385:W7405" si="960">IF(O7385="返货",U7385/(1+P7385),IF(O7385="返现",U7385,IF(O7385="折扣",U7385*P7385,IF(O7385="无",U7385))))</f>
        <v>2468.4102000000003</v>
      </c>
      <c r="X7385" s="14">
        <f t="shared" ref="X7385" si="961">W7385*R7385/(1-R7385)</f>
        <v>50.375718367346948</v>
      </c>
      <c r="Y7385" s="14">
        <f t="shared" si="953"/>
        <v>0</v>
      </c>
      <c r="Z7385" s="16">
        <f t="shared" si="954"/>
        <v>2518.7859183673472</v>
      </c>
      <c r="AA7385" s="14">
        <f t="shared" si="957"/>
        <v>0</v>
      </c>
      <c r="AB7385" s="14">
        <f t="shared" ref="AB7385" si="96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4489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55"/>
        <v>-24268.148019999997</v>
      </c>
      <c r="W7386" s="14">
        <f t="shared" si="960"/>
        <v>23334.757711538459</v>
      </c>
      <c r="X7386" s="14"/>
      <c r="Y7386" s="14">
        <f t="shared" si="953"/>
        <v>0</v>
      </c>
      <c r="Z7386" s="16">
        <f t="shared" si="954"/>
        <v>23334.757711538459</v>
      </c>
      <c r="AA7386" s="14">
        <f t="shared" si="95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4489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55"/>
        <v>-575.10128999999984</v>
      </c>
      <c r="W7387" s="14">
        <f t="shared" si="960"/>
        <v>552.98200961538441</v>
      </c>
      <c r="X7387" s="14"/>
      <c r="Y7387" s="14">
        <f t="shared" si="953"/>
        <v>0</v>
      </c>
      <c r="Z7387" s="16">
        <f t="shared" si="954"/>
        <v>552.98200961538441</v>
      </c>
      <c r="AA7387" s="14">
        <f t="shared" si="957"/>
        <v>22.119280384615422</v>
      </c>
      <c r="AB7387" s="13">
        <f t="shared" ref="AB7387:AB7391" si="96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4489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55"/>
        <v>-553.89064999999994</v>
      </c>
      <c r="W7388" s="14">
        <f t="shared" si="960"/>
        <v>532.58716346153835</v>
      </c>
      <c r="X7388" s="13"/>
      <c r="Y7388" s="14">
        <f t="shared" si="953"/>
        <v>0</v>
      </c>
      <c r="Z7388" s="16">
        <f t="shared" si="954"/>
        <v>532.58716346153835</v>
      </c>
      <c r="AA7388" s="13">
        <f t="shared" si="957"/>
        <v>21.303486538461584</v>
      </c>
      <c r="AB7388" s="13">
        <f t="shared" si="96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hidden="1">
      <c r="A7389" s="7" t="s">
        <v>3661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4489</v>
      </c>
      <c r="O7389" s="74" t="s">
        <v>41</v>
      </c>
      <c r="P7389" s="10">
        <v>0.04</v>
      </c>
      <c r="Q7389" s="12" t="s">
        <v>2587</v>
      </c>
      <c r="R7389" s="74" t="s">
        <v>3726</v>
      </c>
      <c r="S7389" s="14"/>
      <c r="T7389" s="14"/>
      <c r="U7389" s="14">
        <v>2817.54666</v>
      </c>
      <c r="V7389" s="14">
        <f t="shared" si="955"/>
        <v>-2817.54666</v>
      </c>
      <c r="W7389" s="14">
        <f t="shared" si="960"/>
        <v>2709.1794807692308</v>
      </c>
      <c r="X7389" s="14"/>
      <c r="Y7389" s="14">
        <f t="shared" si="953"/>
        <v>0</v>
      </c>
      <c r="Z7389" s="16">
        <f t="shared" si="954"/>
        <v>2709.1794807692308</v>
      </c>
      <c r="AA7389" s="14">
        <f t="shared" si="957"/>
        <v>108.36717923076912</v>
      </c>
      <c r="AB7389" s="14">
        <f t="shared" si="96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4489</v>
      </c>
      <c r="O7390" s="73" t="s">
        <v>41</v>
      </c>
      <c r="P7390" s="9">
        <v>0.04</v>
      </c>
      <c r="Q7390" s="75" t="s">
        <v>3494</v>
      </c>
      <c r="R7390" s="73"/>
      <c r="S7390" s="13"/>
      <c r="T7390" s="13"/>
      <c r="U7390" s="13">
        <v>476.32364000000001</v>
      </c>
      <c r="V7390" s="14">
        <f t="shared" si="955"/>
        <v>-476.32364000000001</v>
      </c>
      <c r="W7390" s="14">
        <f t="shared" si="960"/>
        <v>458.00349999999997</v>
      </c>
      <c r="X7390" s="13"/>
      <c r="Y7390" s="14">
        <f t="shared" si="953"/>
        <v>0</v>
      </c>
      <c r="Z7390" s="16">
        <f t="shared" si="954"/>
        <v>458.00349999999997</v>
      </c>
      <c r="AA7390" s="13">
        <f t="shared" si="957"/>
        <v>18.320140000000038</v>
      </c>
      <c r="AB7390" s="13">
        <f t="shared" si="96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hidden="1">
      <c r="A7391" s="7" t="s">
        <v>3661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4489</v>
      </c>
      <c r="O7391" s="74" t="s">
        <v>41</v>
      </c>
      <c r="P7391" s="10">
        <v>0.04</v>
      </c>
      <c r="Q7391" s="12" t="s">
        <v>3494</v>
      </c>
      <c r="R7391" s="74" t="s">
        <v>3726</v>
      </c>
      <c r="S7391" s="14"/>
      <c r="T7391" s="14"/>
      <c r="U7391" s="14">
        <v>306.54449</v>
      </c>
      <c r="V7391" s="14">
        <f t="shared" si="955"/>
        <v>-306.54449</v>
      </c>
      <c r="W7391" s="14">
        <f t="shared" si="960"/>
        <v>294.7543173076923</v>
      </c>
      <c r="X7391" s="14"/>
      <c r="Y7391" s="14">
        <f t="shared" si="953"/>
        <v>0</v>
      </c>
      <c r="Z7391" s="16">
        <f t="shared" si="954"/>
        <v>294.7543173076923</v>
      </c>
      <c r="AA7391" s="14">
        <f t="shared" si="957"/>
        <v>11.790172692307692</v>
      </c>
      <c r="AB7391" s="14">
        <f t="shared" si="96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4489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55"/>
        <v>-15173.961379999997</v>
      </c>
      <c r="W7392" s="14">
        <f t="shared" si="960"/>
        <v>14590.347480769227</v>
      </c>
      <c r="X7392" s="14"/>
      <c r="Y7392" s="14">
        <f t="shared" si="953"/>
        <v>0</v>
      </c>
      <c r="Z7392" s="16">
        <f t="shared" si="954"/>
        <v>14590.347480769227</v>
      </c>
      <c r="AA7392" s="14">
        <f t="shared" si="957"/>
        <v>583.61389923076968</v>
      </c>
      <c r="AB7392" s="13">
        <f t="shared" ref="AB7392:AB7393" si="96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4489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55"/>
        <v>-6565.1235099999994</v>
      </c>
      <c r="W7393" s="14">
        <f t="shared" si="960"/>
        <v>6312.6187596153841</v>
      </c>
      <c r="X7393" s="13"/>
      <c r="Y7393" s="14">
        <f t="shared" si="953"/>
        <v>0</v>
      </c>
      <c r="Z7393" s="16">
        <f t="shared" si="954"/>
        <v>6312.6187596153841</v>
      </c>
      <c r="AA7393" s="13">
        <f t="shared" si="957"/>
        <v>252.50475038461536</v>
      </c>
      <c r="AB7393" s="13">
        <f t="shared" si="96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4489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55"/>
        <v>-52783.38</v>
      </c>
      <c r="W7394" s="14">
        <f t="shared" si="960"/>
        <v>49795.641509433961</v>
      </c>
      <c r="X7394" s="14"/>
      <c r="Y7394" s="14">
        <f t="shared" si="953"/>
        <v>0</v>
      </c>
      <c r="Z7394" s="14"/>
      <c r="AA7394" s="14">
        <f t="shared" si="957"/>
        <v>2987.7384905660365</v>
      </c>
      <c r="AB7394" s="13">
        <f t="shared" ref="AB7394:AB7396" si="96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4489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55"/>
        <v>-95782.6</v>
      </c>
      <c r="W7395" s="14">
        <f t="shared" si="960"/>
        <v>90360.943396226416</v>
      </c>
      <c r="X7395" s="13"/>
      <c r="Y7395" s="14">
        <f t="shared" si="953"/>
        <v>0</v>
      </c>
      <c r="Z7395" s="13"/>
      <c r="AA7395" s="13">
        <f t="shared" si="957"/>
        <v>5421.6566037735902</v>
      </c>
      <c r="AB7395" s="13">
        <f t="shared" si="96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hidden="1">
      <c r="A7396" s="7" t="s">
        <v>3661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4489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55"/>
        <v>-115870.98</v>
      </c>
      <c r="W7396" s="14">
        <f t="shared" si="960"/>
        <v>109312.24528301886</v>
      </c>
      <c r="X7396" s="14"/>
      <c r="Y7396" s="14">
        <f t="shared" si="953"/>
        <v>0</v>
      </c>
      <c r="Z7396" s="14"/>
      <c r="AA7396" s="14">
        <f t="shared" si="957"/>
        <v>6558.7347169811401</v>
      </c>
      <c r="AB7396" s="14">
        <f t="shared" si="96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4489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55"/>
        <v>-402.87999999999994</v>
      </c>
      <c r="W7397" s="14">
        <f t="shared" si="960"/>
        <v>387.3846153846153</v>
      </c>
      <c r="X7397" s="14"/>
      <c r="Y7397" s="14">
        <f t="shared" si="953"/>
        <v>0</v>
      </c>
      <c r="Z7397" s="16">
        <f t="shared" ref="Z7397:Z7451" si="966">W7397+X7397</f>
        <v>387.3846153846153</v>
      </c>
      <c r="AA7397" s="14">
        <f t="shared" si="957"/>
        <v>15.495384615384637</v>
      </c>
      <c r="AB7397" s="13">
        <f t="shared" ref="AB7397:AB7398" si="96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4489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55"/>
        <v>-380.26</v>
      </c>
      <c r="W7398" s="14">
        <f t="shared" si="960"/>
        <v>365.63461538461536</v>
      </c>
      <c r="X7398" s="13"/>
      <c r="Y7398" s="14">
        <f t="shared" si="953"/>
        <v>0</v>
      </c>
      <c r="Z7398" s="16">
        <f t="shared" si="966"/>
        <v>365.63461538461536</v>
      </c>
      <c r="AA7398" s="13">
        <f t="shared" si="957"/>
        <v>14.625384615384633</v>
      </c>
      <c r="AB7398" s="13">
        <f t="shared" si="96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4489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55"/>
        <v>-249850.65627000001</v>
      </c>
      <c r="W7399" s="14">
        <f t="shared" si="960"/>
        <v>244951.62379411765</v>
      </c>
      <c r="X7399" s="14"/>
      <c r="Y7399" s="14">
        <f t="shared" si="953"/>
        <v>0</v>
      </c>
      <c r="Z7399" s="16">
        <f t="shared" si="966"/>
        <v>244951.62379411765</v>
      </c>
      <c r="AA7399" s="14">
        <f t="shared" si="957"/>
        <v>4899.0324758823554</v>
      </c>
      <c r="AB7399" s="13">
        <f t="shared" ref="AB7399:AB7401" si="96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4489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55"/>
        <v>-174744.34561999998</v>
      </c>
      <c r="W7400" s="14">
        <f t="shared" si="960"/>
        <v>171317.98590196075</v>
      </c>
      <c r="X7400" s="13"/>
      <c r="Y7400" s="14">
        <f t="shared" si="953"/>
        <v>0</v>
      </c>
      <c r="Z7400" s="16">
        <f t="shared" si="966"/>
        <v>171317.98590196075</v>
      </c>
      <c r="AA7400" s="13">
        <f t="shared" si="957"/>
        <v>3426.3597180392244</v>
      </c>
      <c r="AB7400" s="13">
        <f t="shared" si="96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hidden="1">
      <c r="A7401" s="7" t="s">
        <v>3661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4489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55"/>
        <v>-8700.1652200000026</v>
      </c>
      <c r="W7401" s="14">
        <f t="shared" si="960"/>
        <v>8529.5737450980414</v>
      </c>
      <c r="X7401" s="14"/>
      <c r="Y7401" s="14">
        <f t="shared" si="953"/>
        <v>0</v>
      </c>
      <c r="Z7401" s="16">
        <f t="shared" si="966"/>
        <v>8529.5737450980414</v>
      </c>
      <c r="AA7401" s="14">
        <f t="shared" si="957"/>
        <v>170.59147490196119</v>
      </c>
      <c r="AB7401" s="14">
        <f t="shared" si="96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4489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55"/>
        <v>-3201.05728</v>
      </c>
      <c r="W7402" s="14">
        <f t="shared" si="960"/>
        <v>3201.05728</v>
      </c>
      <c r="X7402" s="14"/>
      <c r="Y7402" s="14">
        <f t="shared" si="953"/>
        <v>0</v>
      </c>
      <c r="Z7402" s="16">
        <f t="shared" si="966"/>
        <v>3201.05728</v>
      </c>
      <c r="AA7402" s="14">
        <f t="shared" si="957"/>
        <v>0</v>
      </c>
      <c r="AB7402" s="13">
        <f t="shared" ref="AB7402:AB7406" si="96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4489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55"/>
        <v>-874.58771999999988</v>
      </c>
      <c r="W7403" s="14">
        <f t="shared" si="960"/>
        <v>874.58771999999988</v>
      </c>
      <c r="X7403" s="13"/>
      <c r="Y7403" s="14">
        <f t="shared" si="953"/>
        <v>0</v>
      </c>
      <c r="Z7403" s="16">
        <f t="shared" si="966"/>
        <v>874.58771999999988</v>
      </c>
      <c r="AA7403" s="13">
        <f t="shared" si="957"/>
        <v>0</v>
      </c>
      <c r="AB7403" s="13">
        <f t="shared" si="96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hidden="1">
      <c r="A7404" s="7" t="s">
        <v>3661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4489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55"/>
        <v>-725.35538000000031</v>
      </c>
      <c r="W7404" s="14">
        <f t="shared" si="960"/>
        <v>725.35538000000031</v>
      </c>
      <c r="X7404" s="14"/>
      <c r="Y7404" s="14">
        <f t="shared" si="953"/>
        <v>0</v>
      </c>
      <c r="Z7404" s="16">
        <f t="shared" si="966"/>
        <v>725.35538000000031</v>
      </c>
      <c r="AA7404" s="14">
        <f t="shared" si="957"/>
        <v>0</v>
      </c>
      <c r="AB7404" s="14">
        <f t="shared" si="96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4489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55"/>
        <v>-614.67189999999994</v>
      </c>
      <c r="W7405" s="14">
        <f t="shared" si="960"/>
        <v>614.67189999999994</v>
      </c>
      <c r="X7405" s="14"/>
      <c r="Y7405" s="14">
        <f t="shared" si="953"/>
        <v>0</v>
      </c>
      <c r="Z7405" s="16">
        <f t="shared" si="966"/>
        <v>614.67189999999994</v>
      </c>
      <c r="AA7405" s="14">
        <f t="shared" si="957"/>
        <v>0</v>
      </c>
      <c r="AB7405" s="14">
        <f t="shared" si="96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4489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55"/>
        <v>-5025.7895000000008</v>
      </c>
      <c r="W7406" s="14">
        <f t="shared" ref="W7406:W7411" si="970">IF(O7406="返货",U7406/(1+P7406),IF(O7406="返现",U7406,IF(O7406="折扣",U7406*P7406,IF(O7406="无",U7406))))</f>
        <v>4927.2446078431376</v>
      </c>
      <c r="X7406" s="14"/>
      <c r="Y7406" s="14">
        <f t="shared" si="953"/>
        <v>0</v>
      </c>
      <c r="Z7406" s="16">
        <f t="shared" si="966"/>
        <v>4927.2446078431376</v>
      </c>
      <c r="AA7406" s="14">
        <f t="shared" si="957"/>
        <v>98.54489215686317</v>
      </c>
      <c r="AB7406" s="14">
        <f t="shared" si="96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4489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55"/>
        <v>-7849.3853899999986</v>
      </c>
      <c r="W7407" s="14">
        <f t="shared" si="970"/>
        <v>7475.6051333333317</v>
      </c>
      <c r="X7407" s="14"/>
      <c r="Y7407" s="14">
        <f t="shared" si="953"/>
        <v>0</v>
      </c>
      <c r="Z7407" s="16">
        <f t="shared" si="966"/>
        <v>7475.6051333333317</v>
      </c>
      <c r="AA7407" s="14">
        <f t="shared" si="957"/>
        <v>373.7802566666669</v>
      </c>
      <c r="AB7407" s="13">
        <f t="shared" ref="AB7407:AB7410" si="97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4489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55"/>
        <v>-4487.3952099999988</v>
      </c>
      <c r="W7408" s="14">
        <f t="shared" si="970"/>
        <v>4487.3952099999988</v>
      </c>
      <c r="X7408" s="13"/>
      <c r="Y7408" s="14">
        <f t="shared" si="953"/>
        <v>0</v>
      </c>
      <c r="Z7408" s="16">
        <f t="shared" si="966"/>
        <v>4487.3952099999988</v>
      </c>
      <c r="AA7408" s="13">
        <f t="shared" si="957"/>
        <v>0</v>
      </c>
      <c r="AB7408" s="13">
        <f t="shared" si="97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4489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55"/>
        <v>-1230.3867</v>
      </c>
      <c r="W7409" s="14">
        <f t="shared" si="970"/>
        <v>1230.3867</v>
      </c>
      <c r="X7409" s="13"/>
      <c r="Y7409" s="14">
        <f t="shared" si="953"/>
        <v>0</v>
      </c>
      <c r="Z7409" s="16">
        <f t="shared" si="966"/>
        <v>1230.3867</v>
      </c>
      <c r="AA7409" s="13">
        <f t="shared" si="957"/>
        <v>0</v>
      </c>
      <c r="AB7409" s="13">
        <f t="shared" si="97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hidden="1">
      <c r="A7410" s="7" t="s">
        <v>3661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4489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55"/>
        <v>-898.96096000000045</v>
      </c>
      <c r="W7410" s="14">
        <f t="shared" si="970"/>
        <v>898.96096000000045</v>
      </c>
      <c r="X7410" s="14"/>
      <c r="Y7410" s="14">
        <f t="shared" si="953"/>
        <v>0</v>
      </c>
      <c r="Z7410" s="16">
        <f t="shared" si="966"/>
        <v>898.96096000000045</v>
      </c>
      <c r="AA7410" s="14">
        <f t="shared" si="957"/>
        <v>0</v>
      </c>
      <c r="AB7410" s="14">
        <f t="shared" si="97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4489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55"/>
        <v>-13403.281200000001</v>
      </c>
      <c r="W7411" s="14">
        <f t="shared" si="970"/>
        <v>12410.445555555556</v>
      </c>
      <c r="X7411" s="14"/>
      <c r="Y7411" s="14">
        <f t="shared" si="953"/>
        <v>0</v>
      </c>
      <c r="Z7411" s="16">
        <f t="shared" si="966"/>
        <v>12410.445555555556</v>
      </c>
      <c r="AA7411" s="14">
        <f t="shared" si="95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hidden="1">
      <c r="A7412" s="7" t="s">
        <v>3661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4489</v>
      </c>
      <c r="O7412" s="74" t="s">
        <v>41</v>
      </c>
      <c r="P7412" s="10">
        <v>0.02</v>
      </c>
      <c r="Q7412" s="12" t="s">
        <v>2399</v>
      </c>
      <c r="R7412" s="74" t="s">
        <v>3750</v>
      </c>
      <c r="S7412" s="14">
        <v>0</v>
      </c>
      <c r="T7412" s="14">
        <v>0</v>
      </c>
      <c r="U7412" s="14">
        <v>672.61689000000001</v>
      </c>
      <c r="V7412" s="14">
        <f t="shared" si="955"/>
        <v>-672.61689000000001</v>
      </c>
      <c r="W7412" s="14">
        <f t="shared" ref="W7412:W7457" si="972">IF(O7412="返货",U7412/(1+P7412),IF(O7412="返现",U7412,IF(O7412="折扣",U7412*P7412,IF(O7412="无",U7412))))</f>
        <v>659.42832352941173</v>
      </c>
      <c r="X7412" s="14"/>
      <c r="Y7412" s="14">
        <f t="shared" si="953"/>
        <v>0</v>
      </c>
      <c r="Z7412" s="16">
        <f t="shared" si="966"/>
        <v>659.42832352941173</v>
      </c>
      <c r="AA7412" s="14">
        <f t="shared" si="957"/>
        <v>13.188566470588285</v>
      </c>
      <c r="AB7412" s="14">
        <f t="shared" ref="AB7412:AB7413" si="97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 hidden="1">
      <c r="A7413" s="7" t="s">
        <v>3661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4489</v>
      </c>
      <c r="O7413" s="74" t="s">
        <v>3311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55"/>
        <v>-154.20000000000002</v>
      </c>
      <c r="W7413" s="14">
        <f t="shared" si="972"/>
        <v>154.20000000000002</v>
      </c>
      <c r="X7413" s="14"/>
      <c r="Y7413" s="14">
        <f t="shared" si="953"/>
        <v>0</v>
      </c>
      <c r="Z7413" s="16">
        <f t="shared" si="966"/>
        <v>154.20000000000002</v>
      </c>
      <c r="AA7413" s="14">
        <f t="shared" si="957"/>
        <v>0</v>
      </c>
      <c r="AB7413" s="14">
        <f t="shared" si="97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4489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55"/>
        <v>-67768.11050000001</v>
      </c>
      <c r="W7414" s="14">
        <f t="shared" si="972"/>
        <v>66439.324019607855</v>
      </c>
      <c r="X7414" s="14"/>
      <c r="Y7414" s="14">
        <f t="shared" si="953"/>
        <v>0</v>
      </c>
      <c r="Z7414" s="16">
        <f t="shared" si="966"/>
        <v>66439.324019607855</v>
      </c>
      <c r="AA7414" s="14">
        <f t="shared" si="957"/>
        <v>1328.7864803921548</v>
      </c>
      <c r="AB7414" s="13">
        <f t="shared" ref="AB7414:AB7416" si="97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4489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55"/>
        <v>-7716.8470100000013</v>
      </c>
      <c r="W7415" s="14">
        <f t="shared" si="972"/>
        <v>7716.8470100000013</v>
      </c>
      <c r="X7415" s="13"/>
      <c r="Y7415" s="14">
        <f t="shared" si="953"/>
        <v>0</v>
      </c>
      <c r="Z7415" s="16">
        <f t="shared" si="966"/>
        <v>7716.8470100000013</v>
      </c>
      <c r="AA7415" s="13">
        <f t="shared" si="957"/>
        <v>0</v>
      </c>
      <c r="AB7415" s="13">
        <f t="shared" si="97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hidden="1">
      <c r="A7416" s="7" t="s">
        <v>3661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4489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55"/>
        <v>-26132.333069999979</v>
      </c>
      <c r="W7416" s="14">
        <f t="shared" si="972"/>
        <v>26132.333069999979</v>
      </c>
      <c r="X7416" s="14"/>
      <c r="Y7416" s="14">
        <f t="shared" si="953"/>
        <v>0</v>
      </c>
      <c r="Z7416" s="16">
        <f t="shared" si="966"/>
        <v>26132.333069999979</v>
      </c>
      <c r="AA7416" s="14">
        <f t="shared" si="957"/>
        <v>0</v>
      </c>
      <c r="AB7416" s="14">
        <f t="shared" si="97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4489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55"/>
        <v>-425.03230999999988</v>
      </c>
      <c r="W7417" s="14">
        <f t="shared" si="972"/>
        <v>408.68491346153832</v>
      </c>
      <c r="X7417" s="14"/>
      <c r="Y7417" s="14">
        <f t="shared" si="953"/>
        <v>0</v>
      </c>
      <c r="Z7417" s="16">
        <f t="shared" si="966"/>
        <v>408.68491346153832</v>
      </c>
      <c r="AA7417" s="14">
        <f t="shared" si="957"/>
        <v>16.347396538461567</v>
      </c>
      <c r="AB7417" s="13">
        <f t="shared" ref="AB7417:AB7420" si="97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4489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55"/>
        <v>-879.42915000000005</v>
      </c>
      <c r="W7418" s="14">
        <f t="shared" si="972"/>
        <v>845.6049519230769</v>
      </c>
      <c r="X7418" s="13"/>
      <c r="Y7418" s="14">
        <f t="shared" si="953"/>
        <v>0</v>
      </c>
      <c r="Z7418" s="16">
        <f t="shared" si="966"/>
        <v>845.6049519230769</v>
      </c>
      <c r="AA7418" s="13">
        <f t="shared" si="957"/>
        <v>33.824198076923153</v>
      </c>
      <c r="AB7418" s="13">
        <f t="shared" si="97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hidden="1">
      <c r="A7419" s="7" t="s">
        <v>3661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4489</v>
      </c>
      <c r="O7419" s="74" t="s">
        <v>41</v>
      </c>
      <c r="P7419" s="10">
        <v>0.04</v>
      </c>
      <c r="Q7419" s="12" t="s">
        <v>2635</v>
      </c>
      <c r="R7419" s="74" t="s">
        <v>3750</v>
      </c>
      <c r="S7419" s="139"/>
      <c r="T7419" s="14"/>
      <c r="U7419" s="139">
        <v>4666.8129900000004</v>
      </c>
      <c r="V7419" s="14">
        <f t="shared" si="955"/>
        <v>-4666.8129900000004</v>
      </c>
      <c r="W7419" s="14">
        <f t="shared" si="972"/>
        <v>4487.3201826923078</v>
      </c>
      <c r="X7419" s="14"/>
      <c r="Y7419" s="14">
        <f t="shared" si="953"/>
        <v>0</v>
      </c>
      <c r="Z7419" s="16">
        <f t="shared" si="966"/>
        <v>4487.3201826923078</v>
      </c>
      <c r="AA7419" s="14">
        <f t="shared" si="957"/>
        <v>179.4928073076926</v>
      </c>
      <c r="AB7419" s="14">
        <f t="shared" si="97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4489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8">
        <v>806.00498999999979</v>
      </c>
      <c r="V7420" s="14">
        <f t="shared" si="955"/>
        <v>-806.00498999999979</v>
      </c>
      <c r="W7420" s="14">
        <f t="shared" si="972"/>
        <v>806.00498999999979</v>
      </c>
      <c r="X7420" s="14"/>
      <c r="Y7420" s="14">
        <f t="shared" si="953"/>
        <v>0</v>
      </c>
      <c r="Z7420" s="16">
        <f t="shared" si="966"/>
        <v>806.00498999999979</v>
      </c>
      <c r="AA7420" s="14">
        <f t="shared" si="957"/>
        <v>0</v>
      </c>
      <c r="AB7420" s="14">
        <f t="shared" si="97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hidden="1">
      <c r="A7421" s="7" t="s">
        <v>3661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4489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55"/>
        <v>-709.32920000000001</v>
      </c>
      <c r="W7421" s="14">
        <f t="shared" si="972"/>
        <v>709.32920000000001</v>
      </c>
      <c r="X7421" s="14"/>
      <c r="Y7421" s="14">
        <f t="shared" si="953"/>
        <v>0</v>
      </c>
      <c r="Z7421" s="16">
        <f t="shared" si="966"/>
        <v>709.32920000000001</v>
      </c>
      <c r="AA7421" s="14">
        <f t="shared" si="957"/>
        <v>0</v>
      </c>
      <c r="AB7421" s="14">
        <f t="shared" ref="AB7421:AB7424" si="97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hidden="1">
      <c r="A7422" s="7" t="s">
        <v>3661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4489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55"/>
        <v>-5.7</v>
      </c>
      <c r="W7422" s="14">
        <f t="shared" si="972"/>
        <v>5.4807692307692308</v>
      </c>
      <c r="X7422" s="14"/>
      <c r="Y7422" s="14">
        <f t="shared" si="953"/>
        <v>0</v>
      </c>
      <c r="Z7422" s="16">
        <f t="shared" si="966"/>
        <v>5.4807692307692308</v>
      </c>
      <c r="AA7422" s="14">
        <f t="shared" si="957"/>
        <v>0.21923076923076934</v>
      </c>
      <c r="AB7422" s="14">
        <f t="shared" si="97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4489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55"/>
        <v>-3.1221199999999998</v>
      </c>
      <c r="W7423" s="14">
        <f t="shared" si="972"/>
        <v>3.1221199999999998</v>
      </c>
      <c r="X7423" s="14"/>
      <c r="Y7423" s="14">
        <f t="shared" si="953"/>
        <v>0</v>
      </c>
      <c r="Z7423" s="16">
        <f t="shared" si="966"/>
        <v>3.1221199999999998</v>
      </c>
      <c r="AA7423" s="14">
        <f t="shared" si="957"/>
        <v>0</v>
      </c>
      <c r="AB7423" s="14">
        <f t="shared" si="97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4489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55"/>
        <v>-5.5465899999999992</v>
      </c>
      <c r="W7424" s="14">
        <f t="shared" si="972"/>
        <v>5.5465899999999992</v>
      </c>
      <c r="X7424" s="13"/>
      <c r="Y7424" s="14">
        <f t="shared" si="953"/>
        <v>0</v>
      </c>
      <c r="Z7424" s="16">
        <f t="shared" si="966"/>
        <v>5.5465899999999992</v>
      </c>
      <c r="AA7424" s="13">
        <f t="shared" si="957"/>
        <v>0</v>
      </c>
      <c r="AB7424" s="14">
        <f t="shared" si="97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hidden="1">
      <c r="A7425" s="7" t="s">
        <v>3661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4489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55"/>
        <v>-4.0234500000000004</v>
      </c>
      <c r="W7425" s="14">
        <f t="shared" si="972"/>
        <v>4.0234500000000004</v>
      </c>
      <c r="X7425" s="14">
        <f t="shared" ref="X7425" si="977">W7425*R7425/(1-R7425)</f>
        <v>8.2111224489795936E-2</v>
      </c>
      <c r="Y7425" s="14">
        <f t="shared" si="953"/>
        <v>0</v>
      </c>
      <c r="Z7425" s="16">
        <f t="shared" si="966"/>
        <v>4.1055612244897963</v>
      </c>
      <c r="AA7425" s="14">
        <f t="shared" si="957"/>
        <v>0</v>
      </c>
      <c r="AB7425" s="14">
        <f t="shared" ref="AB7425" si="97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4489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55"/>
        <v>-7.8625100000000003</v>
      </c>
      <c r="W7426" s="14">
        <f t="shared" si="972"/>
        <v>7.8625100000000003</v>
      </c>
      <c r="X7426" s="14"/>
      <c r="Y7426" s="14">
        <f t="shared" si="953"/>
        <v>0</v>
      </c>
      <c r="Z7426" s="16">
        <f t="shared" si="966"/>
        <v>7.8625100000000003</v>
      </c>
      <c r="AA7426" s="14">
        <f t="shared" si="957"/>
        <v>0</v>
      </c>
      <c r="AB7426" s="13">
        <f t="shared" ref="AB7426:AB7429" si="97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4489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55"/>
        <v>-1.39395</v>
      </c>
      <c r="W7427" s="14">
        <f t="shared" si="972"/>
        <v>1.39395</v>
      </c>
      <c r="X7427" s="13"/>
      <c r="Y7427" s="14">
        <f t="shared" ref="Y7427:Y7457" si="980">IF(W7427-AB7427&lt;=0,0,IF(O7427="返现",MAX(W7427-AA7427-AB7427,0),MAX(W7427-AB7427,0)))</f>
        <v>0</v>
      </c>
      <c r="Z7427" s="16">
        <f t="shared" si="966"/>
        <v>1.39395</v>
      </c>
      <c r="AA7427" s="13">
        <f t="shared" si="957"/>
        <v>0</v>
      </c>
      <c r="AB7427" s="13">
        <f t="shared" si="97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4489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55"/>
        <v>-27360.930290000015</v>
      </c>
      <c r="W7428" s="14">
        <f t="shared" si="972"/>
        <v>27360.930290000015</v>
      </c>
      <c r="X7428" s="14"/>
      <c r="Y7428" s="14">
        <f t="shared" si="980"/>
        <v>0</v>
      </c>
      <c r="Z7428" s="16">
        <f t="shared" si="966"/>
        <v>27360.930290000015</v>
      </c>
      <c r="AA7428" s="14">
        <f t="shared" si="957"/>
        <v>0</v>
      </c>
      <c r="AB7428" s="14">
        <f t="shared" si="97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4489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55"/>
        <v>-49440.063270000013</v>
      </c>
      <c r="W7429" s="14">
        <f t="shared" si="972"/>
        <v>49440.063270000013</v>
      </c>
      <c r="X7429" s="13"/>
      <c r="Y7429" s="14">
        <f t="shared" si="980"/>
        <v>0</v>
      </c>
      <c r="Z7429" s="16">
        <f t="shared" si="966"/>
        <v>49440.063270000013</v>
      </c>
      <c r="AA7429" s="13">
        <f t="shared" si="957"/>
        <v>0</v>
      </c>
      <c r="AB7429" s="14">
        <f t="shared" si="97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hidden="1">
      <c r="A7430" s="7" t="s">
        <v>3661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4489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55"/>
        <v>-36827.960139999981</v>
      </c>
      <c r="W7430" s="14">
        <f t="shared" si="972"/>
        <v>36827.960139999981</v>
      </c>
      <c r="X7430" s="14">
        <f t="shared" ref="X7430" si="981">W7430*R7430/(1-R7430)</f>
        <v>751.59102326530581</v>
      </c>
      <c r="Y7430" s="14">
        <f t="shared" si="980"/>
        <v>0</v>
      </c>
      <c r="Z7430" s="16">
        <f t="shared" si="966"/>
        <v>37579.551163265285</v>
      </c>
      <c r="AA7430" s="14">
        <f t="shared" si="957"/>
        <v>0</v>
      </c>
      <c r="AB7430" s="14">
        <f t="shared" ref="AB7430" si="98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4489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55"/>
        <v>-1976.1796700000002</v>
      </c>
      <c r="W7431" s="14">
        <f t="shared" si="972"/>
        <v>1976.1796700000002</v>
      </c>
      <c r="X7431" s="14"/>
      <c r="Y7431" s="14">
        <f t="shared" si="980"/>
        <v>0</v>
      </c>
      <c r="Z7431" s="16">
        <f t="shared" si="966"/>
        <v>1976.1796700000002</v>
      </c>
      <c r="AA7431" s="14">
        <f t="shared" si="957"/>
        <v>0</v>
      </c>
      <c r="AB7431" s="13">
        <f t="shared" ref="AB7431:AB7440" si="98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4489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55"/>
        <v>-261.58281999999997</v>
      </c>
      <c r="W7432" s="14">
        <f t="shared" si="972"/>
        <v>261.58281999999997</v>
      </c>
      <c r="X7432" s="13"/>
      <c r="Y7432" s="14">
        <f t="shared" si="980"/>
        <v>0</v>
      </c>
      <c r="Z7432" s="16">
        <f t="shared" si="966"/>
        <v>261.58281999999997</v>
      </c>
      <c r="AA7432" s="13">
        <f t="shared" si="957"/>
        <v>0</v>
      </c>
      <c r="AB7432" s="13">
        <f t="shared" si="98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4489</v>
      </c>
      <c r="O7433" s="73" t="s">
        <v>80</v>
      </c>
      <c r="P7433" s="9">
        <v>0</v>
      </c>
      <c r="Q7433" s="75" t="s">
        <v>3487</v>
      </c>
      <c r="R7433" s="73"/>
      <c r="S7433" s="13"/>
      <c r="T7433" s="13"/>
      <c r="U7433" s="13">
        <v>875.43534000000011</v>
      </c>
      <c r="V7433" s="14">
        <f t="shared" si="955"/>
        <v>-875.43534000000011</v>
      </c>
      <c r="W7433" s="14">
        <f t="shared" si="972"/>
        <v>875.43534000000011</v>
      </c>
      <c r="X7433" s="13"/>
      <c r="Y7433" s="14">
        <f t="shared" si="980"/>
        <v>0</v>
      </c>
      <c r="Z7433" s="16">
        <f t="shared" si="966"/>
        <v>875.43534000000011</v>
      </c>
      <c r="AA7433" s="13">
        <f t="shared" si="957"/>
        <v>0</v>
      </c>
      <c r="AB7433" s="13">
        <f t="shared" si="98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hidden="1">
      <c r="A7434" s="7" t="s">
        <v>3661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4489</v>
      </c>
      <c r="O7434" s="74" t="s">
        <v>80</v>
      </c>
      <c r="P7434" s="10">
        <v>0</v>
      </c>
      <c r="Q7434" s="12" t="s">
        <v>3487</v>
      </c>
      <c r="R7434" s="74"/>
      <c r="S7434" s="139"/>
      <c r="T7434" s="14"/>
      <c r="U7434" s="14">
        <v>123.33315000000002</v>
      </c>
      <c r="V7434" s="14">
        <f t="shared" si="955"/>
        <v>-123.33315000000002</v>
      </c>
      <c r="W7434" s="14">
        <f t="shared" si="972"/>
        <v>123.33315000000002</v>
      </c>
      <c r="X7434" s="14"/>
      <c r="Y7434" s="14">
        <f t="shared" si="980"/>
        <v>0</v>
      </c>
      <c r="Z7434" s="16">
        <f t="shared" si="966"/>
        <v>123.33315000000002</v>
      </c>
      <c r="AA7434" s="14">
        <f t="shared" si="957"/>
        <v>0</v>
      </c>
      <c r="AB7434" s="14">
        <f t="shared" si="98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4489</v>
      </c>
      <c r="O7435" s="73" t="s">
        <v>41</v>
      </c>
      <c r="P7435" s="9">
        <v>0.02</v>
      </c>
      <c r="Q7435" s="75" t="s">
        <v>3488</v>
      </c>
      <c r="R7435" s="73"/>
      <c r="S7435" s="13"/>
      <c r="T7435" s="13"/>
      <c r="U7435" s="13">
        <v>45.9</v>
      </c>
      <c r="V7435" s="14">
        <f t="shared" si="955"/>
        <v>-45.9</v>
      </c>
      <c r="W7435" s="14">
        <f t="shared" si="972"/>
        <v>45</v>
      </c>
      <c r="X7435" s="13"/>
      <c r="Y7435" s="14">
        <f t="shared" si="980"/>
        <v>0</v>
      </c>
      <c r="Z7435" s="16">
        <f t="shared" si="966"/>
        <v>45</v>
      </c>
      <c r="AA7435" s="13">
        <f t="shared" si="957"/>
        <v>0.89999999999999858</v>
      </c>
      <c r="AB7435" s="13">
        <f t="shared" si="98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hidden="1">
      <c r="A7436" s="7" t="s">
        <v>3661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4489</v>
      </c>
      <c r="O7436" s="74" t="s">
        <v>41</v>
      </c>
      <c r="P7436" s="10">
        <v>0.02</v>
      </c>
      <c r="Q7436" s="12" t="s">
        <v>3488</v>
      </c>
      <c r="R7436" s="74"/>
      <c r="S7436" s="139"/>
      <c r="T7436" s="14"/>
      <c r="U7436" s="14">
        <v>201.72</v>
      </c>
      <c r="V7436" s="14">
        <f t="shared" si="955"/>
        <v>-201.72</v>
      </c>
      <c r="W7436" s="14">
        <f t="shared" si="972"/>
        <v>197.76470588235293</v>
      </c>
      <c r="X7436" s="14"/>
      <c r="Y7436" s="14">
        <f t="shared" si="980"/>
        <v>0</v>
      </c>
      <c r="Z7436" s="16">
        <f t="shared" si="966"/>
        <v>197.76470588235293</v>
      </c>
      <c r="AA7436" s="14">
        <f t="shared" si="957"/>
        <v>3.9552941176470711</v>
      </c>
      <c r="AB7436" s="14">
        <f t="shared" si="98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4489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55"/>
        <v>-126.00000000000001</v>
      </c>
      <c r="W7437" s="14">
        <f t="shared" si="972"/>
        <v>116.66666666666667</v>
      </c>
      <c r="X7437" s="13"/>
      <c r="Y7437" s="14">
        <f t="shared" si="980"/>
        <v>0</v>
      </c>
      <c r="Z7437" s="16">
        <f t="shared" si="966"/>
        <v>116.66666666666667</v>
      </c>
      <c r="AA7437" s="13">
        <f t="shared" si="957"/>
        <v>9.3333333333333428</v>
      </c>
      <c r="AB7437" s="14">
        <f t="shared" si="98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4489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55"/>
        <v>-37925.071980000001</v>
      </c>
      <c r="W7438" s="14">
        <f t="shared" si="972"/>
        <v>37925.071980000001</v>
      </c>
      <c r="X7438" s="14"/>
      <c r="Y7438" s="14">
        <f t="shared" si="980"/>
        <v>0</v>
      </c>
      <c r="Z7438" s="16">
        <f t="shared" si="966"/>
        <v>37925.071980000001</v>
      </c>
      <c r="AA7438" s="14">
        <f t="shared" si="957"/>
        <v>0</v>
      </c>
      <c r="AB7438" s="14">
        <f t="shared" si="98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hidden="1">
      <c r="A7439" s="7" t="s">
        <v>3661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4489</v>
      </c>
      <c r="O7439" s="74" t="s">
        <v>3311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55"/>
        <v>-1.2</v>
      </c>
      <c r="W7439" s="14">
        <f t="shared" si="972"/>
        <v>1.2</v>
      </c>
      <c r="X7439" s="14"/>
      <c r="Y7439" s="14">
        <f t="shared" si="980"/>
        <v>0</v>
      </c>
      <c r="Z7439" s="16">
        <f t="shared" si="966"/>
        <v>1.2</v>
      </c>
      <c r="AA7439" s="14">
        <f t="shared" si="957"/>
        <v>0</v>
      </c>
      <c r="AB7439" s="14">
        <f t="shared" si="98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4489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8">
        <v>13646.118890000005</v>
      </c>
      <c r="V7440" s="14">
        <f t="shared" si="955"/>
        <v>-13646.118890000005</v>
      </c>
      <c r="W7440" s="14">
        <f t="shared" si="972"/>
        <v>13646.118890000005</v>
      </c>
      <c r="X7440" s="14"/>
      <c r="Y7440" s="14">
        <f t="shared" si="980"/>
        <v>0</v>
      </c>
      <c r="Z7440" s="16">
        <f t="shared" si="966"/>
        <v>13646.118890000005</v>
      </c>
      <c r="AA7440" s="14">
        <f t="shared" si="957"/>
        <v>0</v>
      </c>
      <c r="AB7440" s="14">
        <f t="shared" si="98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hidden="1">
      <c r="A7441" s="7" t="s">
        <v>3661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4489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57" si="984">S7441+T7441-U7441</f>
        <v>-1064.7</v>
      </c>
      <c r="W7441" s="14">
        <f t="shared" si="972"/>
        <v>1064.7</v>
      </c>
      <c r="X7441" s="14"/>
      <c r="Y7441" s="14">
        <f t="shared" si="980"/>
        <v>0</v>
      </c>
      <c r="Z7441" s="16">
        <f t="shared" si="966"/>
        <v>1064.7</v>
      </c>
      <c r="AA7441" s="14">
        <f t="shared" ref="AA7441:AA7457" si="985">U7441-W7441</f>
        <v>0</v>
      </c>
      <c r="AB7441" s="14">
        <f t="shared" ref="AB7441:AB7448" si="98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4489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84"/>
        <v>-845.50999999999988</v>
      </c>
      <c r="W7442" s="14">
        <f t="shared" si="972"/>
        <v>828.93137254901944</v>
      </c>
      <c r="X7442" s="14"/>
      <c r="Y7442" s="14">
        <f t="shared" si="980"/>
        <v>0</v>
      </c>
      <c r="Z7442" s="16">
        <f t="shared" si="966"/>
        <v>828.93137254901944</v>
      </c>
      <c r="AA7442" s="14">
        <f t="shared" si="985"/>
        <v>16.578627450980434</v>
      </c>
      <c r="AB7442" s="14">
        <f t="shared" si="98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4489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84"/>
        <v>-814.17669999999998</v>
      </c>
      <c r="W7443" s="14">
        <f t="shared" si="972"/>
        <v>753.86731481481479</v>
      </c>
      <c r="X7443" s="14"/>
      <c r="Y7443" s="14">
        <f t="shared" si="980"/>
        <v>0</v>
      </c>
      <c r="Z7443" s="16">
        <f t="shared" si="966"/>
        <v>753.86731481481479</v>
      </c>
      <c r="AA7443" s="14">
        <f t="shared" si="985"/>
        <v>60.309385185185192</v>
      </c>
      <c r="AB7443" s="14">
        <f t="shared" si="98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4489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84"/>
        <v>-6678.4964000000036</v>
      </c>
      <c r="W7444" s="14">
        <f t="shared" si="972"/>
        <v>6678.4964000000036</v>
      </c>
      <c r="X7444" s="14"/>
      <c r="Y7444" s="14">
        <f t="shared" si="980"/>
        <v>0</v>
      </c>
      <c r="Z7444" s="16">
        <f t="shared" si="966"/>
        <v>6678.4964000000036</v>
      </c>
      <c r="AA7444" s="14">
        <f t="shared" si="985"/>
        <v>0</v>
      </c>
      <c r="AB7444" s="14">
        <f t="shared" si="98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4489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84"/>
        <v>-209.25338999999997</v>
      </c>
      <c r="W7445" s="14">
        <f t="shared" si="972"/>
        <v>201.20518269230766</v>
      </c>
      <c r="X7445" s="14"/>
      <c r="Y7445" s="14">
        <f t="shared" si="980"/>
        <v>0</v>
      </c>
      <c r="Z7445" s="16">
        <f t="shared" si="966"/>
        <v>201.20518269230766</v>
      </c>
      <c r="AA7445" s="14">
        <f t="shared" si="985"/>
        <v>8.0482073076923086</v>
      </c>
      <c r="AB7445" s="14">
        <f t="shared" si="98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4489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84"/>
        <v>-684.51493000000005</v>
      </c>
      <c r="W7446" s="14">
        <f t="shared" si="972"/>
        <v>633.81012037037033</v>
      </c>
      <c r="X7446" s="14"/>
      <c r="Y7446" s="14">
        <f t="shared" si="980"/>
        <v>0</v>
      </c>
      <c r="Z7446" s="16">
        <f t="shared" si="966"/>
        <v>633.81012037037033</v>
      </c>
      <c r="AA7446" s="14">
        <f t="shared" si="985"/>
        <v>50.704809629629722</v>
      </c>
      <c r="AB7446" s="14">
        <f t="shared" si="98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4489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84"/>
        <v>-8942.1461299999974</v>
      </c>
      <c r="W7447" s="14">
        <f t="shared" si="972"/>
        <v>8766.809931372547</v>
      </c>
      <c r="X7447" s="14"/>
      <c r="Y7447" s="14">
        <f t="shared" si="980"/>
        <v>0</v>
      </c>
      <c r="Z7447" s="16">
        <f t="shared" si="966"/>
        <v>8766.809931372547</v>
      </c>
      <c r="AA7447" s="14">
        <f t="shared" si="985"/>
        <v>175.33619862745036</v>
      </c>
      <c r="AB7447" s="14">
        <f t="shared" si="98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4489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84"/>
        <v>-25367.767319999984</v>
      </c>
      <c r="W7448" s="14">
        <f t="shared" si="972"/>
        <v>24870.360117647044</v>
      </c>
      <c r="X7448" s="13"/>
      <c r="Y7448" s="14">
        <f t="shared" si="980"/>
        <v>0</v>
      </c>
      <c r="Z7448" s="16">
        <f t="shared" si="966"/>
        <v>24870.360117647044</v>
      </c>
      <c r="AA7448" s="13">
        <f t="shared" si="985"/>
        <v>497.40720235294066</v>
      </c>
      <c r="AB7448" s="14">
        <f t="shared" si="98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hidden="1">
      <c r="A7449" s="7" t="s">
        <v>3661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4489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84"/>
        <v>-2266.6305600000005</v>
      </c>
      <c r="W7449" s="14">
        <f t="shared" si="972"/>
        <v>2222.1868235294123</v>
      </c>
      <c r="X7449" s="14"/>
      <c r="Y7449" s="14">
        <f t="shared" si="980"/>
        <v>0</v>
      </c>
      <c r="Z7449" s="16">
        <f t="shared" si="966"/>
        <v>2222.1868235294123</v>
      </c>
      <c r="AA7449" s="14">
        <f t="shared" si="985"/>
        <v>44.443736470588192</v>
      </c>
      <c r="AB7449" s="14">
        <f t="shared" ref="AB7449:AB7451" si="98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3503</v>
      </c>
      <c r="F7450" s="73" t="s">
        <v>3503</v>
      </c>
      <c r="G7450" s="73" t="s">
        <v>3503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3503</v>
      </c>
      <c r="M7450" s="73"/>
      <c r="N7450" s="8" t="s">
        <v>4489</v>
      </c>
      <c r="O7450" s="73" t="s">
        <v>80</v>
      </c>
      <c r="P7450" s="9">
        <v>0</v>
      </c>
      <c r="Q7450" s="75" t="s">
        <v>3505</v>
      </c>
      <c r="R7450" s="73"/>
      <c r="S7450" s="13"/>
      <c r="T7450" s="13"/>
      <c r="U7450" s="13">
        <v>618.11801000000014</v>
      </c>
      <c r="V7450" s="14">
        <f t="shared" si="984"/>
        <v>-618.11801000000014</v>
      </c>
      <c r="W7450" s="14">
        <f t="shared" si="972"/>
        <v>618.11801000000014</v>
      </c>
      <c r="X7450" s="13"/>
      <c r="Y7450" s="14">
        <f t="shared" si="980"/>
        <v>0</v>
      </c>
      <c r="Z7450" s="16">
        <f t="shared" si="966"/>
        <v>618.11801000000014</v>
      </c>
      <c r="AA7450" s="13">
        <f t="shared" si="985"/>
        <v>0</v>
      </c>
      <c r="AB7450" s="13">
        <f t="shared" si="98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hidden="1">
      <c r="A7451" s="7" t="s">
        <v>3661</v>
      </c>
      <c r="B7451" s="74" t="s">
        <v>32</v>
      </c>
      <c r="C7451" s="74" t="s">
        <v>1330</v>
      </c>
      <c r="D7451" s="74" t="s">
        <v>1512</v>
      </c>
      <c r="E7451" s="74" t="s">
        <v>3503</v>
      </c>
      <c r="F7451" s="74" t="s">
        <v>3503</v>
      </c>
      <c r="G7451" s="74" t="s">
        <v>3503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3503</v>
      </c>
      <c r="M7451" s="74"/>
      <c r="N7451" s="8" t="s">
        <v>4489</v>
      </c>
      <c r="O7451" s="74" t="s">
        <v>80</v>
      </c>
      <c r="P7451" s="10">
        <v>0</v>
      </c>
      <c r="Q7451" s="12" t="s">
        <v>3505</v>
      </c>
      <c r="R7451" s="74"/>
      <c r="S7451" s="14"/>
      <c r="T7451" s="14"/>
      <c r="U7451" s="14">
        <v>41.082720000000002</v>
      </c>
      <c r="V7451" s="14">
        <f t="shared" si="984"/>
        <v>-41.082720000000002</v>
      </c>
      <c r="W7451" s="14">
        <f t="shared" si="972"/>
        <v>41.082720000000002</v>
      </c>
      <c r="X7451" s="14"/>
      <c r="Y7451" s="14">
        <f t="shared" si="980"/>
        <v>0</v>
      </c>
      <c r="Z7451" s="16">
        <f t="shared" si="966"/>
        <v>41.082720000000002</v>
      </c>
      <c r="AA7451" s="14">
        <f t="shared" si="985"/>
        <v>0</v>
      </c>
      <c r="AB7451" s="14">
        <f t="shared" si="98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4489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84"/>
        <v>-75.868459999999999</v>
      </c>
      <c r="W7452" s="14">
        <f t="shared" si="972"/>
        <v>74.380843137254899</v>
      </c>
      <c r="X7452" s="14"/>
      <c r="Y7452" s="14">
        <f t="shared" si="980"/>
        <v>0</v>
      </c>
      <c r="Z7452" s="14"/>
      <c r="AA7452" s="14">
        <f t="shared" si="98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4489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84"/>
        <v>-6731.7295500000009</v>
      </c>
      <c r="W7453" s="14">
        <f t="shared" si="972"/>
        <v>6665.078762376238</v>
      </c>
      <c r="X7453" s="14"/>
      <c r="Y7453" s="14">
        <f t="shared" si="980"/>
        <v>0</v>
      </c>
      <c r="Z7453" s="16">
        <f t="shared" ref="Z7453:Z7457" si="988">W7453+X7453</f>
        <v>6665.078762376238</v>
      </c>
      <c r="AA7453" s="14">
        <f t="shared" si="985"/>
        <v>66.650787623762881</v>
      </c>
      <c r="AB7453" s="14">
        <f t="shared" ref="AB7453:AB7454" si="98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4489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84"/>
        <v>-162.36854</v>
      </c>
      <c r="W7454" s="14">
        <f t="shared" si="972"/>
        <v>160.7609306930693</v>
      </c>
      <c r="X7454" s="13"/>
      <c r="Y7454" s="14">
        <f t="shared" si="980"/>
        <v>0</v>
      </c>
      <c r="Z7454" s="16">
        <f t="shared" si="988"/>
        <v>160.7609306930693</v>
      </c>
      <c r="AA7454" s="13">
        <f t="shared" si="985"/>
        <v>1.6076093069306978</v>
      </c>
      <c r="AB7454" s="14">
        <f t="shared" si="98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hidden="1">
      <c r="A7455" s="7" t="s">
        <v>3661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4489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84"/>
        <v>-2109.8366099999994</v>
      </c>
      <c r="W7455" s="14">
        <f t="shared" si="972"/>
        <v>2088.9471386138607</v>
      </c>
      <c r="X7455" s="14"/>
      <c r="Y7455" s="14">
        <f t="shared" si="980"/>
        <v>0</v>
      </c>
      <c r="Z7455" s="16">
        <f t="shared" si="988"/>
        <v>2088.9471386138607</v>
      </c>
      <c r="AA7455" s="14">
        <f t="shared" si="985"/>
        <v>20.889471386138666</v>
      </c>
      <c r="AB7455" s="14">
        <f t="shared" ref="AB7455:AB7457" si="99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 hidden="1">
      <c r="A7456" s="7" t="s">
        <v>3661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4489</v>
      </c>
      <c r="O7456" s="74" t="s">
        <v>41</v>
      </c>
      <c r="P7456" s="10">
        <v>0.01</v>
      </c>
      <c r="Q7456" s="12" t="s">
        <v>4068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84"/>
        <v>-3416.9191099999998</v>
      </c>
      <c r="W7456" s="14">
        <f t="shared" si="972"/>
        <v>3383.088227722772</v>
      </c>
      <c r="X7456" s="14"/>
      <c r="Y7456" s="14">
        <f t="shared" si="980"/>
        <v>0</v>
      </c>
      <c r="Z7456" s="16">
        <f t="shared" si="988"/>
        <v>3383.088227722772</v>
      </c>
      <c r="AA7456" s="14">
        <f t="shared" si="985"/>
        <v>33.830882277227829</v>
      </c>
      <c r="AB7456" s="14">
        <f t="shared" si="99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4489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84"/>
        <v>-143.69999999999999</v>
      </c>
      <c r="W7457" s="14">
        <f t="shared" si="972"/>
        <v>143.69999999999999</v>
      </c>
      <c r="X7457" s="14"/>
      <c r="Y7457" s="14">
        <f t="shared" si="980"/>
        <v>0</v>
      </c>
      <c r="Z7457" s="16">
        <f t="shared" si="988"/>
        <v>143.69999999999999</v>
      </c>
      <c r="AA7457" s="14">
        <f t="shared" si="985"/>
        <v>0</v>
      </c>
      <c r="AB7457" s="13">
        <f t="shared" si="99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</sheetData>
  <autoFilter ref="A1:AI7457">
    <filterColumn colId="0">
      <filters>
        <filter val="2020年3月"/>
      </filters>
    </filterColumn>
    <filterColumn colId="4">
      <filters>
        <filter val="北京慧衍致同信息技术有限公司"/>
        <filter val="北京文华凌一科技有限公司"/>
        <filter val="天津金芽科技有限公司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E14" sqref="E14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2283639.2816296001</v>
      </c>
      <c r="H15" s="3">
        <v>3832008.12</v>
      </c>
      <c r="I15" s="79">
        <v>0.08</v>
      </c>
      <c r="J15" s="5">
        <f t="shared" si="4"/>
        <v>306560.6496</v>
      </c>
      <c r="K15" s="3"/>
      <c r="L15" s="5">
        <f t="shared" si="0"/>
        <v>306560.6496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3884351.3749559983</v>
      </c>
      <c r="P15" s="5"/>
      <c r="Q15" s="5">
        <f t="shared" si="6"/>
        <v>1799313.9084211304</v>
      </c>
      <c r="R15" s="5">
        <f t="shared" si="1"/>
        <v>1799313.9084211304</v>
      </c>
      <c r="S15" s="6">
        <f t="shared" si="2"/>
        <v>0.46322120084759655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4482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4207055.67</v>
      </c>
      <c r="H78" s="3">
        <v>4207055.67</v>
      </c>
      <c r="I78" s="79">
        <v>0.08</v>
      </c>
      <c r="J78" s="3">
        <f t="shared" si="13"/>
        <v>336564.45360000001</v>
      </c>
      <c r="K78" s="3"/>
      <c r="L78" s="3">
        <f t="shared" si="14"/>
        <v>336564.45360000001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4088386.776282588</v>
      </c>
      <c r="P78" s="157"/>
      <c r="Q78" s="5">
        <f t="shared" si="20"/>
        <v>205561.84894583782</v>
      </c>
      <c r="R78" s="5">
        <f t="shared" si="21"/>
        <v>205561.84894583782</v>
      </c>
      <c r="S78" s="6">
        <f t="shared" si="19"/>
        <v>5.0279452555305262E-2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4481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3659</v>
      </c>
      <c r="C111" s="77" t="s">
        <v>3660</v>
      </c>
      <c r="D111" s="77" t="s">
        <v>3297</v>
      </c>
      <c r="E111" s="134" t="s">
        <v>3661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3662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3659</v>
      </c>
      <c r="C112" s="77" t="s">
        <v>2840</v>
      </c>
      <c r="D112" s="77" t="s">
        <v>3297</v>
      </c>
      <c r="E112" s="134" t="s">
        <v>3663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3662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7" si="33">Q112-(P112/1.06)</f>
        <v>542352.93874662917</v>
      </c>
      <c r="S112" s="158">
        <f t="shared" ref="S112:S167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3659</v>
      </c>
      <c r="C113" s="77" t="s">
        <v>2840</v>
      </c>
      <c r="D113" s="77" t="s">
        <v>3297</v>
      </c>
      <c r="E113" s="134" t="s">
        <v>3663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3662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17415005.716967382</v>
      </c>
      <c r="P113" s="157"/>
      <c r="Q113" s="157">
        <f t="shared" si="32"/>
        <v>443737.79902583832</v>
      </c>
      <c r="R113" s="157">
        <f t="shared" si="33"/>
        <v>443737.79902583832</v>
      </c>
      <c r="S113" s="158">
        <f t="shared" si="34"/>
        <v>2.5480198297810841E-2</v>
      </c>
      <c r="T113" s="159" t="s">
        <v>32</v>
      </c>
    </row>
    <row r="114" spans="1:20" ht="14.25">
      <c r="A114" s="76" t="s">
        <v>77</v>
      </c>
      <c r="B114" s="76" t="s">
        <v>3664</v>
      </c>
      <c r="C114" s="77" t="s">
        <v>3665</v>
      </c>
      <c r="D114" s="77" t="s">
        <v>1528</v>
      </c>
      <c r="E114" s="134" t="s">
        <v>3663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3662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3666</v>
      </c>
      <c r="C115" s="77" t="s">
        <v>54</v>
      </c>
      <c r="D115" s="77" t="s">
        <v>54</v>
      </c>
      <c r="E115" s="134" t="s">
        <v>3661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3667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3666</v>
      </c>
      <c r="C116" s="77" t="s">
        <v>3668</v>
      </c>
      <c r="D116" s="77" t="s">
        <v>3291</v>
      </c>
      <c r="E116" s="134" t="s">
        <v>3663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3669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3670</v>
      </c>
      <c r="B117" s="76" t="s">
        <v>3666</v>
      </c>
      <c r="C117" s="77" t="s">
        <v>64</v>
      </c>
      <c r="D117" s="77" t="s">
        <v>64</v>
      </c>
      <c r="E117" s="134" t="s">
        <v>3663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3669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3671</v>
      </c>
      <c r="C118" s="77" t="s">
        <v>36</v>
      </c>
      <c r="D118" s="77" t="s">
        <v>36</v>
      </c>
      <c r="E118" s="134" t="s">
        <v>3661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3669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3671</v>
      </c>
      <c r="C119" s="77" t="s">
        <v>36</v>
      </c>
      <c r="D119" s="77" t="s">
        <v>36</v>
      </c>
      <c r="E119" s="134" t="s">
        <v>3663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3669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3671</v>
      </c>
      <c r="C120" s="77" t="s">
        <v>36</v>
      </c>
      <c r="D120" s="77" t="s">
        <v>36</v>
      </c>
      <c r="E120" s="134" t="s">
        <v>3663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3669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3671</v>
      </c>
      <c r="C121" s="77" t="s">
        <v>36</v>
      </c>
      <c r="D121" s="77" t="s">
        <v>36</v>
      </c>
      <c r="E121" s="134" t="s">
        <v>3663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3669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3672</v>
      </c>
      <c r="C122" s="77" t="s">
        <v>3673</v>
      </c>
      <c r="D122" s="77" t="s">
        <v>3293</v>
      </c>
      <c r="E122" s="134" t="s">
        <v>3663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3674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3672</v>
      </c>
      <c r="C123" s="77" t="s">
        <v>47</v>
      </c>
      <c r="D123" s="77" t="s">
        <v>3293</v>
      </c>
      <c r="E123" s="134" t="s">
        <v>3663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3662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3675</v>
      </c>
      <c r="C124" s="77" t="s">
        <v>60</v>
      </c>
      <c r="D124" s="77" t="s">
        <v>60</v>
      </c>
      <c r="E124" s="134" t="s">
        <v>3663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3676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284970350.43168825</v>
      </c>
      <c r="P124" s="157">
        <v>3003197.74</v>
      </c>
      <c r="Q124" s="157">
        <f t="shared" si="36"/>
        <v>17935454.178856764</v>
      </c>
      <c r="R124" s="157">
        <f t="shared" si="33"/>
        <v>15102248.763762424</v>
      </c>
      <c r="S124" s="158">
        <f t="shared" si="34"/>
        <v>5.2995859888176906E-2</v>
      </c>
      <c r="T124" s="159" t="s">
        <v>32</v>
      </c>
    </row>
    <row r="125" spans="1:20" ht="14.25">
      <c r="A125" s="76" t="s">
        <v>2963</v>
      </c>
      <c r="B125" s="76" t="s">
        <v>3677</v>
      </c>
      <c r="C125" s="77" t="s">
        <v>2961</v>
      </c>
      <c r="D125" s="77" t="s">
        <v>2961</v>
      </c>
      <c r="E125" s="134" t="s">
        <v>3663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3678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3666</v>
      </c>
      <c r="C126" s="77" t="s">
        <v>3679</v>
      </c>
      <c r="D126" s="77" t="s">
        <v>3294</v>
      </c>
      <c r="E126" s="134" t="s">
        <v>3663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3669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3666</v>
      </c>
      <c r="C127" s="77" t="s">
        <v>911</v>
      </c>
      <c r="D127" s="77" t="s">
        <v>911</v>
      </c>
      <c r="E127" s="134" t="s">
        <v>3661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3669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3680</v>
      </c>
      <c r="C128" s="77" t="s">
        <v>3681</v>
      </c>
      <c r="D128" s="77" t="s">
        <v>3295</v>
      </c>
      <c r="E128" s="134" t="s">
        <v>3663</v>
      </c>
      <c r="F128" s="78" t="s">
        <v>57</v>
      </c>
      <c r="G128" s="136">
        <v>2298993.96</v>
      </c>
      <c r="H128" s="136">
        <v>2298993.96</v>
      </c>
      <c r="I128" s="79">
        <v>0.08</v>
      </c>
      <c r="J128" s="137">
        <f t="shared" si="30"/>
        <v>183919.51680000001</v>
      </c>
      <c r="K128" s="136"/>
      <c r="L128" s="137">
        <f t="shared" si="31"/>
        <v>183919.51680000001</v>
      </c>
      <c r="M128" s="78" t="s">
        <v>3669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1019781.4243966386</v>
      </c>
      <c r="P128" s="157"/>
      <c r="Q128" s="157">
        <f>(O128-G128+J128-K128)/1.06</f>
        <v>-1033295.3007578878</v>
      </c>
      <c r="R128" s="157">
        <f t="shared" si="33"/>
        <v>-1033295.3007578878</v>
      </c>
      <c r="S128" s="158">
        <f t="shared" si="34"/>
        <v>-1.0132517381057855</v>
      </c>
      <c r="T128" s="159" t="s">
        <v>32</v>
      </c>
    </row>
    <row r="129" spans="1:20" ht="14.25">
      <c r="A129" s="76" t="s">
        <v>1998</v>
      </c>
      <c r="B129" s="76" t="s">
        <v>3680</v>
      </c>
      <c r="C129" s="77" t="s">
        <v>1996</v>
      </c>
      <c r="D129" s="77" t="s">
        <v>3295</v>
      </c>
      <c r="E129" s="134" t="s">
        <v>3663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3669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3680</v>
      </c>
      <c r="C130" s="77" t="s">
        <v>1996</v>
      </c>
      <c r="D130" s="77" t="s">
        <v>3295</v>
      </c>
      <c r="E130" s="134" t="s">
        <v>3663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3669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3666</v>
      </c>
      <c r="C131" s="77" t="s">
        <v>3716</v>
      </c>
      <c r="D131" s="77" t="s">
        <v>2041</v>
      </c>
      <c r="E131" s="134" t="s">
        <v>3663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3682</v>
      </c>
      <c r="N131" s="80" t="s">
        <v>3683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3717</v>
      </c>
    </row>
    <row r="132" spans="1:20" ht="14.25">
      <c r="A132" s="76" t="s">
        <v>3346</v>
      </c>
      <c r="B132" s="76" t="s">
        <v>3666</v>
      </c>
      <c r="C132" s="77" t="s">
        <v>2041</v>
      </c>
      <c r="D132" s="77" t="s">
        <v>2041</v>
      </c>
      <c r="E132" s="134" t="s">
        <v>3663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3682</v>
      </c>
      <c r="N132" s="80" t="s">
        <v>3683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3717</v>
      </c>
    </row>
    <row r="133" spans="1:20" ht="14.25">
      <c r="A133" s="76" t="s">
        <v>3180</v>
      </c>
      <c r="B133" s="76" t="s">
        <v>3666</v>
      </c>
      <c r="C133" s="77" t="s">
        <v>3684</v>
      </c>
      <c r="D133" s="77" t="s">
        <v>273</v>
      </c>
      <c r="E133" s="134" t="s">
        <v>3663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3669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3666</v>
      </c>
      <c r="C134" s="77" t="s">
        <v>3179</v>
      </c>
      <c r="D134" s="77" t="s">
        <v>273</v>
      </c>
      <c r="E134" s="134" t="s">
        <v>3663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3669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3666</v>
      </c>
      <c r="C135" s="77" t="s">
        <v>3181</v>
      </c>
      <c r="D135" s="77" t="s">
        <v>273</v>
      </c>
      <c r="E135" s="134" t="s">
        <v>3663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3669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3666</v>
      </c>
      <c r="C136" s="77" t="s">
        <v>3181</v>
      </c>
      <c r="D136" s="77" t="s">
        <v>273</v>
      </c>
      <c r="E136" s="134" t="s">
        <v>3663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3669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3680</v>
      </c>
      <c r="C137" s="77" t="s">
        <v>3685</v>
      </c>
      <c r="D137" s="77" t="s">
        <v>3307</v>
      </c>
      <c r="E137" s="134" t="s">
        <v>3663</v>
      </c>
      <c r="F137" s="78" t="s">
        <v>3686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3678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3680</v>
      </c>
      <c r="C138" s="77" t="s">
        <v>3149</v>
      </c>
      <c r="D138" s="77" t="s">
        <v>3307</v>
      </c>
      <c r="E138" s="134" t="s">
        <v>3663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3687</v>
      </c>
      <c r="N138" s="80" t="s">
        <v>3688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3680</v>
      </c>
      <c r="C139" s="77" t="s">
        <v>3149</v>
      </c>
      <c r="D139" s="77" t="s">
        <v>3307</v>
      </c>
      <c r="E139" s="134" t="s">
        <v>3663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3678</v>
      </c>
      <c r="N139" s="80" t="s">
        <v>3689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3680</v>
      </c>
      <c r="C140" s="77" t="s">
        <v>3690</v>
      </c>
      <c r="D140" s="77" t="s">
        <v>3690</v>
      </c>
      <c r="E140" s="134" t="s">
        <v>3663</v>
      </c>
      <c r="F140" s="78" t="s">
        <v>3691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3678</v>
      </c>
      <c r="N140" s="80" t="s">
        <v>3692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3717</v>
      </c>
    </row>
    <row r="141" spans="1:20" ht="14.25">
      <c r="A141" s="76" t="s">
        <v>4473</v>
      </c>
      <c r="B141" s="76" t="s">
        <v>3680</v>
      </c>
      <c r="C141" s="77" t="s">
        <v>3295</v>
      </c>
      <c r="D141" s="77" t="s">
        <v>3295</v>
      </c>
      <c r="E141" s="134" t="s">
        <v>3661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3669</v>
      </c>
      <c r="N141" s="80" t="s">
        <v>3693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3718</v>
      </c>
    </row>
    <row r="142" spans="1:20" ht="14.25">
      <c r="A142" s="76" t="s">
        <v>49</v>
      </c>
      <c r="B142" s="76" t="s">
        <v>3672</v>
      </c>
      <c r="C142" s="77" t="s">
        <v>3293</v>
      </c>
      <c r="D142" s="77" t="s">
        <v>3293</v>
      </c>
      <c r="E142" s="134" t="s">
        <v>3663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3682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3666</v>
      </c>
      <c r="C143" s="77" t="s">
        <v>2321</v>
      </c>
      <c r="D143" s="77" t="s">
        <v>2321</v>
      </c>
      <c r="E143" s="134" t="s">
        <v>3663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3682</v>
      </c>
      <c r="N143" s="80" t="s">
        <v>3694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3695</v>
      </c>
      <c r="C144" s="77" t="s">
        <v>3696</v>
      </c>
      <c r="D144" s="77" t="s">
        <v>1528</v>
      </c>
      <c r="E144" s="134" t="s">
        <v>3663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3682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3719</v>
      </c>
    </row>
    <row r="145" spans="1:20" ht="14.25">
      <c r="A145" s="76" t="s">
        <v>3186</v>
      </c>
      <c r="B145" s="76" t="s">
        <v>3666</v>
      </c>
      <c r="C145" s="77" t="s">
        <v>3697</v>
      </c>
      <c r="D145" s="77" t="s">
        <v>161</v>
      </c>
      <c r="E145" s="134" t="s">
        <v>3663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3669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3671</v>
      </c>
      <c r="C146" s="77" t="s">
        <v>36</v>
      </c>
      <c r="D146" s="77" t="s">
        <v>36</v>
      </c>
      <c r="E146" s="134" t="s">
        <v>3661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3669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3671</v>
      </c>
      <c r="C147" s="77" t="s">
        <v>36</v>
      </c>
      <c r="D147" s="77" t="s">
        <v>36</v>
      </c>
      <c r="E147" s="134" t="s">
        <v>3663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3678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3671</v>
      </c>
      <c r="C148" s="77" t="s">
        <v>36</v>
      </c>
      <c r="D148" s="77" t="s">
        <v>36</v>
      </c>
      <c r="E148" s="134" t="s">
        <v>3663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3669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3698</v>
      </c>
      <c r="B149" s="76" t="s">
        <v>3666</v>
      </c>
      <c r="C149" s="77" t="s">
        <v>3699</v>
      </c>
      <c r="D149" s="77" t="s">
        <v>3699</v>
      </c>
      <c r="E149" s="134" t="s">
        <v>3663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3678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3718</v>
      </c>
    </row>
    <row r="150" spans="1:20" ht="14.25">
      <c r="A150" s="76" t="s">
        <v>3099</v>
      </c>
      <c r="B150" s="76" t="s">
        <v>3666</v>
      </c>
      <c r="C150" s="77" t="s">
        <v>3098</v>
      </c>
      <c r="D150" s="77" t="s">
        <v>3098</v>
      </c>
      <c r="E150" s="134" t="s">
        <v>3663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3687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3700</v>
      </c>
      <c r="B151" s="76" t="s">
        <v>3666</v>
      </c>
      <c r="C151" s="77" t="s">
        <v>3299</v>
      </c>
      <c r="D151" s="77" t="s">
        <v>3299</v>
      </c>
      <c r="E151" s="134" t="s">
        <v>3661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3678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3717</v>
      </c>
    </row>
    <row r="152" spans="1:20" ht="14.25">
      <c r="A152" s="76" t="s">
        <v>3701</v>
      </c>
      <c r="B152" s="76" t="s">
        <v>3666</v>
      </c>
      <c r="C152" s="77" t="s">
        <v>3702</v>
      </c>
      <c r="D152" s="77" t="s">
        <v>3702</v>
      </c>
      <c r="E152" s="134" t="s">
        <v>3663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3678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3675</v>
      </c>
      <c r="C153" s="77" t="s">
        <v>3703</v>
      </c>
      <c r="D153" s="77" t="s">
        <v>3703</v>
      </c>
      <c r="E153" s="134" t="s">
        <v>3661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3682</v>
      </c>
      <c r="N153" s="80" t="s">
        <v>3704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3666</v>
      </c>
      <c r="C154" s="77" t="s">
        <v>3720</v>
      </c>
      <c r="D154" s="77" t="s">
        <v>3301</v>
      </c>
      <c r="E154" s="134" t="s">
        <v>3663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3678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3721</v>
      </c>
    </row>
    <row r="155" spans="1:20" ht="14.25">
      <c r="A155" s="76" t="s">
        <v>3357</v>
      </c>
      <c r="B155" s="76" t="s">
        <v>3666</v>
      </c>
      <c r="C155" s="77" t="s">
        <v>3301</v>
      </c>
      <c r="D155" s="77" t="s">
        <v>3301</v>
      </c>
      <c r="E155" s="134" t="s">
        <v>3663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3678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3721</v>
      </c>
    </row>
    <row r="156" spans="1:20" ht="14.25">
      <c r="A156" s="76" t="s">
        <v>3705</v>
      </c>
      <c r="B156" s="76" t="s">
        <v>3666</v>
      </c>
      <c r="C156" s="77" t="s">
        <v>3706</v>
      </c>
      <c r="D156" s="77" t="s">
        <v>3707</v>
      </c>
      <c r="E156" s="134" t="s">
        <v>3663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3678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3708</v>
      </c>
      <c r="B157" s="76" t="s">
        <v>3666</v>
      </c>
      <c r="C157" s="77" t="s">
        <v>3303</v>
      </c>
      <c r="D157" s="77" t="s">
        <v>3303</v>
      </c>
      <c r="E157" s="134" t="s">
        <v>3663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3678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3718</v>
      </c>
    </row>
    <row r="158" spans="1:20" ht="14.25">
      <c r="A158" s="76" t="s">
        <v>3709</v>
      </c>
      <c r="B158" s="76" t="s">
        <v>3666</v>
      </c>
      <c r="C158" s="77" t="s">
        <v>3303</v>
      </c>
      <c r="D158" s="77" t="s">
        <v>3303</v>
      </c>
      <c r="E158" s="134" t="s">
        <v>3663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3678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3717</v>
      </c>
    </row>
    <row r="159" spans="1:20" ht="14.25">
      <c r="A159" s="76" t="s">
        <v>3710</v>
      </c>
      <c r="B159" s="76" t="s">
        <v>3666</v>
      </c>
      <c r="C159" s="77" t="s">
        <v>3303</v>
      </c>
      <c r="D159" s="77" t="s">
        <v>3303</v>
      </c>
      <c r="E159" s="134" t="s">
        <v>3663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3678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3722</v>
      </c>
    </row>
    <row r="160" spans="1:20" ht="14.25">
      <c r="A160" s="76" t="s">
        <v>2842</v>
      </c>
      <c r="B160" s="138" t="s">
        <v>3659</v>
      </c>
      <c r="C160" s="77" t="s">
        <v>3297</v>
      </c>
      <c r="D160" s="77" t="s">
        <v>3297</v>
      </c>
      <c r="E160" s="134" t="s">
        <v>3663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3682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3717</v>
      </c>
    </row>
    <row r="161" spans="1:20" ht="14.25">
      <c r="A161" s="76" t="s">
        <v>2842</v>
      </c>
      <c r="B161" s="76" t="s">
        <v>3659</v>
      </c>
      <c r="C161" s="77" t="s">
        <v>3297</v>
      </c>
      <c r="D161" s="77" t="s">
        <v>3297</v>
      </c>
      <c r="E161" s="134" t="s">
        <v>3663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3711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7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3718</v>
      </c>
    </row>
    <row r="162" spans="1:20" ht="14.25">
      <c r="A162" s="76" t="s">
        <v>2842</v>
      </c>
      <c r="B162" s="76" t="s">
        <v>3659</v>
      </c>
      <c r="C162" s="77" t="s">
        <v>3297</v>
      </c>
      <c r="D162" s="77" t="s">
        <v>3297</v>
      </c>
      <c r="E162" s="134" t="s">
        <v>3663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3678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3718</v>
      </c>
    </row>
    <row r="163" spans="1:20" ht="14.25">
      <c r="A163" s="76" t="s">
        <v>3712</v>
      </c>
      <c r="B163" s="76" t="s">
        <v>3666</v>
      </c>
      <c r="C163" s="77" t="s">
        <v>3713</v>
      </c>
      <c r="D163" s="77" t="s">
        <v>2973</v>
      </c>
      <c r="E163" s="134" t="s">
        <v>3663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3678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3714</v>
      </c>
      <c r="B164" s="76" t="s">
        <v>3666</v>
      </c>
      <c r="C164" s="77" t="s">
        <v>3715</v>
      </c>
      <c r="D164" s="77" t="s">
        <v>2973</v>
      </c>
      <c r="E164" s="134" t="s">
        <v>3663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3678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3714</v>
      </c>
      <c r="B165" s="76" t="s">
        <v>3666</v>
      </c>
      <c r="C165" s="77" t="s">
        <v>3715</v>
      </c>
      <c r="D165" s="77" t="s">
        <v>2973</v>
      </c>
      <c r="E165" s="134" t="s">
        <v>3663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3678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6" spans="1:20" ht="14.25">
      <c r="A166" s="1" t="s">
        <v>1998</v>
      </c>
      <c r="B166" s="1" t="s">
        <v>1997</v>
      </c>
      <c r="C166" s="1" t="s">
        <v>1996</v>
      </c>
      <c r="D166" s="1" t="s">
        <v>3295</v>
      </c>
      <c r="E166" s="153" t="s">
        <v>3289</v>
      </c>
      <c r="F166" s="2" t="s">
        <v>4491</v>
      </c>
      <c r="G166" s="3">
        <v>563605.17000000004</v>
      </c>
      <c r="H166" s="3">
        <v>563605.17000000004</v>
      </c>
      <c r="I166" s="79">
        <v>0.08</v>
      </c>
      <c r="J166" s="5">
        <f t="shared" ref="J166:J168" si="46">H166*I166</f>
        <v>45088.413600000007</v>
      </c>
      <c r="K166" s="3"/>
      <c r="L166" s="5">
        <f t="shared" ref="L166:L168" si="47">J166-K166</f>
        <v>45088.413600000007</v>
      </c>
      <c r="M166" s="2" t="s">
        <v>41</v>
      </c>
      <c r="N166" s="1"/>
      <c r="O166" s="5">
        <f>SUMIFS(客户表!W:W,客户表!J:J,A166,客户表!A:A,E166,客户表!N:N,F166)+SUMIFS(客户表!X:X,客户表!J:J,A166,客户表!A:A,E166,客户表!N:N,F166)</f>
        <v>550691.86809538794</v>
      </c>
      <c r="P166" s="5"/>
      <c r="Q166" s="5">
        <f t="shared" si="45"/>
        <v>30353.878957913115</v>
      </c>
      <c r="R166" s="5">
        <f t="shared" si="33"/>
        <v>30353.878957913115</v>
      </c>
      <c r="S166" s="6">
        <f t="shared" si="34"/>
        <v>5.5119533656624427E-2</v>
      </c>
      <c r="T166" s="1" t="s">
        <v>32</v>
      </c>
    </row>
    <row r="167" spans="1:20" ht="14.25">
      <c r="A167" s="76" t="s">
        <v>1998</v>
      </c>
      <c r="B167" s="76" t="s">
        <v>3343</v>
      </c>
      <c r="C167" s="77" t="s">
        <v>3344</v>
      </c>
      <c r="D167" s="77" t="s">
        <v>3295</v>
      </c>
      <c r="E167" s="153" t="s">
        <v>3623</v>
      </c>
      <c r="F167" s="2" t="s">
        <v>4491</v>
      </c>
      <c r="G167" s="3">
        <v>394616.22</v>
      </c>
      <c r="H167" s="3">
        <v>394616.22</v>
      </c>
      <c r="I167" s="79">
        <v>0.08</v>
      </c>
      <c r="J167" s="3">
        <f t="shared" si="46"/>
        <v>31569.297599999998</v>
      </c>
      <c r="K167" s="3"/>
      <c r="L167" s="3">
        <f t="shared" si="47"/>
        <v>31569.297599999998</v>
      </c>
      <c r="M167" s="78" t="s">
        <v>3322</v>
      </c>
      <c r="N167" s="80"/>
      <c r="O167" s="155">
        <f>SUMIFS(客户表!W:W,客户表!J:J,媒体表!A167,客户表!A:A,媒体表!E167,客户表!N:N,媒体表!F167)+SUMIFS(客户表!X:X,客户表!J:J,媒体表!A167,客户表!A:A,媒体表!E167,客户表!N:N,媒体表!F167)</f>
        <v>384535.02256247529</v>
      </c>
      <c r="P167" s="157"/>
      <c r="Q167" s="5">
        <f t="shared" si="45"/>
        <v>20271.792606108789</v>
      </c>
      <c r="R167" s="5">
        <f t="shared" si="33"/>
        <v>20271.792606108789</v>
      </c>
      <c r="S167" s="6">
        <f t="shared" si="34"/>
        <v>5.27176756775522E-2</v>
      </c>
      <c r="T167" s="1" t="str">
        <f>VLOOKUP(C167,[2]媒体信息!$B:$AA,26,0)</f>
        <v>北京多彩</v>
      </c>
    </row>
    <row r="168" spans="1:20" ht="14.25">
      <c r="A168" s="76" t="s">
        <v>1998</v>
      </c>
      <c r="B168" s="76" t="s">
        <v>3343</v>
      </c>
      <c r="C168" s="77" t="s">
        <v>3344</v>
      </c>
      <c r="D168" s="77" t="s">
        <v>3295</v>
      </c>
      <c r="E168" s="134" t="s">
        <v>3661</v>
      </c>
      <c r="F168" s="2" t="s">
        <v>4491</v>
      </c>
      <c r="G168" s="136">
        <v>211057.9</v>
      </c>
      <c r="H168" s="136">
        <v>211057.9</v>
      </c>
      <c r="I168" s="79">
        <v>0.08</v>
      </c>
      <c r="J168" s="137">
        <f t="shared" si="46"/>
        <v>16884.632000000001</v>
      </c>
      <c r="K168" s="136"/>
      <c r="L168" s="137">
        <f t="shared" si="47"/>
        <v>16884.632000000001</v>
      </c>
      <c r="M168" s="78" t="s">
        <v>3322</v>
      </c>
      <c r="N168" s="80"/>
      <c r="O168" s="157">
        <f>SUMIFS(客户表!W:W,客户表!J:J,媒体表!A168,客户表!A:A,媒体表!E168,客户表!N:N,媒体表!F168)+SUMIFS(客户表!X:X,客户表!J:J,媒体表!A168,客户表!A:A,媒体表!E168,客户表!N:N,媒体表!F168)</f>
        <v>204706.82751629144</v>
      </c>
      <c r="P168" s="157"/>
      <c r="Q168" s="157">
        <f>(O168-G168+J168-K168)/1.06</f>
        <v>9937.3202983881529</v>
      </c>
      <c r="R168" s="157">
        <f t="shared" ref="R168" si="48">Q168-(P168/1.06)</f>
        <v>9937.3202983881529</v>
      </c>
      <c r="S168" s="158">
        <f t="shared" ref="S168" si="49">R168/O168</f>
        <v>4.8544156631010749E-2</v>
      </c>
      <c r="T168" s="159" t="s">
        <v>32</v>
      </c>
    </row>
    <row r="169" spans="1:20">
      <c r="H169" s="160"/>
    </row>
  </sheetData>
  <autoFilter ref="A1:T168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2020-04-08T09:52:34Z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