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W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W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W1834" i="1"/>
  <c r="Z1834" i="1" s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<sst xmlns="http://schemas.openxmlformats.org/spreadsheetml/2006/main" count="38561" uniqueCount="3325">
  <si>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</si>
  <si>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</si>
  <si>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</si>
  <si>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</si>
  <si>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</si>
  <si>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</si>
  <si>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</si>
  <si>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</si>
  <si>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</si>
  <si>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</si>
  <si>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</si>
  <si>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</si>
  <si>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</si>
  <si>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</si>
  <si>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</si>
  <si>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</si>
  <si>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</si>
  <si>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</si>
  <si>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</si>
  <si>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</si>
  <si>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</si>
  <si>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</si>
  <si>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</si>
  <si>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</si>
  <si>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</si>
  <si>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</si>
  <si>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</si>
  <si>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</si>
  <si>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</si>
  <si>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</si>
  <si>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</si>
  <si>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</si>
  <si>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</si>
  <si>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</si>
  <si>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</si>
  <si>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</si>
  <si>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</si>
  <si>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</si>
  <si>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</si>
  <si>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</si>
  <si>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</si>
  <si>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</si>
  <si>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</si>
  <si>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</si>
  <si>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</si>
  <si>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</si>
  <si>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</si>
  <si>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</si>
  <si>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</si>
  <si>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</si>
  <si>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</si>
  <si>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</si>
  <si>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</si>
  <si>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</si>
  <si>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</si>
  <si>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</si>
  <si>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</si>
  <si>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</si>
  <si>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</si>
  <si>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</si>
  <si>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</si>
  <si>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</si>
  <si>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</si>
  <si>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</si>
  <si>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</si>
  <si>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</si>
  <si>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</si>
  <si>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</si>
  <si>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</si>
  <si>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</si>
  <si>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</si>
  <si>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</si>
  <si>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</si>
  <si>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</si>
  <si>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</si>
  <si>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</si>
  <si>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</si>
  <si>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</si>
  <si>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</si>
  <si>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</si>
  <si>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</si>
  <si>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</si>
  <si>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</si>
  <si>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</si>
  <si>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</si>
  <si>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</si>
  <si>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</si>
  <si>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</si>
  <si>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</si>
  <si>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</si>
  <si>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</si>
  <si>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</si>
  <si>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</si>
  <si>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</si>
  <si>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</si>
  <si>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</si>
  <si>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</si>
  <si>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</si>
  <si>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</si>
  <si>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</si>
  <si>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</si>
  <si>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</si>
  <si>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</si>
  <si>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</si>
  <si>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</si>
  <si>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</si>
  <si>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</si>
  <si>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</si>
  <si>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</si>
  <si>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</si>
  <si>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</si>
  <si>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</si>
  <si>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</si>
  <si>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</si>
  <si>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</si>
  <si>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</si>
  <si>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</si>
  <si>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</si>
  <si>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</si>
  <si>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</si>
  <si>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</si>
  <si>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</si>
  <si>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</si>
  <si>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</si>
  <si>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</si>
  <si>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</si>
  <si>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</si>
  <si>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</si>
  <si>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</si>
  <si>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</si>
  <si>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</si>
  <si>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</si>
  <si>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</si>
  <si>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</si>
  <si>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</si>
  <si>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</si>
  <si>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</si>
  <si>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</si>
  <si>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</si>
  <si>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</si>
  <si>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</si>
  <si>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</si>
  <si>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</si>
  <si>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</si>
  <si>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</si>
  <si>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</si>
  <si>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</si>
  <si>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</si>
  <si>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</si>
  <si>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</si>
  <si>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</si>
  <si>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</si>
  <si>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</si>
  <si>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</si>
  <si>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</si>
  <si>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</si>
  <si>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</si>
  <si>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</si>
  <si>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</si>
  <si>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</si>
  <si>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</si>
  <si>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</si>
  <si>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</si>
  <si>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</si>
  <si>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</si>
  <si>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</si>
  <si>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</si>
  <si>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</si>
  <si>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</si>
  <si>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</si>
  <si>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</si>
  <si>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</si>
  <si>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</si>
  <si>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</si>
  <si>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</si>
  <si>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</si>
  <si>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</si>
  <si>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</si>
  <si>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</si>
  <si>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</si>
  <si>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</si>
  <si>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</si>
  <si>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</si>
  <si>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</si>
  <si>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</si>
  <si>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</si>
  <si>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</si>
  <si>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</si>
  <si>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</si>
  <si>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</si>
  <si>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</si>
  <si>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</si>
  <si>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</si>
  <si>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</si>
  <si>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</si>
  <si>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</si>
  <si>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</si>
  <si>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</si>
  <si>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</si>
  <si>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</si>
  <si>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</si>
  <si>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</si>
  <si>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</si>
  <si>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</si>
  <si>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</si>
  <si>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</si>
  <si>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</si>
  <si>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</si>
  <si>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</si>
  <si>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</si>
  <si>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</si>
  <si>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</si>
  <si>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</si>
  <si>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</si>
  <si>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</si>
  <si>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</si>
  <si>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</si>
  <si>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</si>
  <si>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</si>
  <si>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</si>
  <si>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</si>
  <si>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</si>
  <si>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</si>
  <si>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</si>
  <si>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</si>
  <si>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</si>
  <si>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</si>
  <si>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</si>
  <si>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</si>
  <si>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</si>
  <si>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</si>
  <si>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</si>
  <si>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</si>
  <si>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</si>
  <si>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</si>
  <si>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</si>
  <si>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</si>
  <si>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</si>
  <si>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</si>
  <si>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</si>
  <si>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</si>
  <si>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</si>
  <si>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</si>
  <si>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</si>
  <si>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</si>
  <si>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</si>
  <si>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</si>
  <si>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</si>
  <si>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</si>
  <si>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</si>
  <si>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</si>
  <si>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</si>
  <si>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</si>
  <si>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</si>
  <si>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</si>
  <si>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</si>
  <si>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</si>
  <si>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</si>
  <si>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</si>
  <si>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</si>
  <si>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</si>
  <si>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</si>
  <si>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</si>
  <si>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</si>
  <si>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</si>
  <si>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</si>
  <si>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</si>
  <si>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</si>
  <si>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</si>
  <si>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</si>
  <si>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</si>
  <si>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</si>
  <si>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</si>
  <si>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</si>
  <si>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</si>
  <si>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</si>
  <si>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</si>
  <si>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</si>
  <si>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</si>
  <si>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</si>
  <si>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</si>
  <si>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</si>
  <si>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</si>
  <si>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</si>
  <si>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</si>
  <si>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</si>
  <si>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</si>
  <si>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</si>
  <si>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</si>
  <si>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</si>
  <si>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</si>
  <si>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</si>
  <si>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</si>
  <si>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</si>
  <si>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</si>
  <si>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</si>
  <si>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</si>
  <si>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</si>
  <si>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</si>
  <si>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</si>
  <si>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</si>
  <si>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</si>
  <si>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</si>
  <si>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</si>
  <si>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</si>
  <si>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</si>
  <si>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</si>
  <si>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</si>
  <si>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</si>
  <si>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</si>
  <si>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</si>
  <si>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</si>
  <si>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</si>
  <si>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</si>
  <si>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</si>
  <si>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</si>
  <si>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</si>
  <si>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</si>
  <si>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</si>
  <si>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</si>
  <si>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</si>
  <si>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</si>
  <si>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</si>
  <si>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</si>
  <si>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</si>
  <si>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</si>
  <si>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</si>
  <si>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</si>
  <si>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</si>
  <si>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</si>
  <si>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</si>
  <si>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</si>
  <si>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</si>
  <si>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</si>
  <si>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</si>
  <si>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</si>
  <si>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</si>
  <si>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</si>
  <si>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</si>
  <si>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</si>
  <si>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</si>
  <si>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</si>
  <si>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</si>
  <si>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</si>
  <si>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</si>
  <si>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</si>
  <si>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</si>
  <si>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</si>
  <si>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</si>
  <si>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</si>
  <si>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</si>
  <si>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</si>
  <si>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</si>
  <si>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</si>
  <si>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</si>
  <si>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</si>
  <si>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</si>
  <si>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</si>
  <si>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</si>
  <si>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</si>
  <si>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</si>
  <si>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</si>
  <si>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</si>
  <si>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</si>
  <si>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</si>
  <si>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</si>
  <si>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</si>
  <si>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</si>
  <si>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</si>
  <si>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</si>
  <si>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</si>
  <si>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</si>
  <si>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</si>
  <si>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</si>
  <si>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</si>
  <si>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</si>
  <si>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</si>
  <si>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</si>
  <si>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</si>
  <si>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</si>
  <si>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</si>
  <si>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</si>
  <si>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</si>
  <si>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</si>
  <si>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</si>
  <si>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</si>
  <si>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</si>
  <si>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</si>
  <si>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</si>
  <si>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</si>
  <si>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</si>
  <si>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</si>
  <si>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</si>
  <si>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</si>
  <si>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</si>
  <si>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</si>
  <si>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</si>
  <si>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</si>
  <si>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</si>
  <si>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</si>
  <si>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</si>
  <si>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</si>
  <si>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</si>
  <si>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</si>
  <si>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</si>
  <si>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</si>
  <si>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</si>
  <si>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</si>
  <si>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</si>
  <si>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</si>
  <si>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</si>
  <si>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</si>
  <si>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</si>
  <si>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</si>
  <si>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</si>
  <si>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</si>
  <si>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</si>
  <si>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</si>
  <si>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</si>
  <si>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</si>
  <si>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</si>
  <si>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</si>
  <si>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</si>
  <si>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</si>
  <si>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</si>
  <si>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</si>
  <si>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</si>
  <si>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</si>
  <si>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</si>
  <si>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</si>
  <si>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</si>
  <si>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</si>
  <si>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</si>
  <si>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</si>
  <si>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</si>
  <si>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</si>
  <si>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</si>
  <si>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</si>
  <si>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</si>
  <si>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</si>
  <si>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</si>
  <si>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</si>
  <si>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</si>
  <si>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</si>
  <si>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</si>
  <si>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</si>
  <si>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</si>
  <si>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</si>
  <si>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</si>
  <si>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</si>
  <si>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</si>
  <si>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</si>
  <si>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</si>
  <si>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</si>
  <si>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</si>
  <si>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</si>
  <si>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</si>
  <si>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</si>
  <si>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</si>
  <si>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</si>
  <si>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</si>
  <si>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</si>
  <si>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</si>
  <si>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</si>
  <si>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</si>
  <si>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</si>
  <si>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</si>
  <si>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</si>
  <si>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</si>
  <si>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</si>
  <si>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</si>
  <si>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</si>
  <si>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</si>
  <si>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</si>
  <si>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</si>
  <si>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</si>
  <si>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</si>
  <si>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</si>
  <si>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</si>
  <si>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</si>
  <si>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</si>
  <si>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</si>
  <si>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</si>
  <si>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</si>
  <si>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</si>
  <si>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</si>
  <si>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</si>
  <si>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</si>
  <si>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</si>
  <si>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</si>
  <si>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</si>
  <si>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</si>
  <si>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</si>
  <si>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</si>
  <si>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</si>
  <si>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</si>
  <si>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</si>
  <si>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</si>
  <si>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</si>
  <si>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</si>
  <si>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</si>
  <si>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</si>
  <si>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</si>
  <si>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</si>
  <si>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</si>
  <si>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</si>
  <si>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</si>
  <si>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</si>
  <si>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</si>
  <si>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</si>
  <si>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</si>
  <si>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</si>
  <si>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</si>
  <si>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</si>
  <si>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</si>
  <si>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</si>
  <si>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</si>
  <si>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</si>
  <si>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</si>
  <si>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</si>
  <si>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</si>
  <si>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</si>
  <si>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</si>
  <si>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</si>
  <si>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</si>
  <si>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</si>
  <si>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</si>
  <si>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</si>
  <si>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</si>
  <si>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</si>
  <si>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</si>
  <si>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</si>
  <si>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</si>
  <si>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</si>
  <si>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</si>
  <si>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</si>
  <si>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</si>
  <si>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</si>
  <si>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</si>
  <si>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</si>
  <si>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</si>
  <si>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</si>
  <si>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</si>
  <si>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</si>
  <si>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</si>
  <si>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</si>
  <si>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</si>
  <si>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</si>
  <si>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</si>
  <si>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</si>
  <si>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</si>
  <si>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</si>
  <si>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</si>
  <si>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</si>
  <si>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</si>
  <si>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</si>
  <si>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</si>
  <si>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</si>
  <si>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</si>
  <si>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</si>
  <si>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</si>
  <si>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</si>
  <si>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</si>
  <si>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</si>
  <si>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</si>
  <si>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</si>
  <si>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</si>
  <si>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</si>
  <si>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</si>
  <si>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</si>
  <si>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</si>
  <si>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</si>
  <si>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</si>
  <si>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</si>
  <si>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</si>
  <si>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</si>
  <si>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</si>
  <si>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</si>
  <si>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</si>
  <si>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</si>
  <si>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</si>
  <si>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</si>
  <si>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</si>
  <si>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</si>
  <si>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</si>
  <si>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</si>
  <si>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</si>
  <si>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</si>
  <si>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</si>
  <si>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</si>
  <si>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</si>
  <si>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</si>
  <si>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</si>
  <si>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</si>
  <si>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</si>
  <si>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</si>
  <si>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</si>
  <si>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</si>
  <si>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</si>
  <si>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</si>
  <si>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</si>
  <si>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</si>
  <si>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</si>
  <si>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</si>
  <si>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</si>
  <si>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</si>
  <si>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</si>
  <si>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</si>
  <si>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</si>
  <si>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</si>
  <si>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</si>
  <si>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</si>
  <si>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</si>
  <si>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</si>
  <si>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</si>
  <si>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</si>
  <si>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</si>
  <si>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</si>
  <si>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</si>
  <si>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</si>
  <si>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</si>
  <si>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</si>
  <si>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</si>
  <si>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</si>
  <si>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</si>
  <si>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</si>
  <si>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</si>
  <si>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</si>
  <si>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</si>
  <si>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</si>
  <si>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</si>
  <si>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</si>
  <si>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</si>
  <si>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</si>
  <si>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</si>
  <si>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</si>
  <si>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</si>
  <si>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</si>
  <si>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</si>
  <si>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</si>
  <si>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</si>
  <si>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</si>
  <si>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</si>
  <si>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</si>
  <si>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</si>
  <si>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</si>
  <si>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</si>
  <si>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</si>
  <si>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</si>
  <si>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</si>
  <si>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</si>
  <si>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</si>
  <si>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</si>
  <si>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</si>
  <si>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</si>
  <si>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</si>
  <si>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</si>
  <si>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</si>
  <si>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</si>
  <si>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</si>
  <si>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</si>
  <si>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</si>
  <si>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</si>
  <si>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</si>
  <si>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</si>
  <si>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</si>
  <si>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</si>
  <si>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</si>
  <si>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</si>
  <si>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</si>
  <si>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</si>
  <si>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</si>
  <si>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</si>
  <si>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</si>
  <si>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</si>
  <si>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</si>
  <si>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</si>
  <si>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</si>
  <si>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</si>
  <si>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</si>
  <si>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</si>
  <si>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</si>
  <si>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</si>
  <si>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</si>
  <si>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</si>
  <si>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</si>
  <si>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</si>
  <si>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</si>
  <si>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</si>
  <si>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</si>
  <si>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</si>
  <si>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</si>
  <si>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</si>
  <si>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</si>
  <si>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</si>
  <si>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</si>
  <si>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</si>
  <si>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</si>
  <si>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</si>
  <si>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</si>
  <si>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</si>
  <si>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</si>
  <si>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</si>
  <si>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</si>
  <si>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</si>
  <si>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</si>
  <si>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</si>
  <si>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</si>
  <si>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</si>
  <si>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</si>
  <si>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</si>
  <si>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</si>
  <si>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</si>
  <si>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</si>
  <si>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</si>
  <si>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</si>
  <si>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</si>
  <si>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</si>
  <si>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</si>
  <si>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</si>
  <si>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</si>
  <si>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</si>
  <si>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</si>
  <si>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</si>
  <si>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</si>
  <si>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</si>
  <si>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</si>
  <si>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</si>
  <si>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</si>
  <si>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</si>
  <si>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</si>
  <si>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</si>
  <si>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</si>
  <si>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</si>
  <si>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</si>
  <si>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</si>
  <si>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</si>
  <si>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</si>
  <si>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</si>
  <si>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</si>
  <si>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</si>
  <si>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</si>
  <si>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</si>
  <si>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</si>
  <si>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</si>
  <si>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</si>
  <si>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</si>
  <si>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</si>
  <si>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</si>
  <si>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</si>
  <si>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</si>
  <si>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</si>
  <si>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</si>
  <si>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</si>
  <si>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</si>
  <si>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</si>
  <si>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</si>
  <si>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</si>
  <si>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</si>
  <si>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</si>
  <si>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</si>
  <si>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</si>
  <si>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</si>
  <si>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</si>
  <si>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</si>
  <si>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</si>
  <si>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</si>
  <si>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</si>
  <si>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</si>
  <si>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</si>
  <si>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</si>
  <si>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</si>
  <si>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</si>
  <si>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</si>
  <si>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</si>
  <si>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</si>
  <si>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</si>
  <si>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</si>
  <si>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</si>
  <si>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</si>
  <si>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</si>
  <si>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</si>
  <si>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</si>
  <si>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</si>
  <si>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</si>
  <si>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</si>
  <si>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</si>
  <si>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</si>
  <si>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</si>
  <si>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</si>
  <si>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</si>
  <si>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</si>
  <si>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</si>
  <si>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</si>
  <si>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</si>
  <si>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</si>
  <si>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</si>
  <si>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</si>
  <si>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</si>
  <si>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</si>
  <si>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</si>
  <si>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</si>
  <si>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</si>
  <si>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</si>
  <si>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</si>
  <si>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</si>
  <si>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</si>
  <si>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</si>
  <si>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</si>
  <si>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</si>
  <si>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</si>
  <si>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</si>
  <si>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</si>
  <si>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</si>
  <si>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</si>
  <si>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</si>
  <si>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</si>
  <si>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</si>
  <si>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</si>
  <si>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</si>
  <si>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</si>
  <si>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</si>
  <si>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</si>
  <si>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</si>
  <si>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</si>
  <si>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</si>
  <si>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</si>
  <si>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</si>
  <si>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</si>
  <si>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</si>
  <si>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</si>
  <si>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</si>
  <si>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</si>
  <si>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</si>
  <si>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</si>
  <si>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</si>
  <si>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</si>
  <si>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</si>
  <si>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</si>
  <si>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</si>
  <si>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</si>
  <si>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</si>
  <si>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</si>
  <si>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</si>
  <si>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</si>
  <si>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</si>
  <si>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</si>
  <si>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</si>
  <si>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</si>
  <si>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</si>
  <si>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</si>
  <si>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</si>
  <si>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</si>
  <si>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</si>
  <si>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</si>
  <si>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</si>
  <si>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</si>
  <si>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</si>
  <si>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</si>
  <si>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</si>
  <si>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</si>
  <si>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</si>
  <si>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</si>
  <si>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</si>
  <si>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</si>
  <si>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</si>
  <si>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</si>
  <si>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</si>
  <si>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</si>
  <si>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</si>
  <si>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</si>
  <si>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</si>
  <si>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</si>
  <si>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</si>
  <si>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</si>
  <si>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</si>
  <si>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</si>
  <si>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</si>
  <si>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</si>
  <si>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</si>
  <si>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</si>
  <si>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</si>
  <si>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</si>
  <si>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</si>
  <si>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</si>
  <si>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</si>
  <si>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</si>
  <si>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</si>
  <si>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</si>
  <si>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</si>
  <si>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</si>
  <si>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</si>
  <si>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</si>
  <si>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</si>
  <si>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</si>
  <si>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</si>
  <si>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</si>
  <si>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</si>
  <si>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</si>
  <si>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</si>
  <si>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</si>
  <si>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</si>
  <si>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</si>
  <si>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</si>
  <si>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</si>
  <si>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</si>
  <si>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</si>
  <si>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</si>
  <si>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</si>
  <si>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</si>
  <si>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</si>
  <si>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</si>
  <si>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</si>
  <si>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</si>
  <si>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</si>
  <si>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</si>
  <si>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</si>
  <si>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</si>
  <si>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</si>
  <si>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</si>
  <si>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</si>
  <si>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</si>
  <si>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</si>
  <si>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</si>
  <si>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</si>
  <si>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</si>
  <si>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</si>
  <si>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</si>
  <si>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</si>
  <si>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</si>
  <si>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</si>
  <si>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</si>
  <si>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</si>
  <si>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</si>
  <si>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</si>
  <si>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</si>
  <si>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</si>
  <si>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</si>
  <si>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</si>
  <si>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</si>
  <si>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</si>
  <si>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</si>
  <si>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</si>
  <si>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</si>
  <si>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</si>
  <si>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</si>
  <si>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</si>
  <si>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</si>
  <si>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</si>
  <si>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</si>
  <si>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</si>
  <si>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</si>
  <si>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</si>
  <si>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</si>
  <si>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</si>
  <si>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</si>
  <si>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</si>
  <si>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</si>
  <si>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</si>
  <si>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</si>
  <si>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</si>
  <si>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</si>
  <si>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</si>
  <si>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</si>
  <si>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</si>
  <si>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</si>
  <si>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</si>
  <si>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</si>
  <si>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</si>
  <si>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</si>
  <si>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</si>
  <si>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</si>
  <si>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</si>
  <si>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</si>
  <si>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</si>
  <si>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</si>
  <si>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</si>
  <si>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</si>
  <si>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</si>
  <si>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</si>
  <si>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</si>
  <si>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</si>
  <si>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</si>
  <si>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</si>
  <si>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</si>
  <si>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</si>
  <si>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</si>
  <si>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</si>
  <si>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</si>
  <si>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</si>
  <si>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</si>
  <si>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</si>
  <si>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</si>
  <si>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</si>
  <si>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</si>
  <si>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</si>
  <si>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</si>
  <si>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</si>
  <si>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</si>
  <si>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</si>
  <si>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</si>
  <si>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</si>
  <si>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</si>
  <si>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</si>
  <si>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</si>
  <si>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</si>
  <si>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</si>
  <si>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</si>
  <si>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</si>
  <si>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</si>
  <si>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</si>
  <si>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</si>
  <si>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</si>
  <si>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</si>
  <si>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</si>
  <si>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</si>
  <si>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</si>
  <si>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</si>
  <si>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</si>
  <si>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</si>
  <si>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</si>
  <si>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</si>
  <si>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</si>
  <si>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</si>
  <si>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</si>
  <si>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</si>
  <si>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</si>
  <si>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</si>
  <si>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</si>
  <si>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</si>
  <si>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</si>
  <si>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</si>
  <si>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</si>
  <si>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</si>
  <si>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</si>
  <si>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</si>
  <si>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</si>
  <si>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</si>
  <si>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</si>
  <si>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</si>
  <si>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</si>
  <si>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</si>
  <si>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</si>
  <si>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</si>
  <si>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</si>
  <si>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</si>
  <si>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</si>
  <si>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</si>
  <si>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</si>
  <si>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</si>
  <si>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</si>
  <si>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</si>
  <si>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</si>
  <si>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</si>
  <si>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</si>
  <si>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</si>
  <si>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</si>
  <si>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</si>
  <si>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</si>
  <si>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</si>
  <si>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</si>
  <si>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</si>
  <si>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</si>
  <si>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</si>
  <si>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</si>
  <si>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</si>
  <si>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</si>
  <si>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</si>
  <si>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</si>
  <si>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</si>
  <si>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</si>
  <si>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</si>
  <si>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</si>
  <si>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</si>
  <si>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</si>
  <si>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</si>
  <si>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</si>
  <si>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</si>
  <si>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</si>
  <si>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</si>
  <si>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</si>
  <si>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</si>
  <si>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</si>
  <si>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</si>
  <si>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</si>
  <si>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</si>
  <si>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</si>
  <si>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</si>
  <si>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</si>
  <si>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</si>
  <si>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</si>
  <si>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</si>
  <si>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</si>
  <si>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</si>
  <si>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</si>
  <si>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</si>
  <si>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</si>
  <si>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</si>
  <si>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</si>
  <si>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</si>
  <si>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</si>
  <si>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</si>
  <si>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</si>
  <si>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</si>
  <si>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</si>
  <si>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</si>
  <si>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</si>
  <si>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</si>
  <si>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</si>
  <si>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</si>
  <si>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</si>
  <si>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</si>
  <si>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</si>
  <si>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</si>
  <si>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</si>
  <si>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</si>
  <si>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</si>
  <si>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</si>
  <si>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</si>
  <si>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</si>
  <si>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</si>
  <si>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</si>
  <si>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</si>
  <si>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</si>
  <si>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</si>
  <si>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</si>
  <si>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</si>
  <si>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</si>
  <si>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</si>
  <si>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</si>
  <si>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</si>
  <si>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</si>
  <si>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</si>
  <si>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</si>
  <si>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</si>
  <si>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</si>
  <si>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</si>
  <si>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</si>
  <si>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</si>
  <si>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</si>
  <si>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</si>
  <si>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</si>
  <si>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</si>
  <si>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</si>
  <si>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</si>
  <si>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</si>
  <si>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</si>
  <si>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</si>
  <si>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</si>
  <si>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</si>
  <si>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</si>
  <si>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</si>
  <si>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</si>
  <si>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</si>
  <si>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</si>
  <si>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</si>
  <si>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</si>
  <si>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</si>
  <si>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</si>
  <si>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</si>
  <si>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</si>
  <si>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</si>
  <si>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</si>
  <si>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</si>
  <si>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</si>
  <si>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</si>
  <si>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</si>
  <si>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</si>
  <si>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</si>
  <si>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</si>
  <si>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</si>
  <si>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</si>
  <si>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</si>
  <si>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</si>
  <si>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</si>
  <si>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</si>
  <si>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</si>
  <si>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</si>
  <si>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</si>
  <si>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</si>
  <si>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</si>
  <si>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</si>
  <si>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</si>
  <si>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</si>
  <si>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</si>
  <si>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</si>
  <si>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</si>
  <si>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</si>
  <si>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</si>
  <si>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</si>
  <si>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</si>
  <si>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</si>
  <si>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</si>
  <si>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</si>
  <si>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</si>
  <si>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</si>
  <si>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</si>
  <si>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</si>
  <si>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</si>
  <si>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</si>
  <si>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</si>
  <si>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</si>
  <si>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</si>
  <si>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</si>
  <si>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</si>
  <si>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</si>
  <si>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</si>
  <si>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</si>
  <si>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</si>
  <si>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</si>
  <si>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</si>
  <si>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</si>
  <si>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</si>
  <si>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</si>
  <si>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</si>
  <si>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</si>
  <si>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</si>
  <si>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</si>
  <si>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</si>
  <si>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</si>
  <si>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</si>
  <si>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</si>
  <si>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</si>
  <si>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</si>
  <si>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</si>
  <si>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</si>
  <si>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</si>
  <si>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</si>
  <si>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</si>
  <si>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</si>
  <si>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</si>
  <si>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</si>
  <si>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</si>
  <si>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</si>
  <si>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</si>
  <si>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</si>
  <si>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</si>
  <si>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</si>
  <si>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</si>
  <si>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</si>
  <si>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</si>
  <si>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</si>
  <si>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</si>
  <si>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</si>
  <si>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</si>
  <si>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</si>
  <si>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</si>
  <si>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</si>
  <si>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</si>
  <si>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</si>
  <si>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</si>
  <si>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</si>
  <si>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</si>
  <si>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</si>
  <si>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</si>
  <si>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</si>
  <si>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</si>
  <si>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</si>
  <si>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</si>
  <si>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</si>
  <si>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</si>
  <si>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</si>
  <si>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</si>
  <si>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</si>
  <si>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</si>
  <si>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</si>
  <si>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</si>
  <si>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</si>
  <si>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</si>
  <si>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</si>
  <si>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</si>
  <si>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</si>
  <si>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</si>
  <si>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</si>
  <si>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</si>
  <si>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</si>
  <si>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</si>
  <si>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</si>
  <si>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</si>
  <si>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</si>
  <si>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</si>
  <si>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</si>
  <si>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</si>
  <si>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</si>
  <si>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</si>
  <si>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</si>
  <si>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</si>
  <si>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</si>
  <si>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</si>
  <si>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</si>
  <si>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</si>
  <si>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</si>
  <si>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</si>
  <si>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</si>
  <si>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</si>
  <si>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</si>
  <si>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</si>
  <si>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</si>
  <si>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</si>
  <si>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</si>
  <si>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</si>
  <si>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</si>
  <si>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</si>
  <si>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</si>
  <si>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</si>
  <si>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</si>
  <si>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</si>
  <si>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</si>
  <si>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</si>
  <si>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</si>
  <si>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</si>
  <si>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</si>
  <si>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</si>
  <si>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</si>
  <si>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</si>
  <si>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</si>
  <si>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</si>
  <si>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</si>
  <si>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</si>
  <si>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</si>
  <si>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</si>
  <si>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</si>
  <si>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</si>
  <si>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</si>
  <si>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</si>
  <si>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</si>
  <si>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</si>
  <si>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</si>
  <si>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</si>
  <si>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</si>
  <si>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</si>
  <si>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</si>
  <si>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</si>
  <si>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</si>
  <si>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</si>
  <si>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</si>
  <si>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</si>
  <si>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</si>
  <si>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</si>
  <si>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</si>
  <si>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</si>
  <si>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</si>
  <si>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</si>
  <si>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</si>
  <si>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</si>
  <si>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</si>
  <si>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</si>
  <si>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</si>
  <si>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</si>
  <si>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</si>
  <si>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</si>
  <si>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</si>
  <si>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</si>
  <si>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</si>
  <si>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</si>
  <si>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</si>
  <si>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</si>
  <si>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</si>
  <si>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</si>
  <si>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</si>
  <si>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</si>
  <si>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</si>
  <si>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</si>
  <si>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</si>
  <si>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</si>
  <si>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</si>
  <si>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</si>
  <si>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</si>
  <si>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</si>
  <si>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</si>
  <si>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</si>
  <si>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</si>
  <si>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</si>
  <si>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</si>
  <si>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</si>
  <si>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</si>
  <si>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</si>
  <si>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</si>
  <si>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</si>
  <si>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</si>
  <si>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</si>
  <si>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</si>
  <si>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</si>
  <si>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</si>
  <si>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</si>
  <si>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</si>
  <si>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</si>
  <si>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</si>
  <si>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</si>
  <si>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</si>
  <si>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</si>
  <si>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</si>
  <si>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</si>
  <si>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</si>
  <si>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</si>
  <si>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</si>
  <si>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</si>
  <si>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</si>
  <si>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</si>
  <si>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</si>
  <si>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</si>
  <si>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</si>
  <si>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</si>
  <si>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</si>
  <si>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</si>
  <si>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</si>
  <si>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</si>
  <si>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</si>
  <si>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</si>
  <si>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</si>
  <si>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</si>
  <si>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</si>
  <si>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</si>
  <si>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</si>
  <si>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</si>
  <si>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</si>
  <si>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</si>
  <si>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</si>
  <si>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</si>
  <si>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</si>
  <si>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</si>
  <si>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</si>
  <si>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</si>
  <si>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</si>
  <si>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</si>
  <si>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</si>
  <si>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</si>
  <si>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</si>
  <si>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</si>
  <si>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</si>
  <si>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</si>
  <si>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</si>
  <si>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</si>
  <si>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</si>
  <si>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</si>
  <si>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</si>
  <si>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</si>
  <si>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</si>
  <si>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</si>
  <si>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</si>
  <si>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</si>
  <si>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</si>
  <si>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</si>
  <si>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</si>
  <si>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</si>
  <si>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</si>
  <si>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</si>
  <si>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</si>
  <si>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</si>
  <si>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</si>
  <si>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</si>
  <si>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</si>
  <si>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</si>
  <si>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</si>
  <si>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</si>
  <si>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</si>
  <si>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</si>
  <si>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</si>
  <si>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</si>
  <si>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</si>
  <si>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</si>
  <si>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</si>
  <si>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</si>
  <si>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</si>
  <si>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</si>
  <si>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</si>
  <si>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</si>
  <si>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</si>
  <si>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</si>
  <si>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</si>
  <si>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</si>
  <si>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</si>
  <si>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</si>
  <si>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</si>
  <si>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</si>
  <si>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</si>
  <si>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</si>
  <si>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</si>
  <si>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</si>
  <si>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</si>
  <si>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</si>
  <si>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</si>
  <si>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</si>
  <si>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</si>
  <si>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</si>
  <si>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</si>
  <si>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</si>
  <si>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</si>
  <si>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</si>
  <si>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</si>
  <si>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</si>
  <si>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</si>
  <si>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</si>
  <si>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</si>
  <si>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</si>
  <si>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</si>
  <si>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</si>
  <si>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</si>
  <si>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</si>
  <si>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</si>
  <si>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</si>
  <si>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</si>
  <si>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</si>
  <si>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</si>
  <si>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</si>
  <si>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</si>
  <si>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</si>
  <si>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</si>
  <si>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</si>
  <si>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</si>
  <si>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</si>
  <si>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</si>
  <si>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</si>
  <si>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</si>
  <si>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</si>
  <si>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</si>
  <si>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</si>
  <si>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</si>
  <si>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</si>
  <si>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</si>
  <si>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</si>
  <si>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</si>
  <si>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</si>
  <si>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</si>
  <si>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</si>
  <si>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</si>
  <si>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</si>
  <si>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</si>
  <si>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</si>
  <si>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</si>
  <si>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</si>
  <si>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</si>
  <si>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</si>
  <si>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</si>
  <si>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</si>
  <si>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</si>
  <si>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</si>
  <si>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</si>
  <si>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</si>
  <si>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</si>
  <si>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</si>
  <si>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</si>
  <si>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</si>
  <si>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</si>
  <si>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</si>
  <si>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</si>
  <si>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</si>
  <si>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</si>
  <si>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</si>
  <si>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</si>
  <si>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</si>
  <si>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</si>
  <si>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</si>
  <si>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</si>
  <si>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</si>
  <si>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</si>
  <si>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</si>
  <si>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</si>
  <si>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</si>
  <si>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</si>
  <si>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</si>
  <si>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</si>
  <si>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</si>
  <si>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</si>
  <si>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</si>
  <si>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</si>
  <si>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</si>
  <si>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</si>
  <si>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</si>
  <si>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</si>
  <si>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</si>
  <si>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</si>
  <si>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</si>
  <si>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</si>
  <si>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</si>
  <si>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</si>
  <si>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</si>
  <si>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</si>
  <si>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</si>
  <si>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</si>
  <si>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</si>
  <si>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</si>
  <si>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</si>
  <si>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</si>
  <si>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</si>
  <si>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</si>
  <si>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</si>
  <si>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</si>
  <si>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</si>
  <si>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</si>
  <si>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</si>
  <si>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</si>
  <si>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</si>
  <si>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</si>
  <si>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</si>
  <si>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</si>
  <si>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</si>
  <si>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</si>
  <si>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</si>
  <si>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</si>
  <si>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</si>
  <si>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</si>
  <si>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</si>
  <si>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</si>
  <si>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</si>
  <si>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</si>
  <si>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</si>
  <si>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</si>
  <si>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</si>
  <si>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</si>
  <si>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</si>
  <si>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</si>
  <si>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</si>
  <si>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</si>
  <si>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</si>
  <si>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</si>
  <si>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</si>
  <si>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</si>
  <si>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</si>
  <si>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</si>
  <si>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</si>
  <si>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</si>
  <si>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</si>
  <si>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</si>
  <si>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</si>
  <si>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</si>
  <si>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</si>
  <si>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</si>
  <si>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</si>
  <si>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</si>
  <si>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</si>
  <si>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</si>
  <si>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</si>
  <si>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</si>
  <si>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</si>
  <si>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</si>
  <si>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</si>
  <si>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</si>
  <si>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</si>
  <si>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</si>
  <si>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</si>
  <si>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</si>
  <si>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</si>
  <si>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</si>
  <si>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</si>
  <si>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</si>
  <si>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</si>
  <si>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</si>
  <si>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</si>
  <si>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</si>
  <si>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</si>
  <si>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</si>
  <si>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</si>
  <si>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</si>
  <si>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</si>
  <si>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</si>
  <si>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</si>
  <si>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</si>
  <si>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</si>
  <si>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</si>
  <si>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</si>
  <si>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</si>
  <si>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</si>
  <si>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</si>
  <si>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</si>
  <si>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</si>
  <si>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</si>
  <si>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</si>
  <si>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</si>
  <si>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</si>
  <si>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</si>
  <si>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</si>
  <si>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</si>
  <si>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</si>
  <si>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</si>
  <si>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</si>
  <si>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</si>
  <si>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</si>
  <si>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</si>
  <si>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</si>
  <si>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</si>
  <si>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</si>
  <si>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</si>
  <si>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</si>
  <si>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</si>
  <si>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</si>
  <si>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</si>
  <si>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</si>
  <si>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</si>
  <si>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</si>
  <si>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</si>
  <si>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</si>
  <si>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</si>
  <si>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</si>
  <si>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</si>
  <si>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</si>
  <si>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</si>
  <si>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</si>
  <si>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</si>
  <si>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</si>
  <si>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</si>
  <si>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</si>
  <si>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</si>
  <si>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</si>
  <si>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</si>
  <si>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</si>
  <si>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</si>
  <si>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</si>
  <si>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</si>
  <si>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</si>
  <si>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</si>
  <si>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</si>
  <si>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</si>
  <si>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</si>
  <si>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</si>
  <si>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</si>
  <si>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</si>
  <si>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</si>
  <si>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</si>
  <si>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</si>
  <si>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</si>
  <si>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</si>
  <si>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</si>
  <si>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</si>
  <si>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</si>
  <si>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</si>
  <si>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</si>
  <si>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</si>
  <si>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</si>
  <si>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</si>
  <si>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</si>
  <si>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</si>
  <si>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</si>
  <si>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</si>
  <si>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</si>
  <si>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</si>
  <si>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</si>
  <si>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</si>
  <si>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</si>
  <si>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</si>
  <si>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</si>
  <si>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</si>
  <si>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</si>
  <si>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</si>
  <si>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</si>
  <si>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</si>
  <si>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</si>
  <si>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</si>
  <si>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</si>
  <si>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</si>
  <si>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</si>
  <si>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</si>
  <si>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</si>
  <si>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</si>
  <si>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</si>
  <si>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</si>
  <si>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</si>
  <si>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</si>
  <si>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</si>
  <si>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</si>
  <si>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</si>
  <si>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</si>
  <si>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</si>
  <si>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</si>
  <si>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</si>
  <si>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</si>
  <si>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</si>
  <si>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</si>
  <si>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</si>
  <si>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</si>
  <si>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</si>
  <si>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</si>
  <si>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</si>
  <si>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</si>
  <si>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</si>
  <si>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</si>
  <si>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</si>
  <si>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</si>
  <si>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</si>
  <si>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</si>
  <si>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</si>
  <si>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</si>
  <si>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</si>
  <si>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</si>
  <si>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</si>
  <si>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</si>
  <si>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</si>
  <si>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</si>
  <si>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</si>
  <si>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</si>
  <si>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</si>
  <si>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</si>
  <si>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</si>
  <si>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</si>
  <si>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</si>
  <si>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</si>
  <si>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</si>
  <si>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</si>
  <si>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</si>
  <si>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</si>
  <si>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</si>
  <si>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</si>
  <si>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</si>
  <si>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</si>
  <si>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</si>
  <si>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</si>
  <si>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</si>
  <si>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</si>
  <si>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</si>
  <si>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</si>
  <si>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</si>
  <si>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</si>
  <si>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</si>
  <si>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</si>
  <si>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</si>
  <si>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</si>
  <si>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</si>
  <si>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</si>
  <si>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</si>
  <si>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</si>
  <si>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</si>
  <si>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</si>
  <si>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</si>
  <si>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</si>
  <si>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</si>
  <si>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</si>
  <si>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</si>
  <si>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</si>
  <si>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</si>
  <si>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</si>
  <si>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</si>
  <si>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</si>
  <si>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</si>
  <si>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</si>
  <si>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</si>
  <si>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</si>
  <si>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</si>
  <si>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</si>
  <si>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</si>
  <si>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</si>
  <si>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</si>
  <si>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</si>
  <si>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</si>
  <si>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</si>
  <si>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</si>
  <si>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</si>
  <si>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</si>
  <si>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</si>
  <si>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</si>
  <si>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</si>
  <si>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</si>
  <si>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</si>
  <si>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</si>
  <si>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</si>
  <si>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</si>
  <si>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</si>
  <si>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</si>
  <si>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</si>
  <si>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</si>
  <si>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</si>
  <si>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</si>
  <si>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</si>
  <si>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</si>
  <si>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</si>
  <si>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</si>
  <si>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</si>
  <si>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</si>
  <si>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</si>
  <si>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</si>
  <si>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</si>
  <si>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</si>
  <si>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</si>
  <si>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</si>
  <si>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</si>
  <si>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</si>
  <si>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</si>
  <si>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</si>
  <si>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</si>
  <si>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</si>
  <si>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</si>
  <si>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</si>
  <si>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</si>
  <si>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</si>
  <si>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</si>
  <si>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</si>
  <si>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</si>
  <si>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</si>
  <si>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</si>
  <si>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</si>
  <si>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</si>
  <si>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</si>
  <si>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</si>
  <si>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</si>
  <si>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</si>
  <si>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</si>
  <si>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</si>
  <si>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</si>
  <si>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</si>
  <si>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</si>
  <si>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</si>
  <si>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</si>
  <si>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</si>
  <si>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</si>
  <si>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</si>
  <si>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</si>
  <si>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</si>
  <si>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</si>
  <si>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</si>
  <si>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</si>
  <si>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</si>
  <si>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</si>
  <si>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</si>
  <si>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</si>
  <si>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</si>
  <si>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</si>
  <si>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</si>
  <si>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</si>
  <si>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</si>
  <si>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</si>
  <si>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</si>
  <si>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</si>
  <si>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</si>
  <si>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</si>
  <si>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</si>
  <si>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</si>
  <si>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</si>
  <si>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</si>
  <si>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</si>
  <si>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</si>
  <si>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</si>
  <si>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</si>
  <si>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</si>
  <si>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</si>
  <si>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</si>
  <si>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</si>
  <si>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</si>
  <si>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</si>
  <si>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</si>
  <si>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</si>
  <si>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</si>
  <si>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</si>
  <si>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</si>
  <si>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</si>
  <si>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</si>
  <si>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</si>
  <si>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</si>
  <si>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</si>
  <si>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</si>
  <si>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</si>
  <si>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</si>
  <si>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</si>
  <si>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</si>
  <si>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</si>
  <si>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</si>
  <si>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</si>
  <si>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</si>
  <si>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</si>
  <si>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</si>
  <si>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</si>
  <si>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</si>
  <si>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</si>
  <si>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</si>
  <si>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</si>
  <si>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</si>
  <si>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</si>
  <si>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</si>
  <si>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</si>
  <si>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</si>
  <si>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</si>
  <si>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</si>
  <si>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</si>
  <si>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</si>
  <si>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</si>
  <si>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</si>
  <si>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</si>
  <si>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</si>
  <si>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</si>
  <si>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</si>
  <si>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</si>
  <si>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</si>
  <si>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</si>
  <si>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</si>
  <si>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</si>
  <si>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</si>
  <si>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</si>
  <si>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</si>
  <si>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</si>
  <si>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</si>
  <si>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</si>
  <si>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</si>
  <si>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</si>
  <si>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</si>
  <si>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</si>
  <si>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</si>
  <si>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</si>
  <si>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</si>
  <si>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</si>
  <si>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</si>
  <si>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</si>
  <si>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</si>
  <si>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</si>
  <si>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</si>
  <si>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</si>
  <si>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</si>
  <si>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</si>
  <si>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</si>
  <si>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</si>
  <si>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</si>
  <si>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</si>
  <si>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</si>
  <si>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</si>
  <si>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</si>
  <si>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</si>
  <si>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</si>
  <si>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</si>
  <si>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</si>
  <si>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</si>
  <si>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</si>
  <si>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</si>
  <si>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</si>
  <si>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</si>
  <si>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</si>
  <si>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</si>
  <si>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</si>
  <si>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</si>
  <si>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</si>
  <si>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</si>
  <si>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</si>
  <si>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</si>
  <si>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</si>
  <si>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</si>
  <si>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</si>
  <si>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</si>
  <si>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</si>
  <si>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</si>
  <si>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</si>
  <si>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</si>
  <si>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</si>
  <si>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</si>
  <si>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</si>
  <si>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</si>
  <si>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</si>
  <si>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</si>
  <si>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</si>
  <si>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</si>
  <si>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</si>
  <si>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</si>
  <si>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</si>
  <si>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</si>
  <si>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</si>
  <si>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</si>
  <si>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</si>
  <si>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</si>
  <si>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</si>
  <si>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</si>
  <si>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</si>
  <si>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</si>
  <si>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</si>
  <si>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</si>
  <si>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</si>
  <si>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</si>
  <si>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</si>
  <si>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</si>
  <si>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</si>
  <si>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</si>
  <si>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</si>
  <si>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</si>
  <si>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</si>
  <si>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</si>
  <si>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</si>
  <si>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</si>
  <si>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</si>
  <si>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</si>
  <si>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</si>
  <si>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</si>
  <si>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</si>
  <si>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</si>
  <si>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</si>
  <si>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</si>
  <si>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</si>
  <si>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</si>
  <si>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</si>
  <si>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</si>
  <si>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</si>
  <si>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</si>
  <si>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</si>
  <si>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</si>
  <si>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</si>
  <si>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</si>
  <si>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</si>
  <si>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</si>
  <si>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</si>
  <si>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</si>
  <si>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</si>
  <si>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</si>
  <si>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</si>
  <si>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</si>
  <si>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</si>
  <si>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</si>
  <si>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</si>
  <si>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</si>
  <si>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</si>
  <si>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</si>
  <si>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</si>
  <si>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</si>
  <si>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</si>
  <si>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</si>
  <si>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</si>
  <si>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</si>
  <si>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</si>
  <si>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</si>
  <si>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</si>
  <si>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</si>
  <si>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</si>
  <si>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</si>
  <si>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</si>
  <si>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</si>
  <si>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</si>
  <si>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</si>
  <si>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</si>
  <si>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</si>
  <si>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</si>
  <si>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</si>
  <si>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</si>
  <si>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</si>
  <si>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</si>
  <si>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</si>
  <si>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</si>
  <si>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</si>
  <si>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</si>
  <si>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</si>
  <si>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</si>
  <si>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</si>
  <si>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</si>
  <si>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</si>
  <si>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</si>
  <si>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</si>
  <si>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</si>
  <si>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</si>
  <si>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</si>
  <si>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</si>
  <si>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</si>
  <si>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</si>
  <si>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</si>
  <si>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</si>
  <si>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</si>
  <si>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</si>
  <si>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</si>
  <si>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</si>
  <si>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</si>
  <si>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</si>
  <si>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</si>
  <si>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</si>
  <si>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</si>
  <si>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</si>
  <si>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</si>
  <si>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</si>
  <si>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</si>
  <si>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</si>
  <si>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</si>
  <si>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</si>
  <si>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</si>
  <si>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</si>
  <si>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</si>
  <si>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</si>
  <si>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</si>
  <si>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</si>
  <si>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</si>
  <si>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</si>
  <si>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</si>
  <si>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</si>
  <si>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</si>
  <si>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</si>
  <si>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</si>
  <si>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</si>
  <si>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</si>
  <si>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</si>
  <si>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</si>
  <si>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</si>
  <si>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</si>
  <si>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</si>
  <si>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</si>
  <si>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</si>
  <si>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</si>
  <si>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</si>
  <si>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</si>
  <si>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</si>
  <si>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</si>
  <si>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</si>
  <si>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</si>
  <si>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</si>
  <si>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</si>
  <si>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</si>
  <si>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</si>
  <si>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</si>
  <si>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</si>
  <si>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</si>
  <si>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</si>
  <si>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</si>
  <si>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</si>
  <si>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</si>
  <si>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</si>
  <si>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</si>
  <si>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</si>
  <si>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</si>
  <si>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</si>
  <si>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</si>
  <si>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</si>
  <si>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</si>
  <si>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</si>
  <si>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</si>
  <si>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</si>
  <si>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</si>
  <si>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</si>
  <si>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</si>
  <si>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</si>
  <si>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</si>
  <si>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</si>
  <si>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</si>
  <si>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</si>
  <si>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</si>
  <si>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</si>
  <si>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</si>
  <si>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</si>
  <si>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</si>
  <si>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</si>
  <si>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</si>
  <si>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</si>
  <si>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</si>
  <si>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</si>
  <si>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</si>
  <si>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</si>
  <si>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</si>
  <si>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</si>
  <si>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</si>
  <si>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</si>
  <si>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</si>
  <si>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</si>
  <si>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</si>
  <si>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</si>
  <si>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</si>
  <si>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</si>
  <si>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</si>
  <si>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</si>
  <si>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</si>
  <si>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</si>
  <si>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</si>
  <si>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</si>
  <si>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</si>
  <si>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</si>
  <si>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</si>
  <si>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</si>
  <si>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</si>
  <si>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</si>
  <si>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</si>
  <si>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</si>
  <si>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</si>
  <si>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</si>
  <si>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</si>
  <si>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</si>
  <si>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</si>
  <si>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</si>
  <si>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</si>
  <si>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</si>
  <si>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</si>
  <si>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</si>
  <si>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</si>
  <si>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</si>
  <si>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</si>
  <si>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</si>
  <si>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</si>
  <si>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</si>
  <si>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</si>
  <si>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</si>
  <si>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</si>
  <si>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</si>
  <si>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</si>
  <si>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</si>
  <si>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</si>
  <si>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</si>
  <si>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</si>
  <si>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</si>
  <si>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</si>
  <si>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</si>
  <si>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</si>
  <si>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</si>
  <si>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</si>
  <si>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</si>
  <si>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</si>
  <si>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</si>
  <si>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</si>
  <si>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</si>
  <si>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</si>
  <si>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</si>
  <si>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</si>
  <si>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</si>
  <si>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</si>
  <si>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</si>
  <si>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</si>
  <si>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</si>
  <si>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</si>
  <si>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</si>
  <si>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</si>
  <si>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</si>
  <si>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</si>
  <si>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</si>
  <si>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</si>
  <si>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</si>
  <si>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</si>
  <si>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</si>
  <si>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</si>
  <si>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</si>
  <si>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</si>
  <si>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</si>
  <si>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</si>
  <si>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</si>
  <si>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</si>
  <si>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</si>
  <si>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</si>
  <si>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</si>
  <si>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</si>
  <si>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</si>
  <si>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</si>
  <si>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</si>
  <si>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</si>
  <si>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</si>
  <si>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</si>
  <si>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</si>
  <si>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</si>
  <si>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</si>
  <si>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</si>
  <si>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</si>
  <si>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</si>
  <si>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</si>
  <si>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</si>
  <si>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</si>
  <si>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</si>
  <si>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</si>
  <si>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</si>
  <si>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</si>
  <si>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</si>
  <si>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</si>
  <si>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</si>
  <si>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</si>
  <si>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</si>
  <si>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</si>
  <si>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</si>
  <si>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</si>
  <si>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</si>
  <si>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</si>
  <si>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</si>
  <si>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</si>
  <si>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</si>
  <si>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</si>
  <si>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</si>
  <si>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</si>
  <si>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</si>
  <si>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</si>
  <si>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</si>
  <si>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</si>
  <si>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</si>
  <si>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</si>
  <si>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</si>
  <si>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</si>
  <si>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</si>
  <si>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</si>
  <si>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</si>
  <si>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</si>
  <si>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</si>
  <si>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</si>
  <si>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</si>
  <si>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</si>
  <si>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</si>
  <si>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</si>
  <si>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</si>
  <si>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</si>
  <si>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</si>
  <si>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</si>
  <si>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</si>
  <si>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</si>
  <si>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</si>
  <si>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</si>
  <si>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</si>
  <si>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</si>
  <si>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</si>
  <si>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</si>
  <si>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</si>
  <si>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</si>
  <si>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</si>
  <si>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</si>
  <si>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</si>
  <si>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</si>
  <si>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</si>
  <si>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</si>
  <si>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</si>
  <si>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</si>
  <si>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</si>
  <si>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</si>
  <si>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</si>
  <si>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</si>
  <si>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</si>
  <si>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</si>
  <si>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</si>
  <si>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</si>
  <si>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</si>
  <si>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</si>
  <si>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</si>
  <si>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</si>
  <si>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</si>
  <si>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</si>
  <si>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</si>
  <si>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</si>
  <si>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</si>
  <si>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</si>
  <si>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</si>
  <si>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</si>
  <si>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</si>
  <si>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</si>
  <si>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</si>
  <si>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</si>
  <si>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</si>
  <si>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</si>
  <si>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</si>
  <si>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</si>
  <si>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</si>
  <si>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</si>
  <si>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</si>
  <si>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</si>
  <si>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</si>
  <si>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</si>
  <si>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</si>
  <si>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</si>
  <si>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</si>
  <si>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</si>
  <si>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</si>
  <si>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</si>
  <si>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</si>
  <si>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</si>
  <si>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</si>
  <si>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</si>
  <si>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</si>
  <si>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</si>
  <si>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</si>
  <si>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</si>
  <si>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</si>
  <si>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</si>
  <si>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</si>
  <si>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</si>
  <si>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</si>
  <si>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</si>
  <si>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</si>
  <si>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</si>
  <si>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</si>
  <si>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</si>
  <si>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</si>
  <si>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</si>
  <si>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</si>
  <si>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</si>
  <si>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</si>
  <si>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</si>
  <si>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</si>
  <si>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</si>
  <si>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</si>
  <si>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</si>
  <si>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</si>
  <si>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</si>
  <si>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</si>
  <si>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</si>
  <si>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</si>
  <si>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</si>
  <si>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</si>
  <si>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</si>
  <si>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</si>
  <si>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</si>
  <si>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</si>
  <si>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</si>
  <si>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</si>
  <si>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</si>
  <si>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</si>
  <si>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</si>
  <si>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</si>
  <si>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</si>
  <si>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</si>
  <si>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</si>
  <si>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</si>
  <si>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</si>
  <si>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</si>
  <si>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</si>
  <si>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</si>
  <si>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</si>
  <si>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</si>
  <si>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</si>
  <si>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</si>
  <si>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</si>
  <si>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</si>
  <si>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</si>
  <si>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</si>
  <si>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</si>
  <si>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</si>
  <si>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</si>
  <si>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</si>
  <si>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</si>
  <si>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</si>
  <si>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</si>
  <si>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</si>
  <si>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</si>
  <si>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</si>
  <si>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</si>
  <si>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</si>
  <si>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</si>
  <si>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</si>
  <si>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</si>
  <si>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</si>
  <si>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</si>
  <si>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</si>
  <si>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</si>
  <si>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</si>
  <si>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</si>
  <si>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</si>
  <si>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</si>
  <si>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</si>
  <si>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</si>
  <si>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</si>
  <si>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</si>
  <si>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</si>
  <si>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</si>
  <si>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</si>
  <si>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</si>
  <si>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</si>
  <si>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</si>
  <si>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</si>
  <si>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</si>
  <si>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</si>
  <si>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</si>
  <si>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</si>
  <si>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</si>
  <si>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</si>
  <si>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</si>
  <si>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</si>
  <si>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</si>
  <si>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</si>
  <si>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</si>
  <si>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</si>
  <si>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</si>
  <si>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</si>
  <si>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</si>
  <si>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</si>
  <si>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</si>
  <si>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</si>
  <si>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</si>
  <si>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</si>
  <si>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</si>
  <si>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</si>
  <si>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</si>
  <si>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</si>
  <si>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</si>
  <si>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</si>
  <si>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</si>
  <si>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</si>
  <si>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</si>
  <si>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</si>
  <si>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</si>
  <si>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</si>
  <si>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</si>
  <si>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</si>
  <si>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</si>
  <si>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</si>
  <si>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</si>
  <si>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</si>
  <si>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</si>
  <si>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</si>
  <si>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</si>
  <si>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</si>
  <si>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</si>
  <si>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</si>
  <si>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</si>
  <si>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</si>
  <si>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</si>
  <si>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</si>
  <si>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</si>
  <si>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</si>
  <si>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</si>
  <si>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</si>
  <si>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</si>
  <si>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</si>
  <si>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</si>
  <si>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</si>
  <si>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</si>
  <si>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</si>
  <si>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</si>
  <si>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</si>
  <si>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</si>
  <si>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</si>
  <si>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</si>
  <si>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</si>
  <si>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</si>
  <si>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</si>
  <si>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</si>
  <si>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</si>
  <si>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</si>
  <si>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</si>
  <si>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</si>
  <si>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</si>
  <si>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</si>
  <si>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</si>
  <si>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</si>
  <si>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</si>
  <si>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</si>
  <si>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</si>
  <si>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</si>
  <si>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</si>
  <si>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</si>
  <si>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</si>
  <si>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</si>
  <si>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</si>
  <si>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</si>
  <si>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</si>
  <si>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</si>
  <si>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</si>
  <si>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</si>
  <si>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</si>
  <si>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</si>
  <si>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</si>
  <si>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</si>
  <si>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</si>
  <si>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</si>
  <si>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</si>
  <si>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</si>
  <si>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</si>
  <si>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</si>
  <si>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</si>
  <si>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</si>
  <si>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</si>
  <si>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</si>
  <si>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</si>
  <si>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</si>
  <si>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</si>
  <si>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</si>
  <si>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</si>
  <si>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</si>
  <si>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</si>
  <si>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</si>
  <si>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</si>
  <si>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</si>
  <si>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</si>
  <si>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</si>
  <si>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</si>
  <si>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</si>
  <si>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</si>
  <si>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</si>
  <si>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</si>
  <si>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</si>
  <si>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</si>
  <si>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</si>
  <si>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</si>
  <si>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</si>
  <si>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</si>
  <si>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</si>
  <si>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</si>
  <si>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</si>
  <si>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</si>
  <si>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</si>
  <si>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</si>
  <si>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</si>
  <si>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</si>
  <si>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</si>
  <si>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</si>
  <si>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</si>
  <si>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</si>
  <si>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</si>
  <si>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</si>
  <si>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</si>
  <si>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</si>
  <si>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</si>
  <si>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</si>
  <si>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</si>
  <si>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</si>
  <si>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</si>
  <si>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</si>
  <si>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</si>
  <si>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</si>
  <si>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</si>
  <si>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</si>
  <si>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</si>
  <si>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</si>
  <si>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</si>
  <si>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</si>
  <si>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</si>
  <si>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</si>
  <si>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</si>
  <si>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</si>
  <si>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</si>
  <si>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</si>
  <si>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</si>
  <si>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</si>
  <si>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</si>
  <si>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</si>
  <si>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</si>
  <si>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</si>
  <si>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</si>
  <si>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</si>
  <si>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</si>
  <si>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</si>
  <si>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</si>
  <si>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</si>
  <si>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</si>
  <si>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</si>
  <si>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</si>
  <si>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</si>
  <si>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</si>
  <si>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</si>
  <si>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</si>
  <si>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</si>
  <si>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</si>
  <si>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</si>
  <si>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</si>
  <si>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</si>
  <si>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</si>
  <si>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</si>
  <si>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</si>
  <si>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</si>
  <si>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</si>
  <si>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</si>
  <si>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</si>
  <si>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</si>
  <si>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</si>
  <si>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</si>
  <si>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</si>
  <si>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</si>
  <si>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</si>
  <si>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</si>
  <si>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</si>
  <si>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</si>
  <si>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</si>
  <si>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</si>
  <si>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</si>
  <si>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</si>
  <si>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</si>
  <si>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</si>
  <si>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</si>
  <si>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</si>
  <si>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</si>
  <si>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</si>
  <si>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</si>
  <si>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</si>
  <si>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</si>
  <si>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</si>
  <si>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</si>
  <si>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</si>
  <si>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</si>
  <si>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</si>
  <si>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</si>
  <si>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</si>
  <si>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</si>
  <si>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</si>
  <si>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</si>
  <si>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</si>
  <si>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</si>
  <si>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</si>
  <si>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</si>
  <si>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</si>
  <si>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</si>
  <si>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</si>
  <si>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</si>
  <si>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</si>
  <si>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</si>
  <si>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</si>
  <si>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</si>
  <si>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</si>
  <si>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</si>
  <si>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</si>
  <si>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</si>
  <si>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</si>
  <si>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</si>
  <si>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</si>
  <si>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</si>
  <si>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</si>
  <si>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</si>
  <si>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</si>
  <si>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</si>
  <si>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</si>
  <si>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</si>
  <si>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</si>
  <si>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</si>
  <si>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</si>
  <si>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</si>
  <si>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</si>
  <si>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</si>
  <si>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</si>
  <si>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</si>
  <si>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</si>
  <si>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</si>
  <si>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</si>
  <si>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</si>
  <si>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</si>
  <si>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</si>
  <si>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</si>
  <si>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</si>
  <si>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</si>
  <si>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</si>
  <si>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</si>
  <si>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</si>
  <si>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</si>
  <si>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</si>
  <si>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</si>
  <si>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</si>
  <si>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</si>
  <si>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</si>
  <si>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</si>
  <si>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</si>
  <si>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</si>
  <si>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</si>
  <si>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</si>
  <si>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</si>
  <si>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</si>
  <si>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</si>
  <si>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</si>
  <si>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</si>
  <si>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</si>
  <si>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</si>
  <si>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</si>
  <si>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</si>
  <si>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</si>
  <si>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</si>
  <si>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</si>
  <si>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</si>
  <si>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</si>
  <si>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</si>
  <si>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</si>
  <si>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</si>
  <si>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</si>
  <si>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</si>
  <si>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</si>
  <si>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</si>
  <si>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</si>
  <si>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</si>
  <si>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</si>
  <si>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</si>
  <si>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</si>
  <si>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</si>
  <si>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</si>
  <si>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</si>
  <si>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</si>
  <si>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</si>
  <si>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</si>
  <si>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</si>
  <si>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</si>
  <si>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</si>
  <si>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</si>
  <si>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</si>
  <si>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</si>
  <si>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</si>
  <si>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</si>
  <si>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</si>
  <si>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</si>
  <si>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</si>
  <si>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</si>
  <si>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</si>
  <si>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</si>
  <si>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</si>
  <si>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</si>
  <si>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</si>
  <si>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</si>
  <si>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</si>
  <si>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</si>
  <si>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</si>
  <si>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</si>
  <si>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</si>
  <si>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</si>
  <si>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</si>
  <si>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</si>
  <si>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</si>
  <si>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</si>
  <si>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</si>
  <si>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</si>
  <si>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</si>
  <si>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</si>
  <si>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</si>
  <si>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</si>
  <si>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</si>
  <si>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</si>
  <si>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</si>
  <si>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</si>
  <si>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</si>
  <si>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</si>
  <si>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</si>
  <si>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</si>
  <si>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</si>
  <si>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</si>
  <si>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</si>
  <si>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</si>
  <si>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</si>
  <si>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</si>
  <si>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</si>
  <si>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</si>
  <si>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</si>
  <si>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</si>
  <si>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</si>
  <si>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</si>
  <si>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</si>
  <si>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</si>
  <si>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</si>
  <si>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</si>
  <si>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</si>
  <si>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</si>
  <si>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</si>
  <si>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</si>
  <si>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</si>
  <si>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</si>
  <si>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</si>
  <si>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</si>
  <si>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</si>
  <si>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</si>
  <si>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</si>
  <si>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</si>
  <si>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</si>
  <si>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</si>
  <si>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</si>
  <si>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</si>
  <si>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</si>
  <si>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</si>
  <si>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</si>
  <si>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</si>
  <si>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</si>
  <si>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</si>
  <si>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</si>
  <si>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</si>
  <si>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</si>
  <si>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</si>
  <si>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</si>
  <si>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</si>
  <si>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</si>
  <si>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</si>
  <si>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</si>
  <si>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</si>
  <si>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</si>
  <si>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</si>
  <si>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</si>
  <si>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</si>
  <si>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</si>
  <si>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</si>
  <si>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</si>
  <si>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</si>
  <si>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</si>
  <si>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</si>
  <si>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</si>
  <si>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</si>
  <si>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</si>
  <si>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</si>
  <si>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</si>
  <si>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</si>
  <si>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</si>
  <si>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</si>
  <si>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</si>
  <si>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</si>
  <si>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</si>
  <si>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</si>
  <si>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</si>
  <si>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</si>
  <si>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</si>
  <si>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</si>
  <si>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</si>
  <si>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</si>
  <si>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</si>
  <si>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</si>
  <si>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</si>
  <si>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</si>
  <si>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</si>
  <si>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</si>
  <si>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</si>
  <si>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</si>
  <si>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</si>
  <si>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</si>
  <si>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</si>
  <si>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</si>
  <si>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</si>
  <si>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</si>
  <si>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</si>
  <si>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</si>
  <si>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</si>
  <si>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</si>
  <si>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</si>
  <si>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</si>
  <si>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</si>
  <si>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</si>
  <si>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</si>
  <si>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</si>
  <si>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</si>
  <si>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</si>
  <si>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</si>
  <si>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</si>
  <si>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</si>
  <si>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</si>
  <si>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</si>
  <si>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</si>
  <si>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</si>
  <si>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</si>
  <si>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</si>
  <si>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</si>
  <si>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</si>
  <si>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</si>
  <si>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</si>
  <si>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</si>
  <si>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</si>
  <si>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</si>
  <si>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</si>
  <si>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</si>
  <si>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</si>
  <si>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</si>
  <si>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</si>
  <si>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</si>
  <si>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</si>
  <si>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</si>
  <si>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</si>
  <si>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</si>
  <si>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</si>
  <si>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</si>
  <si>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</si>
  <si>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</si>
  <si>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</si>
  <si>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</si>
  <si>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</si>
  <si>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</si>
  <si>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</si>
  <si>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</si>
  <si>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</si>
  <si>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</si>
  <si>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</si>
  <si>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</si>
  <si>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</si>
  <si>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</si>
  <si>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</si>
  <si>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</si>
  <si>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</si>
  <si>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</si>
  <si>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</si>
  <si>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</si>
  <si>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</si>
  <si>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</si>
  <si>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</si>
  <si>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</si>
  <si>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</si>
  <si>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</si>
  <si>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</si>
  <si>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</si>
  <si>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</si>
  <si>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</si>
  <si>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</si>
  <si>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</si>
  <si>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</si>
  <si>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</si>
  <si>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</si>
  <si>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</si>
  <si>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</si>
  <si>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</si>
  <si>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</si>
  <si>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</si>
  <si>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</si>
  <si>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</si>
  <si>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</si>
  <si>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</si>
  <si>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</si>
  <si>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</si>
  <si>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</si>
  <si>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</si>
  <si>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</si>
  <si>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</si>
  <si>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</si>
  <si>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</si>
  <si>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</si>
  <si>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</si>
  <si>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</si>
  <si>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</si>
  <si>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</si>
  <si>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</si>
  <si>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</si>
  <si>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</si>
  <si>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</si>
  <si>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</si>
  <si>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</si>
  <si>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</si>
  <si>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</si>
  <si>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</si>
  <si>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</si>
  <si>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</si>
  <si>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</si>
  <si>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</si>
  <si>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</si>
  <si>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</si>
  <si>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</si>
  <si>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</si>
  <si>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</si>
  <si>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</si>
  <si>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</si>
  <si>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</si>
  <si>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</si>
  <si>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</si>
  <si>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</si>
  <si>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</si>
  <si>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</si>
  <si>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</si>
  <si>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</si>
  <si>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</si>
  <si>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</si>
  <si>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</si>
  <si>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</si>
  <si>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</si>
  <si>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</si>
  <si>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</si>
  <si>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</si>
  <si>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</si>
  <si>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</si>
  <si>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</si>
  <si>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</si>
  <si>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</si>
  <si>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</si>
  <si>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</si>
  <si>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</si>
  <si>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</si>
  <si>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</si>
  <si>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</si>
  <si>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</si>
  <si>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</si>
  <si>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</si>
  <si>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</si>
  <si>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</si>
  <si>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</si>
  <si>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</si>
  <si>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</si>
  <si>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</si>
  <si>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</si>
  <si>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</si>
  <si>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</si>
  <si>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</si>
  <si>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</si>
  <si>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</si>
  <si>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</si>
  <si>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</si>
  <si>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</si>
  <si>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</si>
  <si>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</si>
  <si>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</si>
  <si>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</si>
  <si>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</si>
  <si>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</si>
  <si>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</si>
  <si>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</si>
  <si>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</si>
  <si>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</si>
  <si>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</si>
  <si>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</si>
  <si>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</si>
  <si>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</si>
  <si>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</si>
  <si>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</si>
  <si>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</si>
  <si>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</si>
  <si>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</si>
  <si>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</si>
  <si>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</si>
  <si>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</si>
  <si>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</si>
  <si>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</si>
  <si>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</si>
  <si>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</si>
  <si>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</si>
  <si>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</si>
  <si>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</si>
  <si>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</si>
  <si>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</si>
  <si>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</si>
  <si>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</si>
  <si>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</si>
  <si>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</si>
  <si>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</si>
  <si>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</si>
  <si>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</si>
  <si>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</si>
  <si>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</si>
  <si>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</si>
  <si>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</si>
  <si>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</si>
  <si>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</si>
  <si>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</si>
  <si>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</si>
  <si>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</si>
  <si>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</si>
  <si>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</si>
  <si>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</si>
  <si>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</si>
  <si>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</si>
  <si>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</si>
  <si>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</si>
  <si>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</si>
  <si>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</si>
  <si>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</si>
  <si>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</si>
  <si>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</si>
  <si>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</si>
  <si>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</si>
  <si>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</si>
  <si>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</si>
  <si>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</si>
  <si>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</si>
  <si>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</si>
  <si>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</si>
  <si>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</si>
  <si>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</si>
  <si>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</si>
  <si>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</si>
  <si>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</si>
  <si>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</si>
  <si>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</si>
  <si>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</si>
  <si>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</si>
  <si>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</si>
  <si>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</si>
  <si>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</si>
  <si>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</si>
  <si>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</si>
  <si>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</si>
  <si>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</si>
  <si>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</si>
  <si>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</si>
  <si>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</si>
  <si>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</si>
  <si>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</si>
  <si>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</si>
  <si>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</si>
  <si>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</si>
  <si>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</si>
  <si>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</si>
  <si>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</si>
  <si>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</si>
  <si>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</si>
  <si>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</si>
  <si>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</si>
  <si>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</si>
  <si>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</si>
  <si>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</si>
  <si>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</si>
  <si>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</si>
  <si>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</si>
  <si>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</si>
  <si>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</si>
  <si>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</si>
  <si>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</si>
  <si>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</si>
  <si>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</si>
  <si>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</si>
  <si>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</si>
  <si>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</si>
  <si>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</si>
  <si>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</si>
  <si>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</si>
  <si>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</si>
  <si>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</si>
  <si>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</si>
  <si>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</si>
  <si>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</si>
  <si>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</si>
  <si>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</si>
  <si>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</si>
  <si>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</si>
  <si>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</si>
  <si>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</si>
  <si>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</si>
  <si>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</si>
  <si>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</si>
  <si>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</si>
  <si>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</si>
  <si>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</si>
  <si>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</si>
  <si>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</si>
  <si>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</si>
  <si>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</si>
  <si>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</si>
  <si>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</si>
  <si>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</si>
  <si>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</si>
  <si>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</si>
  <si>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</si>
  <si>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</si>
  <si>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</si>
  <si>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</si>
  <si>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</si>
  <si>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</si>
  <si>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</si>
  <si>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</si>
  <si>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</si>
  <si>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</si>
  <si>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</si>
  <si>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</si>
  <si>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</si>
  <si>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</si>
  <si>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</si>
  <si>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</si>
  <si>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</si>
  <si>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</si>
  <si>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</si>
  <si>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</si>
  <si>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</si>
  <si>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</si>
  <si>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</si>
  <si>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</si>
  <si>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</si>
  <si>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</si>
  <si>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</si>
  <si>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</si>
  <si>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</si>
  <si>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</si>
  <si>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</si>
  <si>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</si>
  <si>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</si>
  <si>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</si>
  <si>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</si>
  <si>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澄迈正果网络科技有限责任公司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</si>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</sst>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F12" sqref="F12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5" customWidth="1"/>
    <col min="25" max="25" width="12.5" customWidth="1"/>
    <col min="27" max="27" width="12.5" customWidth="1"/>
    <col min="29" max="31" width="0" hidden="1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187145.71</v>
      </c>
      <c r="T810" s="31">
        <v>1327573.29</v>
      </c>
      <c r="U810" s="32">
        <v>1135906.1100000001</v>
      </c>
      <c r="V810" s="32">
        <f t="shared" si="79"/>
        <v>378812.8899999999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659876.43000000005</v>
      </c>
      <c r="T811" s="34">
        <v>-19285.59</v>
      </c>
      <c r="U811" s="32">
        <v>414205.13</v>
      </c>
      <c r="V811" s="32">
        <f t="shared" si="79"/>
        <v>226385.71000000008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1541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1583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43</v>
      </c>
      <c r="P1159" s="24">
        <v>0.06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560571.70754716976</v>
      </c>
      <c r="X1159" s="32"/>
      <c r="Y1159" s="32">
        <f t="shared" si="118"/>
        <v>560571.70754716976</v>
      </c>
      <c r="Z1159" s="32">
        <f t="shared" si="120"/>
        <v>33634.302452830249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-86.800000000002896</v>
      </c>
      <c r="T1705" s="34"/>
      <c r="U1705" s="32">
        <v>0</v>
      </c>
      <c r="V1705" s="32">
        <f t="shared" si="189"/>
        <v>-86.800000000002896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-8838.85</v>
      </c>
      <c r="U1832" s="32">
        <v>1518.99</v>
      </c>
      <c r="V1832" s="32">
        <f t="shared" si="211"/>
        <v>-10357.84</v>
      </c>
      <c r="W1832" s="32">
        <f t="shared" si="212"/>
        <v>1489.2058823529412</v>
      </c>
      <c r="X1832" s="32"/>
      <c r="Y1832" s="32"/>
      <c r="Z1832" s="32">
        <f t="shared" si="207"/>
        <v>29.784117647058792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34"/>
      <c r="U1833" s="32">
        <v>0</v>
      </c>
      <c r="V1833" s="32">
        <f t="shared" si="211"/>
        <v>10357.84</v>
      </c>
      <c r="W1833" s="32">
        <f t="shared" si="212"/>
        <v>0</v>
      </c>
      <c r="X1833" s="32"/>
      <c r="Y1833" s="32"/>
      <c r="Z1833" s="32">
        <f t="shared" si="207"/>
        <v>0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299996.55</v>
      </c>
      <c r="U1834" s="49">
        <v>300010.99</v>
      </c>
      <c r="V1834" s="32">
        <f t="shared" si="211"/>
        <v>-14.440000000002328</v>
      </c>
      <c r="W1834" s="32">
        <f t="shared" si="212"/>
        <v>294128.42156862741</v>
      </c>
      <c r="X1834" s="32"/>
      <c r="Y1834" s="32"/>
      <c r="Z1834" s="32">
        <f t="shared" si="207"/>
        <v>5882.5684313725797</v>
      </c>
      <c r="AA1834" s="34">
        <v>189664.28253931101</v>
      </c>
      <c r="AB1834" s="24">
        <v>6.5000000000000002E-2</v>
      </c>
      <c r="AC1834" s="36"/>
      <c r="AD1834" s="36"/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109287.8</v>
      </c>
      <c r="T1835" s="34">
        <v>-100000</v>
      </c>
      <c r="U1835" s="49">
        <v>9287.7999999999993</v>
      </c>
      <c r="V1835" s="32">
        <f t="shared" si="211"/>
        <v>0</v>
      </c>
      <c r="W1835" s="32">
        <f t="shared" si="212"/>
        <v>9017.2815533980574</v>
      </c>
      <c r="X1835" s="32"/>
      <c r="Y1835" s="32"/>
      <c r="Z1835" s="32">
        <f t="shared" si="207"/>
        <v>270.51844660194183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1522</v>
      </c>
      <c r="F2236" s="51" t="s">
        <v>1522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87" t="s">
        <v>3315</v>
      </c>
      <c r="P2236" s="52">
        <v>0</v>
      </c>
      <c r="Q2236" s="53"/>
      <c r="R2236" s="51"/>
      <c r="S2236" s="45">
        <v>0</v>
      </c>
      <c r="T2236" s="85">
        <v>49270.072992700698</v>
      </c>
      <c r="U2236" s="54">
        <v>0</v>
      </c>
      <c r="V2236" s="45">
        <f t="shared" si="248"/>
        <v>49270.072992700698</v>
      </c>
      <c r="W2236" s="32">
        <f t="shared" si="254"/>
        <v>0</v>
      </c>
      <c r="X2236" s="32"/>
      <c r="Y2236" s="32">
        <f t="shared" si="255"/>
        <v>0</v>
      </c>
      <c r="Z2236" s="55">
        <f t="shared" si="256"/>
        <v>0</v>
      </c>
      <c r="AA2236" s="45">
        <f t="shared" si="253"/>
        <v>0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3318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3318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1523</v>
      </c>
      <c r="F2346" s="87" t="s">
        <v>3316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3317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27659.690273972599</v>
      </c>
      <c r="T2374" s="45"/>
      <c r="U2374" s="45">
        <v>0</v>
      </c>
      <c r="V2374" s="45">
        <f t="shared" si="266"/>
        <v>27659.690273972599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2957</v>
      </c>
      <c r="G2387" s="51" t="s">
        <v>2957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 t="shared" si="270"/>
        <v>11197.559593023256</v>
      </c>
      <c r="X2388" s="32"/>
      <c r="Y2388" s="32">
        <f t="shared" si="268"/>
        <v>11197.559593023256</v>
      </c>
      <c r="Z2388" s="55">
        <f t="shared" si="269"/>
        <v>2860.6904069767443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45">
        <v>6553.27</v>
      </c>
      <c r="V2391" s="45">
        <f t="shared" si="266"/>
        <v>13446.73</v>
      </c>
      <c r="W2391" s="32">
        <f t="shared" si="270"/>
        <v>6553.2700000000013</v>
      </c>
      <c r="X2391" s="32"/>
      <c r="Y2391" s="32">
        <f t="shared" si="268"/>
        <v>6553.2700000000013</v>
      </c>
      <c r="Z2391" s="55">
        <f t="shared" si="269"/>
        <v>0</v>
      </c>
      <c r="AA2391" s="45">
        <f t="shared" si="267"/>
        <v>6553.27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1522</v>
      </c>
      <c r="F2781" s="51" t="s">
        <v>1522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3318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3318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3319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3318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16668.02602739806</v>
      </c>
      <c r="T2789" s="85">
        <v>0</v>
      </c>
      <c r="U2789" s="85">
        <v>16668.02602739806</v>
      </c>
      <c r="V2789" s="45">
        <f t="shared" si="309"/>
        <v>0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3318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3318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3320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3321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3322</v>
      </c>
      <c r="F2797" s="87" t="s">
        <v>3323</v>
      </c>
      <c r="G2797" s="51" t="s">
        <v>3322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3324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251118098.6239756</v>
      </c>
      <c r="P11" s="12"/>
      <c r="Q11" s="12">
        <f t="shared" si="5"/>
        <v>15403991.721392088</v>
      </c>
      <c r="R11" s="12">
        <f t="shared" si="2"/>
        <v>15403991.721392088</v>
      </c>
      <c r="S11" s="15">
        <f t="shared" si="3"/>
        <v>6.1341622948722759E-2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4435798.0032240124</v>
      </c>
      <c r="P15" s="12"/>
      <c r="Q15" s="12">
        <f t="shared" si="6"/>
        <v>1996252.0249003891</v>
      </c>
      <c r="R15" s="12">
        <f t="shared" si="2"/>
        <v>1996252.0249003891</v>
      </c>
      <c r="S15" s="15">
        <f t="shared" si="3"/>
        <v>0.4500322204594257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75971564.652784705</v>
      </c>
      <c r="P16" s="12">
        <v>4993.2299999999996</v>
      </c>
      <c r="Q16" s="12">
        <f t="shared" si="6"/>
        <v>2150455.0484132161</v>
      </c>
      <c r="R16" s="12">
        <f t="shared" si="2"/>
        <v>2145744.4540735935</v>
      </c>
      <c r="S16" s="15">
        <f t="shared" si="3"/>
        <v>2.8244047149487556E-2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55574844.193188608</v>
      </c>
      <c r="P18" s="12">
        <v>2178.7519047618998</v>
      </c>
      <c r="Q18" s="12">
        <f t="shared" ref="Q18:Q20" si="7">(O18-G18+J18)/1.06</f>
        <v>2226066.853479818</v>
      </c>
      <c r="R18" s="12">
        <f t="shared" si="2"/>
        <v>2224011.4271545708</v>
      </c>
      <c r="S18" s="15">
        <f t="shared" si="3"/>
        <v>4.0018311512012322E-2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12973914.814824026</v>
      </c>
      <c r="P20" s="12"/>
      <c r="Q20" s="12">
        <f t="shared" si="7"/>
        <v>253969.98568304311</v>
      </c>
      <c r="R20" s="12">
        <f t="shared" si="2"/>
        <v>253969.98568304311</v>
      </c>
      <c r="S20" s="15">
        <f t="shared" si="3"/>
        <v>1.9575431880657673E-2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2020-02-12T11:22:50Z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