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W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W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<sst xmlns="http://schemas.openxmlformats.org/spreadsheetml/2006/main" count="38562" uniqueCount="3327">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</sst>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L13" sqref="L13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187145.71</v>
      </c>
      <c r="T810" s="31">
        <v>1327573.29</v>
      </c>
      <c r="U810" s="32">
        <v>1135906.1100000001</v>
      </c>
      <c r="V810" s="32">
        <f t="shared" si="79"/>
        <v>378812.8899999999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659876.43000000005</v>
      </c>
      <c r="T811" s="34">
        <v>-19285.59</v>
      </c>
      <c r="U811" s="32">
        <v>414205.13</v>
      </c>
      <c r="V811" s="32">
        <f t="shared" si="79"/>
        <v>226385.71000000008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3323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3324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3326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3324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 t="shared" si="254"/>
        <v>356.30354651162793</v>
      </c>
      <c r="X2236" s="32"/>
      <c r="Y2236" s="32">
        <f t="shared" si="255"/>
        <v>356.30354651162793</v>
      </c>
      <c r="Z2236" s="55">
        <f t="shared" si="256"/>
        <v>91.026453488372056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3316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3316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3325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3315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27659.690273972599</v>
      </c>
      <c r="T2374" s="45"/>
      <c r="U2374" s="45">
        <v>0</v>
      </c>
      <c r="V2374" s="45">
        <f t="shared" si="266"/>
        <v>27659.690273972599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2937</v>
      </c>
      <c r="G2387" s="51" t="s">
        <v>2937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 t="shared" si="270"/>
        <v>11197.559593023256</v>
      </c>
      <c r="X2388" s="32"/>
      <c r="Y2388" s="32">
        <f t="shared" si="268"/>
        <v>11197.559593023256</v>
      </c>
      <c r="Z2388" s="55">
        <f t="shared" si="269"/>
        <v>2860.6904069767443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3316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3316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3317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3316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16668.02602739806</v>
      </c>
      <c r="T2789" s="85">
        <v>0</v>
      </c>
      <c r="U2789" s="85">
        <v>16668.02602739806</v>
      </c>
      <c r="V2789" s="45">
        <f t="shared" si="309"/>
        <v>0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3316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3316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3318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3319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3320</v>
      </c>
      <c r="F2797" s="87" t="s">
        <v>3321</v>
      </c>
      <c r="G2797" s="51" t="s">
        <v>3320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3322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251151732.92642844</v>
      </c>
      <c r="P11" s="12"/>
      <c r="Q11" s="12">
        <f t="shared" si="5"/>
        <v>15435722.195404194</v>
      </c>
      <c r="R11" s="12">
        <f t="shared" si="2"/>
        <v>15435722.195404194</v>
      </c>
      <c r="S11" s="15">
        <f t="shared" si="3"/>
        <v>6.1459747920297583E-2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4435798.0280112857</v>
      </c>
      <c r="P15" s="12"/>
      <c r="Q15" s="12">
        <f t="shared" si="6"/>
        <v>1996252.0482846091</v>
      </c>
      <c r="R15" s="12">
        <f t="shared" si="2"/>
        <v>1996252.0482846091</v>
      </c>
      <c r="S15" s="15">
        <f t="shared" si="3"/>
        <v>0.4500322232163475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75971642.653747976</v>
      </c>
      <c r="P16" s="12">
        <v>4993.2299999999996</v>
      </c>
      <c r="Q16" s="12">
        <f t="shared" si="6"/>
        <v>2150528.6342276223</v>
      </c>
      <c r="R16" s="12">
        <f t="shared" si="2"/>
        <v>2145818.0398879997</v>
      </c>
      <c r="S16" s="15">
        <f t="shared" si="3"/>
        <v>2.8244986746803456E-2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55574753.166735113</v>
      </c>
      <c r="P18" s="12">
        <v>2178.7519047618998</v>
      </c>
      <c r="Q18" s="12">
        <f t="shared" ref="Q18:Q20" si="7">(O18-G18+J18)/1.06</f>
        <v>2225980.9794670865</v>
      </c>
      <c r="R18" s="12">
        <f t="shared" si="2"/>
        <v>2223925.5531418393</v>
      </c>
      <c r="S18" s="15">
        <f t="shared" si="3"/>
        <v>4.0016831860136715E-2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12973914.814824026</v>
      </c>
      <c r="P20" s="12"/>
      <c r="Q20" s="12">
        <f t="shared" si="7"/>
        <v>253969.98568304311</v>
      </c>
      <c r="R20" s="12">
        <f t="shared" si="2"/>
        <v>253969.98568304311</v>
      </c>
      <c r="S20" s="15">
        <f t="shared" si="3"/>
        <v>1.9575431880657673E-2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2020-02-18T10:35:32Z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