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xr:revisionPtr revIDLastSave="0" documentId="13_ncr:1_{2859943D-B053-40D3-990B-71F67160E9CC}" xr6:coauthVersionLast="44" xr6:coauthVersionMax="44" xr10:uidLastSave="{00000000-0000-0000-0000-000000000000}"/>
  <bookViews>
    <workbookView xWindow="-120" yWindow="-120" windowWidth="20730" windowHeight="11160" tabRatio="725" xr2:uid="{00000000-000D-0000-FFFF-FFFF00000000}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Sheet1!$A$1:$AN$1358</definedName>
    <definedName name="_xlnm._FilterDatabase" localSheetId="1" hidden="1">Sheet10!$A$1:$K$40</definedName>
    <definedName name="_xlnm._FilterDatabase" localSheetId="2" hidden="1">Sheet2!$A$1:$AC$83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2" i="11" l="1"/>
  <c r="H32" i="11"/>
  <c r="K21" i="11"/>
  <c r="H21" i="11"/>
  <c r="L9" i="9"/>
  <c r="I9" i="9"/>
  <c r="H9" i="9"/>
  <c r="B9" i="9"/>
  <c r="K8" i="9"/>
  <c r="M8" i="9" s="1"/>
  <c r="M7" i="9"/>
  <c r="K7" i="9"/>
  <c r="I7" i="9"/>
  <c r="K6" i="9"/>
  <c r="K9" i="9" s="1"/>
  <c r="J9" i="9" s="1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K78" i="2"/>
  <c r="I78" i="2"/>
  <c r="I77" i="2"/>
  <c r="K77" i="2" s="1"/>
  <c r="K76" i="2"/>
  <c r="I76" i="2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K63" i="2"/>
  <c r="I63" i="2"/>
  <c r="K62" i="2"/>
  <c r="K61" i="2"/>
  <c r="K60" i="2"/>
  <c r="G60" i="2"/>
  <c r="F60" i="2"/>
  <c r="K59" i="2"/>
  <c r="I59" i="2"/>
  <c r="I58" i="2"/>
  <c r="F58" i="2"/>
  <c r="K57" i="2"/>
  <c r="I57" i="2"/>
  <c r="I56" i="2"/>
  <c r="K56" i="2" s="1"/>
  <c r="K55" i="2"/>
  <c r="I55" i="2"/>
  <c r="J54" i="2"/>
  <c r="I54" i="2"/>
  <c r="G54" i="2"/>
  <c r="I53" i="2"/>
  <c r="K53" i="2" s="1"/>
  <c r="K52" i="2"/>
  <c r="I52" i="2"/>
  <c r="I51" i="2"/>
  <c r="K51" i="2" s="1"/>
  <c r="K50" i="2"/>
  <c r="I50" i="2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K11" i="2"/>
  <c r="I11" i="2"/>
  <c r="I10" i="2"/>
  <c r="K10" i="2" s="1"/>
  <c r="K9" i="2"/>
  <c r="I9" i="2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E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C1353" i="1"/>
  <c r="AB1353" i="1"/>
  <c r="AF1352" i="1"/>
  <c r="AB1352" i="1"/>
  <c r="AC1352" i="1" s="1"/>
  <c r="AF1351" i="1"/>
  <c r="AB1351" i="1"/>
  <c r="AC1351" i="1" s="1"/>
  <c r="AF1350" i="1"/>
  <c r="AC1350" i="1"/>
  <c r="AB1350" i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C1339" i="1"/>
  <c r="AB1339" i="1"/>
  <c r="AF1338" i="1"/>
  <c r="AB1338" i="1"/>
  <c r="AC1338" i="1" s="1"/>
  <c r="AF1337" i="1"/>
  <c r="AB1337" i="1"/>
  <c r="AC1337" i="1" s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C1327" i="1"/>
  <c r="AB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C1321" i="1"/>
  <c r="AB1321" i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C1299" i="1"/>
  <c r="AB1299" i="1"/>
  <c r="AF1298" i="1"/>
  <c r="AC1298" i="1"/>
  <c r="AB1298" i="1"/>
  <c r="AF1297" i="1"/>
  <c r="AC1297" i="1"/>
  <c r="AB1297" i="1"/>
  <c r="AF1296" i="1"/>
  <c r="AB1296" i="1"/>
  <c r="AC1296" i="1" s="1"/>
  <c r="AF1295" i="1"/>
  <c r="AB1295" i="1"/>
  <c r="AC1295" i="1" s="1"/>
  <c r="AF1294" i="1"/>
  <c r="AB1294" i="1"/>
  <c r="AC1294" i="1" s="1"/>
  <c r="AF1293" i="1"/>
  <c r="AB1293" i="1"/>
  <c r="AC1293" i="1" s="1"/>
  <c r="AF1292" i="1"/>
  <c r="AB1292" i="1"/>
  <c r="Z1292" i="1"/>
  <c r="V1292" i="1"/>
  <c r="AF1291" i="1"/>
  <c r="AB1291" i="1"/>
  <c r="AC1291" i="1" s="1"/>
  <c r="AF1290" i="1"/>
  <c r="AB1290" i="1"/>
  <c r="AC1290" i="1" s="1"/>
  <c r="AF1289" i="1"/>
  <c r="AC1289" i="1"/>
  <c r="AB1289" i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B1283" i="1"/>
  <c r="AC1283" i="1" s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B1276" i="1"/>
  <c r="AC1276" i="1" s="1"/>
  <c r="AF1275" i="1"/>
  <c r="AB1275" i="1"/>
  <c r="AC1275" i="1" s="1"/>
  <c r="AF1274" i="1"/>
  <c r="AB1274" i="1"/>
  <c r="AC1274" i="1" s="1"/>
  <c r="AF1273" i="1"/>
  <c r="AB1273" i="1"/>
  <c r="AC1273" i="1" s="1"/>
  <c r="AF1272" i="1"/>
  <c r="AG1272" i="1" s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X1269" i="1"/>
  <c r="T1269" i="1"/>
  <c r="U1269" i="1" s="1"/>
  <c r="W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Y1266" i="1"/>
  <c r="T1266" i="1"/>
  <c r="U1266" i="1" s="1"/>
  <c r="W1266" i="1" s="1"/>
  <c r="X1266" i="1" s="1"/>
  <c r="AF1265" i="1"/>
  <c r="AG1265" i="1" s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W1261" i="1"/>
  <c r="T1261" i="1"/>
  <c r="U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U1254" i="1"/>
  <c r="W1254" i="1" s="1"/>
  <c r="T1254" i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X1249" i="1"/>
  <c r="T1249" i="1"/>
  <c r="U1249" i="1" s="1"/>
  <c r="W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U1246" i="1"/>
  <c r="W1246" i="1" s="1"/>
  <c r="X1246" i="1" s="1"/>
  <c r="T1246" i="1"/>
  <c r="AF1245" i="1"/>
  <c r="AC1245" i="1"/>
  <c r="AB1245" i="1"/>
  <c r="AG1245" i="1" s="1"/>
  <c r="T1245" i="1"/>
  <c r="U1245" i="1" s="1"/>
  <c r="W1245" i="1" s="1"/>
  <c r="AF1244" i="1"/>
  <c r="AC1244" i="1"/>
  <c r="AB1244" i="1"/>
  <c r="AA1244" i="1"/>
  <c r="T1244" i="1"/>
  <c r="U1244" i="1" s="1"/>
  <c r="W1244" i="1" s="1"/>
  <c r="X1244" i="1" s="1"/>
  <c r="AF1243" i="1"/>
  <c r="AB1243" i="1"/>
  <c r="AA1243" i="1"/>
  <c r="U1243" i="1"/>
  <c r="W1243" i="1" s="1"/>
  <c r="T1243" i="1"/>
  <c r="AF1242" i="1"/>
  <c r="AB1242" i="1"/>
  <c r="T1242" i="1"/>
  <c r="U1242" i="1" s="1"/>
  <c r="W1242" i="1" s="1"/>
  <c r="AF1241" i="1"/>
  <c r="AC1241" i="1"/>
  <c r="AB1241" i="1"/>
  <c r="W1241" i="1"/>
  <c r="T1241" i="1"/>
  <c r="U1241" i="1" s="1"/>
  <c r="AF1240" i="1"/>
  <c r="AB1240" i="1"/>
  <c r="Y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U1237" i="1"/>
  <c r="W1237" i="1" s="1"/>
  <c r="T1237" i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AB1232" i="1"/>
  <c r="Z1232" i="1"/>
  <c r="AA1232" i="1" s="1"/>
  <c r="T1232" i="1"/>
  <c r="U1232" i="1" s="1"/>
  <c r="W1232" i="1" s="1"/>
  <c r="AF1231" i="1"/>
  <c r="AB1231" i="1"/>
  <c r="Z1231" i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W1228" i="1"/>
  <c r="X1228" i="1" s="1"/>
  <c r="Y1228" i="1" s="1"/>
  <c r="T1228" i="1"/>
  <c r="U1228" i="1" s="1"/>
  <c r="AF1227" i="1"/>
  <c r="Z1227" i="1"/>
  <c r="T1227" i="1"/>
  <c r="U1227" i="1" s="1"/>
  <c r="AF1226" i="1"/>
  <c r="Z1226" i="1"/>
  <c r="AA1226" i="1" s="1"/>
  <c r="U1226" i="1"/>
  <c r="W1226" i="1" s="1"/>
  <c r="T1226" i="1"/>
  <c r="AF1225" i="1"/>
  <c r="AC1225" i="1"/>
  <c r="AA1225" i="1"/>
  <c r="Z1225" i="1"/>
  <c r="AB1225" i="1" s="1"/>
  <c r="U1225" i="1"/>
  <c r="W1225" i="1" s="1"/>
  <c r="X1225" i="1" s="1"/>
  <c r="T1225" i="1"/>
  <c r="AF1224" i="1"/>
  <c r="Z1224" i="1"/>
  <c r="T1224" i="1"/>
  <c r="U1224" i="1" s="1"/>
  <c r="W1224" i="1" s="1"/>
  <c r="AD1223" i="1"/>
  <c r="AB1223" i="1"/>
  <c r="AC1223" i="1" s="1"/>
  <c r="AE1222" i="1"/>
  <c r="AG1222" i="1" s="1"/>
  <c r="AH1222" i="1" s="1"/>
  <c r="AD1222" i="1"/>
  <c r="AC1222" i="1"/>
  <c r="AB1222" i="1"/>
  <c r="AA1222" i="1"/>
  <c r="U1222" i="1"/>
  <c r="W1222" i="1" s="1"/>
  <c r="X1222" i="1" s="1"/>
  <c r="AG1221" i="1"/>
  <c r="AE1221" i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C1219" i="1"/>
  <c r="AB1219" i="1"/>
  <c r="AH1219" i="1" s="1"/>
  <c r="AA1219" i="1"/>
  <c r="T1219" i="1"/>
  <c r="U1219" i="1" s="1"/>
  <c r="W1219" i="1" s="1"/>
  <c r="X1219" i="1" s="1"/>
  <c r="Y1219" i="1" s="1"/>
  <c r="AE1218" i="1"/>
  <c r="AG1218" i="1" s="1"/>
  <c r="AH1218" i="1" s="1"/>
  <c r="AD1218" i="1"/>
  <c r="AB1218" i="1"/>
  <c r="AC1218" i="1" s="1"/>
  <c r="AA1218" i="1"/>
  <c r="T1218" i="1"/>
  <c r="U1218" i="1" s="1"/>
  <c r="W1218" i="1" s="1"/>
  <c r="AE1217" i="1"/>
  <c r="AG1217" i="1" s="1"/>
  <c r="AH1217" i="1" s="1"/>
  <c r="AD1217" i="1"/>
  <c r="AC1217" i="1"/>
  <c r="AB1217" i="1"/>
  <c r="AA1217" i="1"/>
  <c r="T1217" i="1"/>
  <c r="U1217" i="1" s="1"/>
  <c r="W1217" i="1" s="1"/>
  <c r="X1217" i="1" s="1"/>
  <c r="Y1217" i="1" s="1"/>
  <c r="AE1216" i="1"/>
  <c r="AG1216" i="1" s="1"/>
  <c r="AH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U1212" i="1"/>
  <c r="W1212" i="1" s="1"/>
  <c r="T1212" i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U1208" i="1"/>
  <c r="W1208" i="1" s="1"/>
  <c r="T1208" i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U1201" i="1"/>
  <c r="W1201" i="1" s="1"/>
  <c r="T1201" i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U1199" i="1"/>
  <c r="W1199" i="1" s="1"/>
  <c r="T1199" i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U1197" i="1"/>
  <c r="W1197" i="1" s="1"/>
  <c r="T1197" i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U1195" i="1"/>
  <c r="W1195" i="1" s="1"/>
  <c r="T1195" i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X1187" i="1"/>
  <c r="T1187" i="1"/>
  <c r="U1187" i="1" s="1"/>
  <c r="W1187" i="1" s="1"/>
  <c r="AE1186" i="1"/>
  <c r="AG1186" i="1" s="1"/>
  <c r="AD1186" i="1"/>
  <c r="AB1186" i="1"/>
  <c r="AA1186" i="1"/>
  <c r="T1186" i="1"/>
  <c r="U1186" i="1" s="1"/>
  <c r="W1186" i="1" s="1"/>
  <c r="AG1185" i="1"/>
  <c r="AE1185" i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W1183" i="1"/>
  <c r="X1183" i="1" s="1"/>
  <c r="T1183" i="1"/>
  <c r="U1183" i="1" s="1"/>
  <c r="AE1182" i="1"/>
  <c r="AG1182" i="1" s="1"/>
  <c r="AD1182" i="1"/>
  <c r="AB1182" i="1"/>
  <c r="AA1182" i="1"/>
  <c r="T1182" i="1"/>
  <c r="U1182" i="1" s="1"/>
  <c r="W1182" i="1" s="1"/>
  <c r="AG1181" i="1"/>
  <c r="AE1181" i="1"/>
  <c r="AD1181" i="1"/>
  <c r="AB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H1179" i="1" s="1"/>
  <c r="AA1179" i="1"/>
  <c r="W1179" i="1"/>
  <c r="X1179" i="1" s="1"/>
  <c r="T1179" i="1"/>
  <c r="U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U1173" i="1"/>
  <c r="W1173" i="1" s="1"/>
  <c r="T1173" i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AD1165" i="1"/>
  <c r="AF1165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B1159" i="1"/>
  <c r="AC1159" i="1" s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W1156" i="1"/>
  <c r="T1156" i="1"/>
  <c r="U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X1154" i="1"/>
  <c r="T1154" i="1"/>
  <c r="U1154" i="1" s="1"/>
  <c r="W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W1152" i="1"/>
  <c r="T1152" i="1"/>
  <c r="U1152" i="1" s="1"/>
  <c r="AF1151" i="1"/>
  <c r="AB1151" i="1"/>
  <c r="AC1151" i="1" s="1"/>
  <c r="AA1151" i="1"/>
  <c r="W1151" i="1"/>
  <c r="T1151" i="1"/>
  <c r="U1151" i="1" s="1"/>
  <c r="AF1150" i="1"/>
  <c r="AB1150" i="1"/>
  <c r="AC1150" i="1" s="1"/>
  <c r="AA1150" i="1"/>
  <c r="T1150" i="1"/>
  <c r="U1150" i="1" s="1"/>
  <c r="W1150" i="1" s="1"/>
  <c r="X1150" i="1" s="1"/>
  <c r="AF1149" i="1"/>
  <c r="AC1149" i="1"/>
  <c r="AB1149" i="1"/>
  <c r="AA1149" i="1"/>
  <c r="T1149" i="1"/>
  <c r="U1149" i="1" s="1"/>
  <c r="W1149" i="1" s="1"/>
  <c r="AF1148" i="1"/>
  <c r="AB1148" i="1"/>
  <c r="AC1148" i="1" s="1"/>
  <c r="AA1148" i="1"/>
  <c r="U1148" i="1"/>
  <c r="W1148" i="1" s="1"/>
  <c r="T1148" i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Y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C1141" i="1"/>
  <c r="AB1141" i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U1139" i="1"/>
  <c r="W1139" i="1" s="1"/>
  <c r="X1139" i="1" s="1"/>
  <c r="T1139" i="1"/>
  <c r="AF1138" i="1"/>
  <c r="AB1138" i="1"/>
  <c r="AC1138" i="1" s="1"/>
  <c r="AA1138" i="1"/>
  <c r="T1138" i="1"/>
  <c r="U1138" i="1" s="1"/>
  <c r="W1138" i="1" s="1"/>
  <c r="AF1137" i="1"/>
  <c r="AC1137" i="1"/>
  <c r="AB1137" i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C1135" i="1"/>
  <c r="AB1135" i="1"/>
  <c r="AA1135" i="1"/>
  <c r="T1135" i="1"/>
  <c r="U1135" i="1" s="1"/>
  <c r="W1135" i="1" s="1"/>
  <c r="X1135" i="1" s="1"/>
  <c r="AF1134" i="1"/>
  <c r="AC1134" i="1"/>
  <c r="AB1134" i="1"/>
  <c r="AA1134" i="1"/>
  <c r="T1134" i="1"/>
  <c r="U1134" i="1" s="1"/>
  <c r="W1134" i="1" s="1"/>
  <c r="X1134" i="1" s="1"/>
  <c r="AF1133" i="1"/>
  <c r="AB1133" i="1"/>
  <c r="AC1133" i="1" s="1"/>
  <c r="AA1133" i="1"/>
  <c r="U1133" i="1"/>
  <c r="W1133" i="1" s="1"/>
  <c r="T1133" i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C1130" i="1"/>
  <c r="AB1130" i="1"/>
  <c r="AA1130" i="1"/>
  <c r="T1130" i="1"/>
  <c r="U1130" i="1" s="1"/>
  <c r="W1130" i="1" s="1"/>
  <c r="X1130" i="1" s="1"/>
  <c r="AF1129" i="1"/>
  <c r="AC1129" i="1"/>
  <c r="AB1129" i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C1123" i="1"/>
  <c r="AB1123" i="1"/>
  <c r="AA1123" i="1"/>
  <c r="U1123" i="1"/>
  <c r="W1123" i="1" s="1"/>
  <c r="T1123" i="1"/>
  <c r="AF1122" i="1"/>
  <c r="AB1122" i="1"/>
  <c r="AC1122" i="1" s="1"/>
  <c r="AA1122" i="1"/>
  <c r="T1122" i="1"/>
  <c r="U1122" i="1" s="1"/>
  <c r="W1122" i="1" s="1"/>
  <c r="AF1121" i="1"/>
  <c r="AC1121" i="1"/>
  <c r="AB1121" i="1"/>
  <c r="AA1121" i="1"/>
  <c r="T1121" i="1"/>
  <c r="U1121" i="1" s="1"/>
  <c r="W1121" i="1" s="1"/>
  <c r="AF1120" i="1"/>
  <c r="AB1120" i="1"/>
  <c r="AC1120" i="1" s="1"/>
  <c r="AA1120" i="1"/>
  <c r="W1120" i="1"/>
  <c r="T1120" i="1"/>
  <c r="U1120" i="1" s="1"/>
  <c r="AF1119" i="1"/>
  <c r="AC1119" i="1"/>
  <c r="AB1119" i="1"/>
  <c r="AA1119" i="1"/>
  <c r="T1119" i="1"/>
  <c r="U1119" i="1" s="1"/>
  <c r="W1119" i="1" s="1"/>
  <c r="X1119" i="1" s="1"/>
  <c r="AF1118" i="1"/>
  <c r="AC1118" i="1"/>
  <c r="AB1118" i="1"/>
  <c r="AA1118" i="1"/>
  <c r="T1118" i="1"/>
  <c r="U1118" i="1" s="1"/>
  <c r="W1118" i="1" s="1"/>
  <c r="AF1117" i="1"/>
  <c r="AB1117" i="1"/>
  <c r="AC1117" i="1" s="1"/>
  <c r="AA1117" i="1"/>
  <c r="U1117" i="1"/>
  <c r="W1117" i="1" s="1"/>
  <c r="T1117" i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Y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C1106" i="1"/>
  <c r="AB1106" i="1"/>
  <c r="AA1106" i="1"/>
  <c r="T1106" i="1"/>
  <c r="U1106" i="1" s="1"/>
  <c r="W1106" i="1" s="1"/>
  <c r="AF1105" i="1"/>
  <c r="AD1105" i="1"/>
  <c r="AB1105" i="1"/>
  <c r="AC1105" i="1" s="1"/>
  <c r="AA1105" i="1"/>
  <c r="U1105" i="1"/>
  <c r="W1105" i="1" s="1"/>
  <c r="T1105" i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C1102" i="1"/>
  <c r="AB1102" i="1"/>
  <c r="AA1102" i="1"/>
  <c r="U1102" i="1"/>
  <c r="W1102" i="1" s="1"/>
  <c r="X1102" i="1" s="1"/>
  <c r="T1102" i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F1099" i="1"/>
  <c r="AD1099" i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U1098" i="1"/>
  <c r="W1098" i="1" s="1"/>
  <c r="T1098" i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C1094" i="1"/>
  <c r="AB1094" i="1"/>
  <c r="AA1094" i="1"/>
  <c r="T1094" i="1"/>
  <c r="U1094" i="1" s="1"/>
  <c r="W1094" i="1" s="1"/>
  <c r="AD1093" i="1"/>
  <c r="AF1093" i="1" s="1"/>
  <c r="AB1093" i="1"/>
  <c r="AC1093" i="1" s="1"/>
  <c r="AA1093" i="1"/>
  <c r="W1093" i="1"/>
  <c r="X1093" i="1" s="1"/>
  <c r="T1093" i="1"/>
  <c r="U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X1085" i="1"/>
  <c r="T1085" i="1"/>
  <c r="U1085" i="1" s="1"/>
  <c r="W1085" i="1" s="1"/>
  <c r="AF1084" i="1"/>
  <c r="AD1084" i="1"/>
  <c r="AB1084" i="1"/>
  <c r="AC1084" i="1" s="1"/>
  <c r="AA1084" i="1"/>
  <c r="U1084" i="1"/>
  <c r="W1084" i="1" s="1"/>
  <c r="T1084" i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B1081" i="1"/>
  <c r="AC1081" i="1" s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X1078" i="1"/>
  <c r="T1078" i="1"/>
  <c r="U1078" i="1" s="1"/>
  <c r="W1078" i="1" s="1"/>
  <c r="AF1077" i="1"/>
  <c r="AD1077" i="1"/>
  <c r="AC1077" i="1"/>
  <c r="AA1077" i="1"/>
  <c r="U1077" i="1"/>
  <c r="W1077" i="1" s="1"/>
  <c r="T1077" i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U1071" i="1"/>
  <c r="W1071" i="1" s="1"/>
  <c r="X1071" i="1" s="1"/>
  <c r="T1071" i="1"/>
  <c r="AD1070" i="1"/>
  <c r="AF1070" i="1" s="1"/>
  <c r="AC1070" i="1"/>
  <c r="AA1070" i="1"/>
  <c r="T1070" i="1"/>
  <c r="U1070" i="1" s="1"/>
  <c r="W1070" i="1" s="1"/>
  <c r="AF1069" i="1"/>
  <c r="AD1069" i="1"/>
  <c r="AB1069" i="1"/>
  <c r="AC1069" i="1" s="1"/>
  <c r="AA1069" i="1"/>
  <c r="W1069" i="1"/>
  <c r="T1069" i="1"/>
  <c r="U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F1066" i="1"/>
  <c r="AD1066" i="1"/>
  <c r="AC1066" i="1"/>
  <c r="AA1066" i="1"/>
  <c r="T1066" i="1"/>
  <c r="U1066" i="1" s="1"/>
  <c r="W1066" i="1" s="1"/>
  <c r="AD1065" i="1"/>
  <c r="AF1065" i="1" s="1"/>
  <c r="AC1065" i="1"/>
  <c r="AA1065" i="1"/>
  <c r="U1065" i="1"/>
  <c r="W1065" i="1" s="1"/>
  <c r="T1065" i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C1063" i="1"/>
  <c r="AB1063" i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U1059" i="1"/>
  <c r="W1059" i="1" s="1"/>
  <c r="T1059" i="1"/>
  <c r="AF1058" i="1"/>
  <c r="AD1058" i="1"/>
  <c r="AC1058" i="1"/>
  <c r="AB1058" i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U1055" i="1"/>
  <c r="W1055" i="1" s="1"/>
  <c r="T1055" i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U1053" i="1"/>
  <c r="W1053" i="1" s="1"/>
  <c r="T1053" i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C1048" i="1"/>
  <c r="AB1048" i="1"/>
  <c r="AA1048" i="1"/>
  <c r="T1048" i="1"/>
  <c r="U1048" i="1" s="1"/>
  <c r="W1048" i="1" s="1"/>
  <c r="AF1047" i="1"/>
  <c r="AD1047" i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C1044" i="1"/>
  <c r="AB1044" i="1"/>
  <c r="AA1044" i="1"/>
  <c r="T1044" i="1"/>
  <c r="U1044" i="1" s="1"/>
  <c r="W1044" i="1" s="1"/>
  <c r="AF1043" i="1"/>
  <c r="AD1043" i="1"/>
  <c r="AB1043" i="1"/>
  <c r="AC1043" i="1" s="1"/>
  <c r="AA1043" i="1"/>
  <c r="U1043" i="1"/>
  <c r="W1043" i="1" s="1"/>
  <c r="T1043" i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F1037" i="1"/>
  <c r="AD1037" i="1"/>
  <c r="AB1037" i="1"/>
  <c r="AC1037" i="1" s="1"/>
  <c r="AA1037" i="1"/>
  <c r="U1037" i="1"/>
  <c r="W1037" i="1" s="1"/>
  <c r="T1037" i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B1034" i="1"/>
  <c r="AA1034" i="1"/>
  <c r="T1034" i="1"/>
  <c r="U1034" i="1" s="1"/>
  <c r="W1034" i="1" s="1"/>
  <c r="AF1033" i="1"/>
  <c r="AD1033" i="1"/>
  <c r="AB1033" i="1"/>
  <c r="AC1033" i="1" s="1"/>
  <c r="AA1033" i="1"/>
  <c r="U1033" i="1"/>
  <c r="W1033" i="1" s="1"/>
  <c r="T1033" i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Y1028" i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U1025" i="1"/>
  <c r="W1025" i="1" s="1"/>
  <c r="T1025" i="1"/>
  <c r="AD1024" i="1"/>
  <c r="AF1024" i="1" s="1"/>
  <c r="AB1024" i="1"/>
  <c r="AC1024" i="1" s="1"/>
  <c r="AA1024" i="1"/>
  <c r="X1024" i="1"/>
  <c r="T1024" i="1"/>
  <c r="U1024" i="1" s="1"/>
  <c r="W1024" i="1" s="1"/>
  <c r="AF1023" i="1"/>
  <c r="AD1023" i="1"/>
  <c r="AB1023" i="1"/>
  <c r="AC1023" i="1" s="1"/>
  <c r="AA1023" i="1"/>
  <c r="U1023" i="1"/>
  <c r="W1023" i="1" s="1"/>
  <c r="T1023" i="1"/>
  <c r="AD1022" i="1"/>
  <c r="AF1022" i="1" s="1"/>
  <c r="AB1022" i="1"/>
  <c r="AC1022" i="1" s="1"/>
  <c r="AA1022" i="1"/>
  <c r="X1022" i="1"/>
  <c r="T1022" i="1"/>
  <c r="U1022" i="1" s="1"/>
  <c r="W1022" i="1" s="1"/>
  <c r="AF1021" i="1"/>
  <c r="AD1021" i="1"/>
  <c r="AB1021" i="1"/>
  <c r="AC1021" i="1" s="1"/>
  <c r="AA1021" i="1"/>
  <c r="U1021" i="1"/>
  <c r="W1021" i="1" s="1"/>
  <c r="T1021" i="1"/>
  <c r="AD1020" i="1"/>
  <c r="AF1020" i="1" s="1"/>
  <c r="AB1020" i="1"/>
  <c r="AC1020" i="1" s="1"/>
  <c r="AA1020" i="1"/>
  <c r="X1020" i="1"/>
  <c r="T1020" i="1"/>
  <c r="U1020" i="1" s="1"/>
  <c r="W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Y1015" i="1"/>
  <c r="T1015" i="1"/>
  <c r="U1015" i="1" s="1"/>
  <c r="W1015" i="1" s="1"/>
  <c r="X1015" i="1" s="1"/>
  <c r="AF1014" i="1"/>
  <c r="AD1014" i="1"/>
  <c r="AB1014" i="1"/>
  <c r="AC1014" i="1" s="1"/>
  <c r="AA1014" i="1"/>
  <c r="W1014" i="1"/>
  <c r="T1014" i="1"/>
  <c r="U1014" i="1" s="1"/>
  <c r="AD1013" i="1"/>
  <c r="AF1013" i="1" s="1"/>
  <c r="AC1013" i="1"/>
  <c r="AA1013" i="1"/>
  <c r="X1013" i="1"/>
  <c r="T1013" i="1"/>
  <c r="U1013" i="1" s="1"/>
  <c r="W1013" i="1" s="1"/>
  <c r="AF1012" i="1"/>
  <c r="AD1012" i="1"/>
  <c r="AB1012" i="1"/>
  <c r="AC1012" i="1" s="1"/>
  <c r="AA1012" i="1"/>
  <c r="U1012" i="1"/>
  <c r="W1012" i="1" s="1"/>
  <c r="T1012" i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X1009" i="1"/>
  <c r="T1009" i="1"/>
  <c r="U1009" i="1" s="1"/>
  <c r="W1009" i="1" s="1"/>
  <c r="AF1008" i="1"/>
  <c r="AD1008" i="1"/>
  <c r="AB1008" i="1"/>
  <c r="AC1008" i="1" s="1"/>
  <c r="AA1008" i="1"/>
  <c r="U1008" i="1"/>
  <c r="W1008" i="1" s="1"/>
  <c r="T1008" i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F1004" i="1"/>
  <c r="AD1004" i="1"/>
  <c r="AB1004" i="1"/>
  <c r="AC1004" i="1" s="1"/>
  <c r="AA1004" i="1"/>
  <c r="U1004" i="1"/>
  <c r="W1004" i="1" s="1"/>
  <c r="T1004" i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W997" i="1"/>
  <c r="T997" i="1"/>
  <c r="U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W995" i="1"/>
  <c r="T995" i="1"/>
  <c r="U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W991" i="1"/>
  <c r="T991" i="1"/>
  <c r="U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W989" i="1"/>
  <c r="T989" i="1"/>
  <c r="U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W987" i="1"/>
  <c r="T987" i="1"/>
  <c r="U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C985" i="1"/>
  <c r="AB985" i="1"/>
  <c r="AA985" i="1"/>
  <c r="T985" i="1"/>
  <c r="U985" i="1" s="1"/>
  <c r="W985" i="1" s="1"/>
  <c r="AF984" i="1"/>
  <c r="AD984" i="1"/>
  <c r="AB984" i="1"/>
  <c r="AC984" i="1" s="1"/>
  <c r="AA984" i="1"/>
  <c r="U984" i="1"/>
  <c r="W984" i="1" s="1"/>
  <c r="T984" i="1"/>
  <c r="Z983" i="1"/>
  <c r="AB983" i="1" s="1"/>
  <c r="AC983" i="1" s="1"/>
  <c r="Y983" i="1"/>
  <c r="T983" i="1"/>
  <c r="U983" i="1" s="1"/>
  <c r="W983" i="1" s="1"/>
  <c r="X983" i="1" s="1"/>
  <c r="Q983" i="1"/>
  <c r="AA983" i="1" s="1"/>
  <c r="AD982" i="1"/>
  <c r="AF982" i="1" s="1"/>
  <c r="AC982" i="1"/>
  <c r="AB982" i="1"/>
  <c r="AA982" i="1"/>
  <c r="T982" i="1"/>
  <c r="U982" i="1" s="1"/>
  <c r="W982" i="1" s="1"/>
  <c r="AF981" i="1"/>
  <c r="AD981" i="1"/>
  <c r="AB981" i="1"/>
  <c r="AC981" i="1" s="1"/>
  <c r="AA981" i="1"/>
  <c r="U981" i="1"/>
  <c r="W981" i="1" s="1"/>
  <c r="T981" i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C976" i="1"/>
  <c r="AB976" i="1"/>
  <c r="AA976" i="1"/>
  <c r="T976" i="1"/>
  <c r="U976" i="1" s="1"/>
  <c r="W976" i="1" s="1"/>
  <c r="AF975" i="1"/>
  <c r="AD975" i="1"/>
  <c r="AB975" i="1"/>
  <c r="AC975" i="1" s="1"/>
  <c r="AA975" i="1"/>
  <c r="U975" i="1"/>
  <c r="W975" i="1" s="1"/>
  <c r="T975" i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U969" i="1"/>
  <c r="W969" i="1" s="1"/>
  <c r="T969" i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C966" i="1"/>
  <c r="AB966" i="1"/>
  <c r="AA966" i="1"/>
  <c r="T966" i="1"/>
  <c r="U966" i="1" s="1"/>
  <c r="W966" i="1" s="1"/>
  <c r="AF965" i="1"/>
  <c r="AD965" i="1"/>
  <c r="AB965" i="1"/>
  <c r="AC965" i="1" s="1"/>
  <c r="AA965" i="1"/>
  <c r="U965" i="1"/>
  <c r="W965" i="1" s="1"/>
  <c r="T965" i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C962" i="1"/>
  <c r="AB962" i="1"/>
  <c r="AA962" i="1"/>
  <c r="T962" i="1"/>
  <c r="U962" i="1" s="1"/>
  <c r="W962" i="1" s="1"/>
  <c r="AF961" i="1"/>
  <c r="AD961" i="1"/>
  <c r="AB961" i="1"/>
  <c r="AC961" i="1" s="1"/>
  <c r="AA961" i="1"/>
  <c r="T961" i="1"/>
  <c r="U961" i="1" s="1"/>
  <c r="W961" i="1" s="1"/>
  <c r="AF960" i="1"/>
  <c r="AB960" i="1"/>
  <c r="AC960" i="1" s="1"/>
  <c r="AA960" i="1"/>
  <c r="U960" i="1"/>
  <c r="W960" i="1" s="1"/>
  <c r="T960" i="1"/>
  <c r="AD959" i="1"/>
  <c r="AF959" i="1" s="1"/>
  <c r="AB959" i="1"/>
  <c r="AC959" i="1" s="1"/>
  <c r="AA959" i="1"/>
  <c r="T959" i="1"/>
  <c r="U959" i="1" s="1"/>
  <c r="W959" i="1" s="1"/>
  <c r="X959" i="1" s="1"/>
  <c r="AF958" i="1"/>
  <c r="AD958" i="1"/>
  <c r="AB958" i="1"/>
  <c r="AC958" i="1" s="1"/>
  <c r="AA958" i="1"/>
  <c r="W958" i="1"/>
  <c r="T958" i="1"/>
  <c r="U958" i="1" s="1"/>
  <c r="AD957" i="1"/>
  <c r="AF957" i="1" s="1"/>
  <c r="AC957" i="1"/>
  <c r="AB957" i="1"/>
  <c r="AA957" i="1"/>
  <c r="T957" i="1"/>
  <c r="U957" i="1" s="1"/>
  <c r="W957" i="1" s="1"/>
  <c r="X957" i="1" s="1"/>
  <c r="AF956" i="1"/>
  <c r="AD956" i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C953" i="1"/>
  <c r="AB953" i="1"/>
  <c r="AA953" i="1"/>
  <c r="T953" i="1"/>
  <c r="U953" i="1" s="1"/>
  <c r="W953" i="1" s="1"/>
  <c r="AF952" i="1"/>
  <c r="AD952" i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Y941" i="1"/>
  <c r="T941" i="1"/>
  <c r="U941" i="1" s="1"/>
  <c r="W941" i="1" s="1"/>
  <c r="X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F936" i="1"/>
  <c r="AD936" i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F934" i="1"/>
  <c r="AD934" i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C932" i="1"/>
  <c r="AB932" i="1"/>
  <c r="AA932" i="1"/>
  <c r="T932" i="1"/>
  <c r="U932" i="1" s="1"/>
  <c r="W932" i="1" s="1"/>
  <c r="X932" i="1" s="1"/>
  <c r="AF931" i="1"/>
  <c r="AD931" i="1"/>
  <c r="AB931" i="1"/>
  <c r="AC931" i="1" s="1"/>
  <c r="AA931" i="1"/>
  <c r="W931" i="1"/>
  <c r="T931" i="1"/>
  <c r="U931" i="1" s="1"/>
  <c r="AD930" i="1"/>
  <c r="AF930" i="1" s="1"/>
  <c r="AC930" i="1"/>
  <c r="AB930" i="1"/>
  <c r="AA930" i="1"/>
  <c r="T930" i="1"/>
  <c r="U930" i="1" s="1"/>
  <c r="W930" i="1" s="1"/>
  <c r="X930" i="1" s="1"/>
  <c r="AF929" i="1"/>
  <c r="AD929" i="1"/>
  <c r="AB929" i="1"/>
  <c r="AC929" i="1" s="1"/>
  <c r="AA929" i="1"/>
  <c r="T929" i="1"/>
  <c r="U929" i="1" s="1"/>
  <c r="W929" i="1" s="1"/>
  <c r="AD928" i="1"/>
  <c r="AF928" i="1" s="1"/>
  <c r="AC928" i="1"/>
  <c r="AB928" i="1"/>
  <c r="AA928" i="1"/>
  <c r="T928" i="1"/>
  <c r="U928" i="1" s="1"/>
  <c r="W928" i="1" s="1"/>
  <c r="AF927" i="1"/>
  <c r="AD927" i="1"/>
  <c r="AB927" i="1"/>
  <c r="AC927" i="1" s="1"/>
  <c r="AA927" i="1"/>
  <c r="W927" i="1"/>
  <c r="T927" i="1"/>
  <c r="U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C922" i="1"/>
  <c r="AB922" i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F920" i="1"/>
  <c r="AD920" i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U919" i="1"/>
  <c r="W919" i="1" s="1"/>
  <c r="T919" i="1"/>
  <c r="AD918" i="1"/>
  <c r="AF918" i="1" s="1"/>
  <c r="AC918" i="1"/>
  <c r="AB918" i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C913" i="1"/>
  <c r="AB913" i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F911" i="1"/>
  <c r="AD911" i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U907" i="1"/>
  <c r="W907" i="1" s="1"/>
  <c r="T907" i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C904" i="1"/>
  <c r="AB904" i="1"/>
  <c r="AA904" i="1"/>
  <c r="W904" i="1"/>
  <c r="U904" i="1"/>
  <c r="T904" i="1"/>
  <c r="AD903" i="1"/>
  <c r="AF903" i="1" s="1"/>
  <c r="AB903" i="1"/>
  <c r="AC903" i="1" s="1"/>
  <c r="AA903" i="1"/>
  <c r="T903" i="1"/>
  <c r="U903" i="1" s="1"/>
  <c r="W903" i="1" s="1"/>
  <c r="AD902" i="1"/>
  <c r="AF902" i="1" s="1"/>
  <c r="AC902" i="1"/>
  <c r="AB902" i="1"/>
  <c r="AA902" i="1"/>
  <c r="W902" i="1"/>
  <c r="T902" i="1"/>
  <c r="U902" i="1" s="1"/>
  <c r="AD901" i="1"/>
  <c r="AF901" i="1" s="1"/>
  <c r="AB901" i="1"/>
  <c r="AC901" i="1" s="1"/>
  <c r="AA901" i="1"/>
  <c r="U901" i="1"/>
  <c r="W901" i="1" s="1"/>
  <c r="T901" i="1"/>
  <c r="AD900" i="1"/>
  <c r="AF900" i="1" s="1"/>
  <c r="AC900" i="1"/>
  <c r="AB900" i="1"/>
  <c r="AA900" i="1"/>
  <c r="U900" i="1"/>
  <c r="W900" i="1" s="1"/>
  <c r="T900" i="1"/>
  <c r="AD899" i="1"/>
  <c r="AF899" i="1" s="1"/>
  <c r="AB899" i="1"/>
  <c r="AC899" i="1" s="1"/>
  <c r="AA899" i="1"/>
  <c r="T899" i="1"/>
  <c r="U899" i="1" s="1"/>
  <c r="W899" i="1" s="1"/>
  <c r="AD898" i="1"/>
  <c r="AF898" i="1" s="1"/>
  <c r="AC898" i="1"/>
  <c r="AB898" i="1"/>
  <c r="AA898" i="1"/>
  <c r="W898" i="1"/>
  <c r="U898" i="1"/>
  <c r="T898" i="1"/>
  <c r="AD897" i="1"/>
  <c r="AF897" i="1" s="1"/>
  <c r="AC897" i="1"/>
  <c r="AB897" i="1"/>
  <c r="AA897" i="1"/>
  <c r="U897" i="1"/>
  <c r="W897" i="1" s="1"/>
  <c r="T897" i="1"/>
  <c r="AD896" i="1"/>
  <c r="AF896" i="1" s="1"/>
  <c r="AB896" i="1"/>
  <c r="AC896" i="1" s="1"/>
  <c r="AA896" i="1"/>
  <c r="T896" i="1"/>
  <c r="U896" i="1" s="1"/>
  <c r="W896" i="1" s="1"/>
  <c r="AD895" i="1"/>
  <c r="AF895" i="1" s="1"/>
  <c r="AC895" i="1"/>
  <c r="AB895" i="1"/>
  <c r="AA895" i="1"/>
  <c r="U895" i="1"/>
  <c r="W895" i="1" s="1"/>
  <c r="T895" i="1"/>
  <c r="AD894" i="1"/>
  <c r="AF894" i="1" s="1"/>
  <c r="AC894" i="1"/>
  <c r="AB894" i="1"/>
  <c r="AA894" i="1"/>
  <c r="W894" i="1"/>
  <c r="U894" i="1"/>
  <c r="T894" i="1"/>
  <c r="AD893" i="1"/>
  <c r="AF893" i="1" s="1"/>
  <c r="AC893" i="1"/>
  <c r="AB893" i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C890" i="1"/>
  <c r="AB890" i="1"/>
  <c r="AA890" i="1"/>
  <c r="U890" i="1"/>
  <c r="W890" i="1" s="1"/>
  <c r="T890" i="1"/>
  <c r="AF889" i="1"/>
  <c r="AB889" i="1"/>
  <c r="AA889" i="1"/>
  <c r="U889" i="1"/>
  <c r="W889" i="1" s="1"/>
  <c r="T889" i="1"/>
  <c r="Z888" i="1"/>
  <c r="AD888" i="1" s="1"/>
  <c r="AF888" i="1" s="1"/>
  <c r="W888" i="1"/>
  <c r="T888" i="1"/>
  <c r="U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W884" i="1"/>
  <c r="T884" i="1"/>
  <c r="U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B880" i="1"/>
  <c r="AC880" i="1" s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B878" i="1"/>
  <c r="AC878" i="1" s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B876" i="1"/>
  <c r="AC876" i="1" s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B874" i="1"/>
  <c r="AC874" i="1" s="1"/>
  <c r="AA874" i="1"/>
  <c r="W874" i="1"/>
  <c r="T874" i="1"/>
  <c r="U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B870" i="1"/>
  <c r="AC870" i="1" s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W868" i="1"/>
  <c r="T868" i="1"/>
  <c r="U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W866" i="1"/>
  <c r="T866" i="1"/>
  <c r="U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C861" i="1"/>
  <c r="AB861" i="1"/>
  <c r="AA861" i="1"/>
  <c r="X861" i="1"/>
  <c r="T861" i="1"/>
  <c r="U861" i="1" s="1"/>
  <c r="W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AB855" i="1"/>
  <c r="AC855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C848" i="1"/>
  <c r="AB848" i="1"/>
  <c r="AA848" i="1"/>
  <c r="T848" i="1"/>
  <c r="U848" i="1" s="1"/>
  <c r="W848" i="1" s="1"/>
  <c r="AF847" i="1"/>
  <c r="AB847" i="1"/>
  <c r="AC847" i="1" s="1"/>
  <c r="AA847" i="1"/>
  <c r="U847" i="1"/>
  <c r="W847" i="1" s="1"/>
  <c r="T847" i="1"/>
  <c r="Z846" i="1"/>
  <c r="T846" i="1"/>
  <c r="U846" i="1" s="1"/>
  <c r="W846" i="1" s="1"/>
  <c r="T845" i="1"/>
  <c r="U845" i="1" s="1"/>
  <c r="W845" i="1" s="1"/>
  <c r="AF844" i="1"/>
  <c r="AD844" i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F841" i="1"/>
  <c r="AD841" i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U839" i="1"/>
  <c r="W839" i="1" s="1"/>
  <c r="T839" i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U834" i="1"/>
  <c r="W834" i="1" s="1"/>
  <c r="T834" i="1"/>
  <c r="AF833" i="1"/>
  <c r="AD833" i="1"/>
  <c r="AC833" i="1"/>
  <c r="AB833" i="1"/>
  <c r="AA833" i="1"/>
  <c r="T833" i="1"/>
  <c r="U833" i="1" s="1"/>
  <c r="W833" i="1" s="1"/>
  <c r="X833" i="1" s="1"/>
  <c r="AA832" i="1"/>
  <c r="T832" i="1"/>
  <c r="U832" i="1" s="1"/>
  <c r="W832" i="1" s="1"/>
  <c r="Q832" i="1"/>
  <c r="AD832" i="1" s="1"/>
  <c r="AF832" i="1" s="1"/>
  <c r="AF831" i="1"/>
  <c r="AB831" i="1"/>
  <c r="AC831" i="1" s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W826" i="1"/>
  <c r="T826" i="1"/>
  <c r="U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W824" i="1"/>
  <c r="T824" i="1"/>
  <c r="U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C821" i="1"/>
  <c r="AB821" i="1"/>
  <c r="AA821" i="1"/>
  <c r="T821" i="1"/>
  <c r="U821" i="1" s="1"/>
  <c r="W821" i="1" s="1"/>
  <c r="X821" i="1" s="1"/>
  <c r="AF820" i="1"/>
  <c r="AD820" i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Y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C805" i="1"/>
  <c r="AB805" i="1"/>
  <c r="AA805" i="1"/>
  <c r="T805" i="1"/>
  <c r="U805" i="1" s="1"/>
  <c r="W805" i="1" s="1"/>
  <c r="AF804" i="1"/>
  <c r="AB804" i="1"/>
  <c r="AC804" i="1" s="1"/>
  <c r="AA804" i="1"/>
  <c r="W804" i="1"/>
  <c r="T804" i="1"/>
  <c r="U804" i="1" s="1"/>
  <c r="AF803" i="1"/>
  <c r="AB803" i="1"/>
  <c r="AC803" i="1" s="1"/>
  <c r="AA803" i="1"/>
  <c r="U803" i="1"/>
  <c r="W803" i="1" s="1"/>
  <c r="T803" i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U798" i="1"/>
  <c r="W798" i="1" s="1"/>
  <c r="T798" i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U795" i="1"/>
  <c r="W795" i="1" s="1"/>
  <c r="T795" i="1"/>
  <c r="AD794" i="1"/>
  <c r="AF794" i="1" s="1"/>
  <c r="AC794" i="1"/>
  <c r="AB794" i="1"/>
  <c r="AA794" i="1"/>
  <c r="T794" i="1"/>
  <c r="U794" i="1" s="1"/>
  <c r="W794" i="1" s="1"/>
  <c r="X794" i="1" s="1"/>
  <c r="AF793" i="1"/>
  <c r="AD793" i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U791" i="1"/>
  <c r="W791" i="1" s="1"/>
  <c r="T791" i="1"/>
  <c r="AF790" i="1"/>
  <c r="AD790" i="1"/>
  <c r="AC790" i="1"/>
  <c r="AA790" i="1"/>
  <c r="Y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U787" i="1"/>
  <c r="W787" i="1" s="1"/>
  <c r="T787" i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U785" i="1"/>
  <c r="W785" i="1" s="1"/>
  <c r="T785" i="1"/>
  <c r="AF784" i="1"/>
  <c r="AD784" i="1"/>
  <c r="AC784" i="1"/>
  <c r="AA784" i="1"/>
  <c r="W784" i="1"/>
  <c r="T784" i="1"/>
  <c r="U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U779" i="1"/>
  <c r="W779" i="1" s="1"/>
  <c r="T779" i="1"/>
  <c r="AF778" i="1"/>
  <c r="AD778" i="1"/>
  <c r="AC778" i="1"/>
  <c r="AB778" i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C776" i="1"/>
  <c r="AB776" i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F774" i="1"/>
  <c r="AD774" i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U771" i="1"/>
  <c r="W771" i="1" s="1"/>
  <c r="T771" i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W767" i="1"/>
  <c r="T767" i="1"/>
  <c r="U767" i="1" s="1"/>
  <c r="AD766" i="1"/>
  <c r="AF766" i="1" s="1"/>
  <c r="AC766" i="1"/>
  <c r="AA766" i="1"/>
  <c r="U766" i="1"/>
  <c r="W766" i="1" s="1"/>
  <c r="X766" i="1" s="1"/>
  <c r="T766" i="1"/>
  <c r="AD765" i="1"/>
  <c r="AF765" i="1" s="1"/>
  <c r="AC765" i="1"/>
  <c r="AB765" i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U763" i="1"/>
  <c r="W763" i="1" s="1"/>
  <c r="T763" i="1"/>
  <c r="AD762" i="1"/>
  <c r="AF762" i="1" s="1"/>
  <c r="AB762" i="1"/>
  <c r="AC762" i="1" s="1"/>
  <c r="AA762" i="1"/>
  <c r="U762" i="1"/>
  <c r="W762" i="1" s="1"/>
  <c r="X762" i="1" s="1"/>
  <c r="T762" i="1"/>
  <c r="AF761" i="1"/>
  <c r="AD761" i="1"/>
  <c r="AC761" i="1"/>
  <c r="AB761" i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F759" i="1"/>
  <c r="AD759" i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U757" i="1"/>
  <c r="W757" i="1" s="1"/>
  <c r="T757" i="1"/>
  <c r="AF756" i="1"/>
  <c r="AD756" i="1"/>
  <c r="AC756" i="1"/>
  <c r="AA756" i="1"/>
  <c r="T756" i="1"/>
  <c r="U756" i="1" s="1"/>
  <c r="W756" i="1" s="1"/>
  <c r="AD755" i="1"/>
  <c r="AF755" i="1" s="1"/>
  <c r="AB755" i="1"/>
  <c r="AC755" i="1" s="1"/>
  <c r="AA755" i="1"/>
  <c r="Y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C749" i="1"/>
  <c r="AB749" i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Y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W739" i="1"/>
  <c r="T739" i="1"/>
  <c r="U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Y728" i="1"/>
  <c r="T728" i="1"/>
  <c r="U728" i="1" s="1"/>
  <c r="W728" i="1" s="1"/>
  <c r="X728" i="1" s="1"/>
  <c r="AF727" i="1"/>
  <c r="AB727" i="1"/>
  <c r="AC727" i="1" s="1"/>
  <c r="AA727" i="1"/>
  <c r="U727" i="1"/>
  <c r="W727" i="1" s="1"/>
  <c r="T727" i="1"/>
  <c r="AD726" i="1"/>
  <c r="AF726" i="1" s="1"/>
  <c r="AC726" i="1"/>
  <c r="AB726" i="1"/>
  <c r="AA726" i="1"/>
  <c r="U726" i="1"/>
  <c r="W726" i="1" s="1"/>
  <c r="X726" i="1" s="1"/>
  <c r="T726" i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U723" i="1"/>
  <c r="W723" i="1" s="1"/>
  <c r="T723" i="1"/>
  <c r="AF722" i="1"/>
  <c r="AD722" i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U720" i="1"/>
  <c r="W720" i="1" s="1"/>
  <c r="T720" i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C716" i="1"/>
  <c r="AB716" i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W712" i="1"/>
  <c r="T712" i="1"/>
  <c r="U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W708" i="1"/>
  <c r="T708" i="1"/>
  <c r="U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W702" i="1"/>
  <c r="T702" i="1"/>
  <c r="U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C699" i="1"/>
  <c r="AB699" i="1"/>
  <c r="AA699" i="1"/>
  <c r="T699" i="1"/>
  <c r="U699" i="1" s="1"/>
  <c r="W699" i="1" s="1"/>
  <c r="X699" i="1" s="1"/>
  <c r="AF698" i="1"/>
  <c r="AD698" i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U694" i="1"/>
  <c r="W694" i="1" s="1"/>
  <c r="T694" i="1"/>
  <c r="AD693" i="1"/>
  <c r="AF693" i="1" s="1"/>
  <c r="AC693" i="1"/>
  <c r="AB693" i="1"/>
  <c r="AA693" i="1"/>
  <c r="U693" i="1"/>
  <c r="W693" i="1" s="1"/>
  <c r="X693" i="1" s="1"/>
  <c r="T693" i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U690" i="1"/>
  <c r="W690" i="1" s="1"/>
  <c r="T690" i="1"/>
  <c r="AF689" i="1"/>
  <c r="AD689" i="1"/>
  <c r="AC689" i="1"/>
  <c r="AB689" i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F687" i="1"/>
  <c r="AD687" i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U686" i="1"/>
  <c r="W686" i="1" s="1"/>
  <c r="T686" i="1"/>
  <c r="AF685" i="1"/>
  <c r="AD685" i="1"/>
  <c r="AC685" i="1"/>
  <c r="AB685" i="1"/>
  <c r="AA685" i="1"/>
  <c r="T685" i="1"/>
  <c r="U685" i="1" s="1"/>
  <c r="W685" i="1" s="1"/>
  <c r="X685" i="1" s="1"/>
  <c r="AD684" i="1"/>
  <c r="AF684" i="1" s="1"/>
  <c r="AC684" i="1"/>
  <c r="AB684" i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C682" i="1"/>
  <c r="AB682" i="1"/>
  <c r="AA682" i="1"/>
  <c r="U682" i="1"/>
  <c r="W682" i="1" s="1"/>
  <c r="X682" i="1" s="1"/>
  <c r="T682" i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U673" i="1"/>
  <c r="W673" i="1" s="1"/>
  <c r="T673" i="1"/>
  <c r="AF672" i="1"/>
  <c r="AD672" i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U671" i="1"/>
  <c r="W671" i="1" s="1"/>
  <c r="T671" i="1"/>
  <c r="AF670" i="1"/>
  <c r="AD670" i="1"/>
  <c r="AC670" i="1"/>
  <c r="AB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C668" i="1"/>
  <c r="AB668" i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F666" i="1"/>
  <c r="AD666" i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U663" i="1"/>
  <c r="W663" i="1" s="1"/>
  <c r="T663" i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U655" i="1"/>
  <c r="W655" i="1" s="1"/>
  <c r="T655" i="1"/>
  <c r="AD654" i="1"/>
  <c r="AF654" i="1" s="1"/>
  <c r="AC654" i="1"/>
  <c r="AB654" i="1"/>
  <c r="AA654" i="1"/>
  <c r="T654" i="1"/>
  <c r="U654" i="1" s="1"/>
  <c r="W654" i="1" s="1"/>
  <c r="AD653" i="1"/>
  <c r="AF653" i="1" s="1"/>
  <c r="AB653" i="1"/>
  <c r="AC653" i="1" s="1"/>
  <c r="AA653" i="1"/>
  <c r="U653" i="1"/>
  <c r="W653" i="1" s="1"/>
  <c r="T653" i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U651" i="1"/>
  <c r="W651" i="1" s="1"/>
  <c r="T651" i="1"/>
  <c r="AF650" i="1"/>
  <c r="AD650" i="1"/>
  <c r="AC650" i="1"/>
  <c r="AB650" i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F648" i="1"/>
  <c r="AD648" i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U647" i="1"/>
  <c r="W647" i="1" s="1"/>
  <c r="T647" i="1"/>
  <c r="AF646" i="1"/>
  <c r="AD646" i="1"/>
  <c r="AC646" i="1"/>
  <c r="AB646" i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C644" i="1"/>
  <c r="AB644" i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F642" i="1"/>
  <c r="AD642" i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F640" i="1"/>
  <c r="AD640" i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F634" i="1"/>
  <c r="AD634" i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Y632" i="1"/>
  <c r="T632" i="1"/>
  <c r="U632" i="1" s="1"/>
  <c r="W632" i="1" s="1"/>
  <c r="X632" i="1" s="1"/>
  <c r="AD631" i="1"/>
  <c r="AF631" i="1" s="1"/>
  <c r="AB631" i="1"/>
  <c r="AC631" i="1" s="1"/>
  <c r="AA631" i="1"/>
  <c r="T631" i="1"/>
  <c r="U631" i="1" s="1"/>
  <c r="W631" i="1" s="1"/>
  <c r="AF630" i="1"/>
  <c r="AD630" i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C628" i="1"/>
  <c r="AB628" i="1"/>
  <c r="AA628" i="1"/>
  <c r="T628" i="1"/>
  <c r="U628" i="1" s="1"/>
  <c r="W628" i="1" s="1"/>
  <c r="AF627" i="1"/>
  <c r="AD627" i="1"/>
  <c r="AB627" i="1"/>
  <c r="AC627" i="1" s="1"/>
  <c r="AA627" i="1"/>
  <c r="U627" i="1"/>
  <c r="W627" i="1" s="1"/>
  <c r="T627" i="1"/>
  <c r="AD626" i="1"/>
  <c r="AF626" i="1" s="1"/>
  <c r="AB626" i="1"/>
  <c r="AC626" i="1" s="1"/>
  <c r="AA626" i="1"/>
  <c r="U626" i="1"/>
  <c r="W626" i="1" s="1"/>
  <c r="X626" i="1" s="1"/>
  <c r="T626" i="1"/>
  <c r="AF625" i="1"/>
  <c r="AD625" i="1"/>
  <c r="AC625" i="1"/>
  <c r="AB625" i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F623" i="1"/>
  <c r="AD623" i="1"/>
  <c r="AB623" i="1"/>
  <c r="AC623" i="1" s="1"/>
  <c r="AA623" i="1"/>
  <c r="U623" i="1"/>
  <c r="W623" i="1" s="1"/>
  <c r="T623" i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C620" i="1"/>
  <c r="AB620" i="1"/>
  <c r="AA620" i="1"/>
  <c r="T620" i="1"/>
  <c r="U620" i="1" s="1"/>
  <c r="W620" i="1" s="1"/>
  <c r="AF619" i="1"/>
  <c r="AD619" i="1"/>
  <c r="AB619" i="1"/>
  <c r="AC619" i="1" s="1"/>
  <c r="AA619" i="1"/>
  <c r="U619" i="1"/>
  <c r="W619" i="1" s="1"/>
  <c r="T619" i="1"/>
  <c r="AF618" i="1"/>
  <c r="AD618" i="1"/>
  <c r="AC618" i="1"/>
  <c r="AB618" i="1"/>
  <c r="AA618" i="1"/>
  <c r="T618" i="1"/>
  <c r="U618" i="1" s="1"/>
  <c r="W618" i="1" s="1"/>
  <c r="X618" i="1" s="1"/>
  <c r="AD617" i="1"/>
  <c r="AF617" i="1" s="1"/>
  <c r="AC617" i="1"/>
  <c r="AB617" i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F615" i="1"/>
  <c r="AD615" i="1"/>
  <c r="AB615" i="1"/>
  <c r="AC615" i="1" s="1"/>
  <c r="AA615" i="1"/>
  <c r="U615" i="1"/>
  <c r="W615" i="1" s="1"/>
  <c r="T615" i="1"/>
  <c r="AD614" i="1"/>
  <c r="AF614" i="1" s="1"/>
  <c r="AC614" i="1"/>
  <c r="AB614" i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U611" i="1"/>
  <c r="W611" i="1" s="1"/>
  <c r="T611" i="1"/>
  <c r="AF610" i="1"/>
  <c r="AD610" i="1"/>
  <c r="AC610" i="1"/>
  <c r="AB610" i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U605" i="1"/>
  <c r="W605" i="1" s="1"/>
  <c r="T605" i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U603" i="1"/>
  <c r="W603" i="1" s="1"/>
  <c r="T603" i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U601" i="1"/>
  <c r="W601" i="1" s="1"/>
  <c r="T601" i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U595" i="1"/>
  <c r="W595" i="1" s="1"/>
  <c r="T595" i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W587" i="1"/>
  <c r="T587" i="1"/>
  <c r="U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C584" i="1"/>
  <c r="AB584" i="1"/>
  <c r="AA584" i="1"/>
  <c r="T584" i="1"/>
  <c r="U584" i="1" s="1"/>
  <c r="W584" i="1" s="1"/>
  <c r="AF583" i="1"/>
  <c r="AD583" i="1"/>
  <c r="AB583" i="1"/>
  <c r="AC583" i="1" s="1"/>
  <c r="AA583" i="1"/>
  <c r="U583" i="1"/>
  <c r="W583" i="1" s="1"/>
  <c r="X583" i="1" s="1"/>
  <c r="T583" i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C579" i="1"/>
  <c r="AB579" i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U574" i="1"/>
  <c r="W574" i="1" s="1"/>
  <c r="T574" i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U572" i="1"/>
  <c r="W572" i="1" s="1"/>
  <c r="X572" i="1" s="1"/>
  <c r="T572" i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C568" i="1"/>
  <c r="AB568" i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C562" i="1"/>
  <c r="AB562" i="1"/>
  <c r="AA562" i="1"/>
  <c r="T562" i="1"/>
  <c r="U562" i="1" s="1"/>
  <c r="W562" i="1" s="1"/>
  <c r="AF561" i="1"/>
  <c r="AD561" i="1"/>
  <c r="AB561" i="1"/>
  <c r="AC561" i="1" s="1"/>
  <c r="AA561" i="1"/>
  <c r="T561" i="1"/>
  <c r="U561" i="1" s="1"/>
  <c r="W561" i="1" s="1"/>
  <c r="AD560" i="1"/>
  <c r="AF560" i="1" s="1"/>
  <c r="AC560" i="1"/>
  <c r="AB560" i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F554" i="1"/>
  <c r="AD554" i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AB549" i="1"/>
  <c r="Z549" i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C546" i="1"/>
  <c r="AB546" i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U541" i="1"/>
  <c r="W541" i="1" s="1"/>
  <c r="T541" i="1"/>
  <c r="AD540" i="1"/>
  <c r="AF540" i="1" s="1"/>
  <c r="AB540" i="1"/>
  <c r="AC540" i="1" s="1"/>
  <c r="AA540" i="1"/>
  <c r="T540" i="1"/>
  <c r="U540" i="1" s="1"/>
  <c r="W540" i="1" s="1"/>
  <c r="X540" i="1" s="1"/>
  <c r="AF539" i="1"/>
  <c r="AD539" i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C536" i="1"/>
  <c r="AB536" i="1"/>
  <c r="AA536" i="1"/>
  <c r="T536" i="1"/>
  <c r="U536" i="1" s="1"/>
  <c r="W536" i="1" s="1"/>
  <c r="AF535" i="1"/>
  <c r="AD535" i="1"/>
  <c r="AB535" i="1"/>
  <c r="AC535" i="1" s="1"/>
  <c r="AA535" i="1"/>
  <c r="T535" i="1"/>
  <c r="U535" i="1" s="1"/>
  <c r="W535" i="1" s="1"/>
  <c r="AD534" i="1"/>
  <c r="AF534" i="1" s="1"/>
  <c r="AC534" i="1"/>
  <c r="AB534" i="1"/>
  <c r="AA534" i="1"/>
  <c r="T534" i="1"/>
  <c r="U534" i="1" s="1"/>
  <c r="W534" i="1" s="1"/>
  <c r="AF533" i="1"/>
  <c r="AD533" i="1"/>
  <c r="AB533" i="1"/>
  <c r="AC533" i="1" s="1"/>
  <c r="AA533" i="1"/>
  <c r="W533" i="1"/>
  <c r="T533" i="1"/>
  <c r="U533" i="1" s="1"/>
  <c r="AD532" i="1"/>
  <c r="AF532" i="1" s="1"/>
  <c r="AB532" i="1"/>
  <c r="AC532" i="1" s="1"/>
  <c r="AA532" i="1"/>
  <c r="U532" i="1"/>
  <c r="W532" i="1" s="1"/>
  <c r="T532" i="1"/>
  <c r="AD531" i="1"/>
  <c r="AF531" i="1" s="1"/>
  <c r="AB531" i="1"/>
  <c r="AC531" i="1" s="1"/>
  <c r="AA531" i="1"/>
  <c r="W531" i="1"/>
  <c r="X531" i="1" s="1"/>
  <c r="T531" i="1"/>
  <c r="U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C523" i="1"/>
  <c r="AB523" i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W521" i="1"/>
  <c r="X521" i="1" s="1"/>
  <c r="T521" i="1"/>
  <c r="U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Y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F514" i="1"/>
  <c r="AD514" i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U513" i="1"/>
  <c r="W513" i="1" s="1"/>
  <c r="X513" i="1" s="1"/>
  <c r="T513" i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W507" i="1"/>
  <c r="T507" i="1"/>
  <c r="U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F504" i="1"/>
  <c r="AD504" i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C493" i="1"/>
  <c r="AB493" i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F486" i="1"/>
  <c r="AD486" i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C482" i="1"/>
  <c r="AB482" i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C478" i="1"/>
  <c r="AB478" i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U475" i="1"/>
  <c r="W475" i="1" s="1"/>
  <c r="X475" i="1" s="1"/>
  <c r="T475" i="1"/>
  <c r="AD474" i="1"/>
  <c r="AF474" i="1" s="1"/>
  <c r="AB474" i="1"/>
  <c r="AC474" i="1" s="1"/>
  <c r="AA474" i="1"/>
  <c r="X474" i="1"/>
  <c r="U474" i="1"/>
  <c r="W474" i="1" s="1"/>
  <c r="T474" i="1"/>
  <c r="AF473" i="1"/>
  <c r="AD473" i="1"/>
  <c r="AC473" i="1"/>
  <c r="AB473" i="1"/>
  <c r="AA473" i="1"/>
  <c r="T473" i="1"/>
  <c r="U473" i="1" s="1"/>
  <c r="W473" i="1" s="1"/>
  <c r="AD472" i="1"/>
  <c r="AF472" i="1" s="1"/>
  <c r="AB472" i="1"/>
  <c r="AC472" i="1" s="1"/>
  <c r="AA472" i="1"/>
  <c r="U472" i="1"/>
  <c r="W472" i="1" s="1"/>
  <c r="X472" i="1" s="1"/>
  <c r="T472" i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U470" i="1"/>
  <c r="W470" i="1" s="1"/>
  <c r="T470" i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W466" i="1"/>
  <c r="T466" i="1"/>
  <c r="U466" i="1" s="1"/>
  <c r="AD465" i="1"/>
  <c r="AF465" i="1" s="1"/>
  <c r="AC465" i="1"/>
  <c r="AB465" i="1"/>
  <c r="AA465" i="1"/>
  <c r="T465" i="1"/>
  <c r="U465" i="1" s="1"/>
  <c r="W465" i="1" s="1"/>
  <c r="AF464" i="1"/>
  <c r="AD464" i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U462" i="1"/>
  <c r="W462" i="1" s="1"/>
  <c r="T462" i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X453" i="1"/>
  <c r="T453" i="1"/>
  <c r="U453" i="1" s="1"/>
  <c r="W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C449" i="1"/>
  <c r="AB449" i="1"/>
  <c r="AA449" i="1"/>
  <c r="T449" i="1"/>
  <c r="U449" i="1" s="1"/>
  <c r="W449" i="1" s="1"/>
  <c r="X449" i="1" s="1"/>
  <c r="AF448" i="1"/>
  <c r="AD448" i="1"/>
  <c r="AB448" i="1"/>
  <c r="AC448" i="1" s="1"/>
  <c r="AA448" i="1"/>
  <c r="Y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F446" i="1"/>
  <c r="AD446" i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Y445" i="1"/>
  <c r="T445" i="1"/>
  <c r="U445" i="1" s="1"/>
  <c r="W445" i="1" s="1"/>
  <c r="X445" i="1" s="1"/>
  <c r="AF444" i="1"/>
  <c r="AD444" i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C440" i="1"/>
  <c r="AB440" i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U438" i="1"/>
  <c r="W438" i="1" s="1"/>
  <c r="X438" i="1" s="1"/>
  <c r="T438" i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C435" i="1"/>
  <c r="AB435" i="1"/>
  <c r="AA435" i="1"/>
  <c r="T435" i="1"/>
  <c r="U435" i="1" s="1"/>
  <c r="W435" i="1" s="1"/>
  <c r="AF434" i="1"/>
  <c r="AD434" i="1"/>
  <c r="AB434" i="1"/>
  <c r="AC434" i="1" s="1"/>
  <c r="AA434" i="1"/>
  <c r="T434" i="1"/>
  <c r="U434" i="1" s="1"/>
  <c r="W434" i="1" s="1"/>
  <c r="AD433" i="1"/>
  <c r="AF433" i="1" s="1"/>
  <c r="AC433" i="1"/>
  <c r="AB433" i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C431" i="1"/>
  <c r="AB431" i="1"/>
  <c r="AA431" i="1"/>
  <c r="T431" i="1"/>
  <c r="U431" i="1" s="1"/>
  <c r="W431" i="1" s="1"/>
  <c r="AF430" i="1"/>
  <c r="AD430" i="1"/>
  <c r="AB430" i="1"/>
  <c r="AC430" i="1" s="1"/>
  <c r="AA430" i="1"/>
  <c r="U430" i="1"/>
  <c r="W430" i="1" s="1"/>
  <c r="T430" i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W427" i="1"/>
  <c r="T427" i="1"/>
  <c r="U427" i="1" s="1"/>
  <c r="AF426" i="1"/>
  <c r="AD426" i="1"/>
  <c r="AB426" i="1"/>
  <c r="AC426" i="1" s="1"/>
  <c r="AA426" i="1"/>
  <c r="U426" i="1"/>
  <c r="W426" i="1" s="1"/>
  <c r="T426" i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W423" i="1"/>
  <c r="T423" i="1"/>
  <c r="U423" i="1" s="1"/>
  <c r="AF422" i="1"/>
  <c r="AD422" i="1"/>
  <c r="AB422" i="1"/>
  <c r="AC422" i="1" s="1"/>
  <c r="AA422" i="1"/>
  <c r="U422" i="1"/>
  <c r="W422" i="1" s="1"/>
  <c r="T422" i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W419" i="1"/>
  <c r="T419" i="1"/>
  <c r="U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W417" i="1"/>
  <c r="X417" i="1" s="1"/>
  <c r="T417" i="1"/>
  <c r="U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X414" i="1"/>
  <c r="T414" i="1"/>
  <c r="U414" i="1" s="1"/>
  <c r="W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U410" i="1"/>
  <c r="W410" i="1" s="1"/>
  <c r="X410" i="1" s="1"/>
  <c r="Y410" i="1" s="1"/>
  <c r="T410" i="1"/>
  <c r="AF409" i="1"/>
  <c r="AD409" i="1"/>
  <c r="AC409" i="1"/>
  <c r="AB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U405" i="1"/>
  <c r="W405" i="1" s="1"/>
  <c r="X405" i="1" s="1"/>
  <c r="T405" i="1"/>
  <c r="AF404" i="1"/>
  <c r="AD404" i="1"/>
  <c r="AC404" i="1"/>
  <c r="AB404" i="1"/>
  <c r="AA404" i="1"/>
  <c r="T404" i="1"/>
  <c r="U404" i="1" s="1"/>
  <c r="W404" i="1" s="1"/>
  <c r="AF403" i="1"/>
  <c r="AD403" i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X402" i="1"/>
  <c r="T402" i="1"/>
  <c r="U402" i="1" s="1"/>
  <c r="W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C399" i="1"/>
  <c r="AB399" i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U397" i="1"/>
  <c r="W397" i="1" s="1"/>
  <c r="X397" i="1" s="1"/>
  <c r="T397" i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U395" i="1"/>
  <c r="W395" i="1" s="1"/>
  <c r="X395" i="1" s="1"/>
  <c r="T395" i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U391" i="1"/>
  <c r="W391" i="1" s="1"/>
  <c r="T391" i="1"/>
  <c r="AF390" i="1"/>
  <c r="AB390" i="1"/>
  <c r="AC390" i="1" s="1"/>
  <c r="AA390" i="1"/>
  <c r="T390" i="1"/>
  <c r="U390" i="1" s="1"/>
  <c r="W390" i="1" s="1"/>
  <c r="AF389" i="1"/>
  <c r="AC389" i="1"/>
  <c r="AB389" i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U387" i="1"/>
  <c r="W387" i="1" s="1"/>
  <c r="T387" i="1"/>
  <c r="AF386" i="1"/>
  <c r="AB386" i="1"/>
  <c r="AC386" i="1" s="1"/>
  <c r="AA386" i="1"/>
  <c r="T386" i="1"/>
  <c r="U386" i="1" s="1"/>
  <c r="W386" i="1" s="1"/>
  <c r="AF385" i="1"/>
  <c r="AC385" i="1"/>
  <c r="AB385" i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U383" i="1"/>
  <c r="W383" i="1" s="1"/>
  <c r="T383" i="1"/>
  <c r="AF382" i="1"/>
  <c r="AB382" i="1"/>
  <c r="AC382" i="1" s="1"/>
  <c r="AA382" i="1"/>
  <c r="T382" i="1"/>
  <c r="U382" i="1" s="1"/>
  <c r="W382" i="1" s="1"/>
  <c r="AF381" i="1"/>
  <c r="AC381" i="1"/>
  <c r="AB381" i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U379" i="1"/>
  <c r="W379" i="1" s="1"/>
  <c r="T379" i="1"/>
  <c r="AF378" i="1"/>
  <c r="AB378" i="1"/>
  <c r="AC378" i="1" s="1"/>
  <c r="AA378" i="1"/>
  <c r="T378" i="1"/>
  <c r="U378" i="1" s="1"/>
  <c r="W378" i="1" s="1"/>
  <c r="AF377" i="1"/>
  <c r="AC377" i="1"/>
  <c r="AB377" i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U375" i="1"/>
  <c r="W375" i="1" s="1"/>
  <c r="T375" i="1"/>
  <c r="AF374" i="1"/>
  <c r="AB374" i="1"/>
  <c r="AC374" i="1" s="1"/>
  <c r="AA374" i="1"/>
  <c r="T374" i="1"/>
  <c r="U374" i="1" s="1"/>
  <c r="W374" i="1" s="1"/>
  <c r="AF373" i="1"/>
  <c r="AC373" i="1"/>
  <c r="AB373" i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U371" i="1"/>
  <c r="W371" i="1" s="1"/>
  <c r="T371" i="1"/>
  <c r="AF370" i="1"/>
  <c r="AB370" i="1"/>
  <c r="AC370" i="1" s="1"/>
  <c r="AA370" i="1"/>
  <c r="T370" i="1"/>
  <c r="U370" i="1" s="1"/>
  <c r="W370" i="1" s="1"/>
  <c r="AF369" i="1"/>
  <c r="AC369" i="1"/>
  <c r="AB369" i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U367" i="1"/>
  <c r="W367" i="1" s="1"/>
  <c r="T367" i="1"/>
  <c r="AF366" i="1"/>
  <c r="AB366" i="1"/>
  <c r="AC366" i="1" s="1"/>
  <c r="AA366" i="1"/>
  <c r="T366" i="1"/>
  <c r="U366" i="1" s="1"/>
  <c r="W366" i="1" s="1"/>
  <c r="AF365" i="1"/>
  <c r="AC365" i="1"/>
  <c r="AB365" i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U359" i="1"/>
  <c r="W359" i="1" s="1"/>
  <c r="X359" i="1" s="1"/>
  <c r="T359" i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C354" i="1"/>
  <c r="AB354" i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U352" i="1"/>
  <c r="W352" i="1" s="1"/>
  <c r="T352" i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U346" i="1"/>
  <c r="W346" i="1" s="1"/>
  <c r="T346" i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U339" i="1"/>
  <c r="W339" i="1" s="1"/>
  <c r="T339" i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C336" i="1"/>
  <c r="AB336" i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U333" i="1"/>
  <c r="W333" i="1" s="1"/>
  <c r="T333" i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C330" i="1"/>
  <c r="AB330" i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C328" i="1"/>
  <c r="AB328" i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AG320" i="1" s="1"/>
  <c r="T320" i="1"/>
  <c r="U320" i="1" s="1"/>
  <c r="W320" i="1" s="1"/>
  <c r="AF319" i="1"/>
  <c r="AB319" i="1"/>
  <c r="AA319" i="1"/>
  <c r="Z319" i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AG316" i="1" s="1"/>
  <c r="T316" i="1"/>
  <c r="U316" i="1" s="1"/>
  <c r="W316" i="1" s="1"/>
  <c r="AF315" i="1"/>
  <c r="Z315" i="1"/>
  <c r="AB315" i="1" s="1"/>
  <c r="AG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AA309" i="1"/>
  <c r="Z309" i="1"/>
  <c r="T309" i="1"/>
  <c r="U309" i="1" s="1"/>
  <c r="W309" i="1" s="1"/>
  <c r="AF308" i="1"/>
  <c r="Z308" i="1"/>
  <c r="T308" i="1"/>
  <c r="U308" i="1" s="1"/>
  <c r="W308" i="1" s="1"/>
  <c r="AF307" i="1"/>
  <c r="AB307" i="1"/>
  <c r="AG307" i="1" s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W304" i="1"/>
  <c r="T304" i="1"/>
  <c r="U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G298" i="1" s="1"/>
  <c r="AA298" i="1"/>
  <c r="W298" i="1"/>
  <c r="T298" i="1"/>
  <c r="U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G294" i="1" s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G292" i="1" s="1"/>
  <c r="AA292" i="1"/>
  <c r="T292" i="1"/>
  <c r="U292" i="1" s="1"/>
  <c r="W292" i="1" s="1"/>
  <c r="AF291" i="1"/>
  <c r="AC291" i="1"/>
  <c r="AB291" i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G289" i="1" s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B285" i="1"/>
  <c r="AC285" i="1" s="1"/>
  <c r="AA285" i="1"/>
  <c r="T285" i="1"/>
  <c r="U285" i="1" s="1"/>
  <c r="W285" i="1" s="1"/>
  <c r="AF284" i="1"/>
  <c r="AC284" i="1"/>
  <c r="AB284" i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U269" i="1"/>
  <c r="W269" i="1" s="1"/>
  <c r="T269" i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U263" i="1"/>
  <c r="W263" i="1" s="1"/>
  <c r="T263" i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W258" i="1"/>
  <c r="T258" i="1"/>
  <c r="U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U253" i="1"/>
  <c r="W253" i="1" s="1"/>
  <c r="T253" i="1"/>
  <c r="AF252" i="1"/>
  <c r="AB252" i="1"/>
  <c r="AC252" i="1" s="1"/>
  <c r="AA252" i="1"/>
  <c r="T252" i="1"/>
  <c r="U252" i="1" s="1"/>
  <c r="W252" i="1" s="1"/>
  <c r="X252" i="1" s="1"/>
  <c r="AF251" i="1"/>
  <c r="AB251" i="1"/>
  <c r="AG251" i="1" s="1"/>
  <c r="AA251" i="1"/>
  <c r="T251" i="1"/>
  <c r="U251" i="1" s="1"/>
  <c r="W251" i="1" s="1"/>
  <c r="X251" i="1" s="1"/>
  <c r="AF250" i="1"/>
  <c r="AG250" i="1" s="1"/>
  <c r="AB250" i="1"/>
  <c r="AC250" i="1" s="1"/>
  <c r="AA250" i="1"/>
  <c r="T250" i="1"/>
  <c r="U250" i="1" s="1"/>
  <c r="W250" i="1" s="1"/>
  <c r="AF249" i="1"/>
  <c r="AB249" i="1"/>
  <c r="AG249" i="1" s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G247" i="1" s="1"/>
  <c r="AC247" i="1"/>
  <c r="AB247" i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G245" i="1" s="1"/>
  <c r="AA245" i="1"/>
  <c r="U245" i="1"/>
  <c r="W245" i="1" s="1"/>
  <c r="X245" i="1" s="1"/>
  <c r="T245" i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C240" i="1"/>
  <c r="AB240" i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G237" i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G235" i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G229" i="1"/>
  <c r="AF229" i="1"/>
  <c r="AB229" i="1"/>
  <c r="AC229" i="1" s="1"/>
  <c r="AA229" i="1"/>
  <c r="T229" i="1"/>
  <c r="U229" i="1" s="1"/>
  <c r="W229" i="1" s="1"/>
  <c r="X229" i="1" s="1"/>
  <c r="AF228" i="1"/>
  <c r="AB228" i="1"/>
  <c r="AG228" i="1" s="1"/>
  <c r="AA228" i="1"/>
  <c r="T228" i="1"/>
  <c r="U228" i="1" s="1"/>
  <c r="W228" i="1" s="1"/>
  <c r="AF227" i="1"/>
  <c r="AG227" i="1" s="1"/>
  <c r="AC227" i="1"/>
  <c r="AB227" i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G225" i="1" s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G223" i="1" s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G221" i="1" s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G219" i="1" s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G217" i="1"/>
  <c r="AF217" i="1"/>
  <c r="AB217" i="1"/>
  <c r="AC217" i="1" s="1"/>
  <c r="AA217" i="1"/>
  <c r="T217" i="1"/>
  <c r="U217" i="1" s="1"/>
  <c r="W217" i="1" s="1"/>
  <c r="AF216" i="1"/>
  <c r="AB216" i="1"/>
  <c r="AG216" i="1" s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G213" i="1" s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U210" i="1"/>
  <c r="W210" i="1" s="1"/>
  <c r="T210" i="1"/>
  <c r="AF209" i="1"/>
  <c r="AG209" i="1" s="1"/>
  <c r="AC209" i="1"/>
  <c r="AB209" i="1"/>
  <c r="AA209" i="1"/>
  <c r="T209" i="1"/>
  <c r="U209" i="1" s="1"/>
  <c r="W209" i="1" s="1"/>
  <c r="X209" i="1" s="1"/>
  <c r="AF208" i="1"/>
  <c r="AB208" i="1"/>
  <c r="AG208" i="1" s="1"/>
  <c r="AA208" i="1"/>
  <c r="U208" i="1"/>
  <c r="W208" i="1" s="1"/>
  <c r="X208" i="1" s="1"/>
  <c r="T208" i="1"/>
  <c r="AF207" i="1"/>
  <c r="AG207" i="1" s="1"/>
  <c r="AC207" i="1"/>
  <c r="AB207" i="1"/>
  <c r="AA207" i="1"/>
  <c r="T207" i="1"/>
  <c r="U207" i="1" s="1"/>
  <c r="W207" i="1" s="1"/>
  <c r="X207" i="1" s="1"/>
  <c r="AF206" i="1"/>
  <c r="AG206" i="1" s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G204" i="1" s="1"/>
  <c r="AA204" i="1"/>
  <c r="U204" i="1"/>
  <c r="W204" i="1" s="1"/>
  <c r="X204" i="1" s="1"/>
  <c r="T204" i="1"/>
  <c r="AF203" i="1"/>
  <c r="AG203" i="1" s="1"/>
  <c r="AC203" i="1"/>
  <c r="AB203" i="1"/>
  <c r="AA203" i="1"/>
  <c r="T203" i="1"/>
  <c r="U203" i="1" s="1"/>
  <c r="W203" i="1" s="1"/>
  <c r="X203" i="1" s="1"/>
  <c r="AC202" i="1"/>
  <c r="AB202" i="1"/>
  <c r="AA202" i="1"/>
  <c r="Z202" i="1"/>
  <c r="AD202" i="1" s="1"/>
  <c r="AF202" i="1" s="1"/>
  <c r="W202" i="1"/>
  <c r="T202" i="1"/>
  <c r="U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W184" i="1"/>
  <c r="X184" i="1" s="1"/>
  <c r="T184" i="1"/>
  <c r="U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G173" i="1" s="1"/>
  <c r="AB173" i="1"/>
  <c r="AC173" i="1" s="1"/>
  <c r="AA173" i="1"/>
  <c r="U173" i="1"/>
  <c r="W173" i="1" s="1"/>
  <c r="X173" i="1" s="1"/>
  <c r="T173" i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G165" i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B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W152" i="1"/>
  <c r="X152" i="1" s="1"/>
  <c r="T152" i="1"/>
  <c r="U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G141" i="1" s="1"/>
  <c r="AB141" i="1"/>
  <c r="AC141" i="1" s="1"/>
  <c r="AA141" i="1"/>
  <c r="U141" i="1"/>
  <c r="W141" i="1" s="1"/>
  <c r="X141" i="1" s="1"/>
  <c r="T141" i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G133" i="1"/>
  <c r="AF133" i="1"/>
  <c r="AB133" i="1"/>
  <c r="AC133" i="1" s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C120" i="1"/>
  <c r="AB120" i="1"/>
  <c r="AA120" i="1"/>
  <c r="W120" i="1"/>
  <c r="X120" i="1" s="1"/>
  <c r="Y120" i="1" s="1"/>
  <c r="T120" i="1"/>
  <c r="U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U117" i="1"/>
  <c r="W117" i="1" s="1"/>
  <c r="X117" i="1" s="1"/>
  <c r="T117" i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W114" i="1"/>
  <c r="X114" i="1" s="1"/>
  <c r="Y114" i="1" s="1"/>
  <c r="T114" i="1"/>
  <c r="U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C110" i="1"/>
  <c r="AB110" i="1"/>
  <c r="AA110" i="1"/>
  <c r="W110" i="1"/>
  <c r="X110" i="1" s="1"/>
  <c r="Y110" i="1" s="1"/>
  <c r="T110" i="1"/>
  <c r="U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B98" i="1"/>
  <c r="AA98" i="1"/>
  <c r="U98" i="1"/>
  <c r="W98" i="1" s="1"/>
  <c r="X98" i="1" s="1"/>
  <c r="T98" i="1"/>
  <c r="AF97" i="1"/>
  <c r="AB97" i="1"/>
  <c r="AG97" i="1" s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G93" i="1" s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U89" i="1"/>
  <c r="W89" i="1" s="1"/>
  <c r="T89" i="1"/>
  <c r="AF88" i="1"/>
  <c r="AB88" i="1"/>
  <c r="AC88" i="1" s="1"/>
  <c r="AA88" i="1"/>
  <c r="T88" i="1"/>
  <c r="U88" i="1" s="1"/>
  <c r="W88" i="1" s="1"/>
  <c r="X88" i="1" s="1"/>
  <c r="AF87" i="1"/>
  <c r="AC87" i="1"/>
  <c r="AB87" i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C77" i="1"/>
  <c r="AB77" i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C71" i="1"/>
  <c r="AB71" i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U69" i="1"/>
  <c r="W69" i="1" s="1"/>
  <c r="T69" i="1"/>
  <c r="AF68" i="1"/>
  <c r="AB68" i="1"/>
  <c r="AG68" i="1" s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C60" i="1"/>
  <c r="AB60" i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U57" i="1"/>
  <c r="W57" i="1" s="1"/>
  <c r="X57" i="1" s="1"/>
  <c r="T57" i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U40" i="1"/>
  <c r="W40" i="1" s="1"/>
  <c r="T40" i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C37" i="1"/>
  <c r="AB37" i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U35" i="1"/>
  <c r="W35" i="1" s="1"/>
  <c r="T35" i="1"/>
  <c r="AF34" i="1"/>
  <c r="AB34" i="1"/>
  <c r="AC34" i="1" s="1"/>
  <c r="AA34" i="1"/>
  <c r="T34" i="1"/>
  <c r="U34" i="1" s="1"/>
  <c r="W34" i="1" s="1"/>
  <c r="AF33" i="1"/>
  <c r="AC33" i="1"/>
  <c r="AB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C30" i="1"/>
  <c r="AB30" i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U28" i="1"/>
  <c r="W28" i="1" s="1"/>
  <c r="T28" i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U8" i="1"/>
  <c r="W8" i="1" s="1"/>
  <c r="T8" i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C5" i="1"/>
  <c r="AB5" i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U3" i="1"/>
  <c r="W3" i="1" s="1"/>
  <c r="T3" i="1"/>
  <c r="AF2" i="1"/>
  <c r="AB2" i="1"/>
  <c r="AC2" i="1" s="1"/>
  <c r="AA2" i="1"/>
  <c r="T2" i="1"/>
  <c r="U2" i="1" s="1"/>
  <c r="W2" i="1" s="1"/>
  <c r="X136" i="1" l="1"/>
  <c r="Y136" i="1"/>
  <c r="X176" i="1"/>
  <c r="Y176" i="1"/>
  <c r="X181" i="1"/>
  <c r="Y181" i="1"/>
  <c r="X295" i="1"/>
  <c r="Y295" i="1"/>
  <c r="X296" i="1"/>
  <c r="Y296" i="1"/>
  <c r="X297" i="1"/>
  <c r="Y297" i="1"/>
  <c r="X144" i="1"/>
  <c r="Y144" i="1"/>
  <c r="X189" i="1"/>
  <c r="Y189" i="1"/>
  <c r="X165" i="1"/>
  <c r="Y165" i="1"/>
  <c r="X149" i="1"/>
  <c r="Y149" i="1"/>
  <c r="X192" i="1"/>
  <c r="Y192" i="1"/>
  <c r="X315" i="1"/>
  <c r="Y315" i="1"/>
  <c r="X157" i="1"/>
  <c r="Y157" i="1"/>
  <c r="X160" i="1"/>
  <c r="Y160" i="1"/>
  <c r="X125" i="1"/>
  <c r="Y125" i="1"/>
  <c r="X128" i="1"/>
  <c r="Y128" i="1"/>
  <c r="X133" i="1"/>
  <c r="Y133" i="1"/>
  <c r="X168" i="1"/>
  <c r="Y168" i="1"/>
  <c r="AD655" i="1"/>
  <c r="AF655" i="1" s="1"/>
  <c r="AB655" i="1"/>
  <c r="X829" i="1"/>
  <c r="Y829" i="1"/>
  <c r="X943" i="1"/>
  <c r="Y943" i="1"/>
  <c r="X433" i="1"/>
  <c r="Y433" i="1" s="1"/>
  <c r="X473" i="1"/>
  <c r="Y473" i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/>
  <c r="X705" i="1"/>
  <c r="Y705" i="1" s="1"/>
  <c r="X837" i="1"/>
  <c r="Y837" i="1"/>
  <c r="X624" i="1"/>
  <c r="Y624" i="1" s="1"/>
  <c r="Y770" i="1"/>
  <c r="AD1160" i="1"/>
  <c r="AF1160" i="1" s="1"/>
  <c r="AA1160" i="1"/>
  <c r="AG1232" i="1"/>
  <c r="AC1232" i="1"/>
  <c r="AH1181" i="1"/>
  <c r="AC1181" i="1"/>
  <c r="AH1183" i="1"/>
  <c r="AH1177" i="1"/>
  <c r="Y1232" i="1"/>
  <c r="Y1249" i="1"/>
  <c r="AG1251" i="1"/>
  <c r="AC1177" i="1"/>
  <c r="Y1204" i="1"/>
  <c r="X1232" i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/>
  <c r="X825" i="1"/>
  <c r="Y825" i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/>
  <c r="X429" i="1"/>
  <c r="Y429" i="1" s="1"/>
  <c r="X259" i="1"/>
  <c r="Y259" i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/>
  <c r="AC255" i="1"/>
  <c r="AG255" i="1"/>
  <c r="X257" i="1"/>
  <c r="Y257" i="1"/>
  <c r="AC259" i="1"/>
  <c r="AG259" i="1"/>
  <c r="X261" i="1"/>
  <c r="Y261" i="1"/>
  <c r="AC263" i="1"/>
  <c r="AG263" i="1"/>
  <c r="X265" i="1"/>
  <c r="Y265" i="1"/>
  <c r="AC267" i="1"/>
  <c r="AG267" i="1"/>
  <c r="X269" i="1"/>
  <c r="Y269" i="1"/>
  <c r="X270" i="1"/>
  <c r="Y270" i="1" s="1"/>
  <c r="X271" i="1"/>
  <c r="Y271" i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/>
  <c r="X278" i="1"/>
  <c r="Y278" i="1" s="1"/>
  <c r="AC288" i="1"/>
  <c r="AB288" i="1"/>
  <c r="AG288" i="1" s="1"/>
  <c r="AA288" i="1"/>
  <c r="AC315" i="1"/>
  <c r="X358" i="1"/>
  <c r="Y358" i="1"/>
  <c r="X419" i="1"/>
  <c r="Y419" i="1" s="1"/>
  <c r="X422" i="1"/>
  <c r="Y422" i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AG319" i="1"/>
  <c r="X459" i="1"/>
  <c r="Y459" i="1" s="1"/>
  <c r="X732" i="1"/>
  <c r="Y732" i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Y1115" i="1"/>
  <c r="X1115" i="1"/>
  <c r="Y447" i="1"/>
  <c r="Y488" i="1"/>
  <c r="X713" i="1"/>
  <c r="Y713" i="1" s="1"/>
  <c r="X1103" i="1"/>
  <c r="Y1103" i="1" s="1"/>
  <c r="X889" i="1"/>
  <c r="Y889" i="1" s="1"/>
  <c r="Y896" i="1"/>
  <c r="X896" i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/>
  <c r="AB971" i="1"/>
  <c r="AC971" i="1" s="1"/>
  <c r="AD971" i="1"/>
  <c r="AF971" i="1" s="1"/>
  <c r="AA971" i="1"/>
  <c r="X1106" i="1"/>
  <c r="Y1106" i="1" s="1"/>
  <c r="X1123" i="1"/>
  <c r="Y1123" i="1" s="1"/>
  <c r="AG1039" i="1"/>
  <c r="Y1081" i="1"/>
  <c r="Y1085" i="1"/>
  <c r="Y1218" i="1"/>
  <c r="X1218" i="1"/>
  <c r="AH1220" i="1"/>
  <c r="AC1220" i="1"/>
  <c r="AB1228" i="1"/>
  <c r="AG1228" i="1" s="1"/>
  <c r="AA1228" i="1"/>
  <c r="AA888" i="1"/>
  <c r="AA933" i="1"/>
  <c r="Y959" i="1"/>
  <c r="X1081" i="1"/>
  <c r="X1151" i="1"/>
  <c r="Y1151" i="1" s="1"/>
  <c r="Y1159" i="1"/>
  <c r="X1159" i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Y1270" i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154" i="1"/>
  <c r="Y1222" i="1"/>
  <c r="AG1270" i="1"/>
  <c r="X299" i="1"/>
  <c r="Y299" i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Y36" i="1"/>
  <c r="X36" i="1"/>
  <c r="X52" i="1"/>
  <c r="Y52" i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/>
  <c r="X140" i="1"/>
  <c r="Y140" i="1" s="1"/>
  <c r="X148" i="1"/>
  <c r="Y148" i="1"/>
  <c r="X156" i="1"/>
  <c r="Y156" i="1" s="1"/>
  <c r="X164" i="1"/>
  <c r="Y164" i="1"/>
  <c r="X172" i="1"/>
  <c r="Y172" i="1" s="1"/>
  <c r="X180" i="1"/>
  <c r="Y180" i="1"/>
  <c r="X188" i="1"/>
  <c r="Y188" i="1" s="1"/>
  <c r="X197" i="1"/>
  <c r="Y197" i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Y83" i="1"/>
  <c r="X83" i="1"/>
  <c r="X289" i="1"/>
  <c r="Y289" i="1" s="1"/>
  <c r="Y328" i="1"/>
  <c r="X328" i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/>
  <c r="X64" i="1"/>
  <c r="Y64" i="1" s="1"/>
  <c r="X69" i="1"/>
  <c r="Y69" i="1" s="1"/>
  <c r="X70" i="1"/>
  <c r="Y70" i="1" s="1"/>
  <c r="X79" i="1"/>
  <c r="Y79" i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/>
  <c r="X134" i="1"/>
  <c r="Y134" i="1" s="1"/>
  <c r="X137" i="1"/>
  <c r="Y137" i="1"/>
  <c r="X142" i="1"/>
  <c r="Y142" i="1" s="1"/>
  <c r="X145" i="1"/>
  <c r="Y145" i="1"/>
  <c r="X150" i="1"/>
  <c r="Y150" i="1" s="1"/>
  <c r="X153" i="1"/>
  <c r="Y153" i="1"/>
  <c r="X158" i="1"/>
  <c r="Y158" i="1" s="1"/>
  <c r="X161" i="1"/>
  <c r="Y161" i="1"/>
  <c r="X166" i="1"/>
  <c r="Y166" i="1" s="1"/>
  <c r="X169" i="1"/>
  <c r="Y169" i="1"/>
  <c r="X174" i="1"/>
  <c r="Y174" i="1" s="1"/>
  <c r="X177" i="1"/>
  <c r="Y177" i="1"/>
  <c r="X182" i="1"/>
  <c r="Y182" i="1" s="1"/>
  <c r="X185" i="1"/>
  <c r="Y185" i="1"/>
  <c r="X190" i="1"/>
  <c r="Y190" i="1" s="1"/>
  <c r="X193" i="1"/>
  <c r="Y193" i="1"/>
  <c r="X320" i="1"/>
  <c r="Y320" i="1" s="1"/>
  <c r="X5" i="1"/>
  <c r="Y5" i="1"/>
  <c r="X21" i="1"/>
  <c r="Y21" i="1" s="1"/>
  <c r="X37" i="1"/>
  <c r="Y37" i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Y92" i="1"/>
  <c r="X92" i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/>
  <c r="X10" i="1"/>
  <c r="Y10" i="1" s="1"/>
  <c r="X12" i="1"/>
  <c r="Y12" i="1" s="1"/>
  <c r="X13" i="1"/>
  <c r="Y13" i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/>
  <c r="X60" i="1"/>
  <c r="Y60" i="1" s="1"/>
  <c r="X62" i="1"/>
  <c r="Y62" i="1" s="1"/>
  <c r="X63" i="1"/>
  <c r="Y63" i="1"/>
  <c r="X66" i="1"/>
  <c r="Y66" i="1" s="1"/>
  <c r="X77" i="1"/>
  <c r="Y77" i="1"/>
  <c r="X84" i="1"/>
  <c r="Y84" i="1" s="1"/>
  <c r="X100" i="1"/>
  <c r="Y100" i="1" s="1"/>
  <c r="X200" i="1"/>
  <c r="Y200" i="1"/>
  <c r="X201" i="1"/>
  <c r="Y201" i="1" s="1"/>
  <c r="X293" i="1"/>
  <c r="Y293" i="1"/>
  <c r="X301" i="1"/>
  <c r="Y301" i="1" s="1"/>
  <c r="X316" i="1"/>
  <c r="Y316" i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Y333" i="1"/>
  <c r="X353" i="1"/>
  <c r="Y353" i="1" s="1"/>
  <c r="X364" i="1"/>
  <c r="Y364" i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/>
  <c r="X590" i="1"/>
  <c r="Y590" i="1" s="1"/>
  <c r="X612" i="1"/>
  <c r="Y612" i="1"/>
  <c r="X620" i="1"/>
  <c r="Y620" i="1" s="1"/>
  <c r="X636" i="1"/>
  <c r="Y636" i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/>
  <c r="X512" i="1"/>
  <c r="Y512" i="1" s="1"/>
  <c r="X596" i="1"/>
  <c r="Y596" i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/>
  <c r="X588" i="1"/>
  <c r="Y588" i="1" s="1"/>
  <c r="X628" i="1"/>
  <c r="Y628" i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/>
  <c r="X408" i="1"/>
  <c r="Y408" i="1" s="1"/>
  <c r="X411" i="1"/>
  <c r="Y411" i="1" s="1"/>
  <c r="X439" i="1"/>
  <c r="Y439" i="1"/>
  <c r="X443" i="1"/>
  <c r="Y443" i="1" s="1"/>
  <c r="X450" i="1"/>
  <c r="Y450" i="1" s="1"/>
  <c r="X452" i="1"/>
  <c r="Y452" i="1" s="1"/>
  <c r="X461" i="1"/>
  <c r="Y461" i="1" s="1"/>
  <c r="X480" i="1"/>
  <c r="Y480" i="1"/>
  <c r="X484" i="1"/>
  <c r="Y484" i="1" s="1"/>
  <c r="X486" i="1"/>
  <c r="Y486" i="1"/>
  <c r="X502" i="1"/>
  <c r="Y502" i="1" s="1"/>
  <c r="X548" i="1"/>
  <c r="Y548" i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AC323" i="1"/>
  <c r="Y327" i="1"/>
  <c r="X333" i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/>
  <c r="AG200" i="1"/>
  <c r="AC200" i="1"/>
  <c r="X202" i="1"/>
  <c r="Y202" i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/>
  <c r="AA316" i="1"/>
  <c r="AC316" i="1"/>
  <c r="X317" i="1"/>
  <c r="Y317" i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/>
  <c r="X375" i="1"/>
  <c r="Y375" i="1" s="1"/>
  <c r="X376" i="1"/>
  <c r="Y376" i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Y460" i="1"/>
  <c r="X460" i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Y563" i="1"/>
  <c r="X563" i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/>
  <c r="X1001" i="1"/>
  <c r="Y1001" i="1" s="1"/>
  <c r="X1002" i="1"/>
  <c r="Y1002" i="1" s="1"/>
  <c r="X1034" i="1"/>
  <c r="Y1034" i="1" s="1"/>
  <c r="X1042" i="1"/>
  <c r="Y1042" i="1" s="1"/>
  <c r="Y1049" i="1"/>
  <c r="X1049" i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Y466" i="1"/>
  <c r="X468" i="1"/>
  <c r="Y468" i="1" s="1"/>
  <c r="Y483" i="1"/>
  <c r="X483" i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/>
  <c r="X562" i="1"/>
  <c r="Y562" i="1" s="1"/>
  <c r="X565" i="1"/>
  <c r="Y565" i="1" s="1"/>
  <c r="X577" i="1"/>
  <c r="Y577" i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Y817" i="1"/>
  <c r="X817" i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/>
  <c r="X466" i="1"/>
  <c r="Y467" i="1"/>
  <c r="X478" i="1"/>
  <c r="Y478" i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Y769" i="1"/>
  <c r="X769" i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/>
  <c r="X830" i="1"/>
  <c r="Y830" i="1" s="1"/>
  <c r="X831" i="1"/>
  <c r="Y831" i="1" s="1"/>
  <c r="X838" i="1"/>
  <c r="Y838" i="1" s="1"/>
  <c r="Y840" i="1"/>
  <c r="Y841" i="1"/>
  <c r="X841" i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Y725" i="1"/>
  <c r="X725" i="1"/>
  <c r="X731" i="1"/>
  <c r="Y731" i="1" s="1"/>
  <c r="X735" i="1"/>
  <c r="Y735" i="1" s="1"/>
  <c r="X739" i="1"/>
  <c r="Y739" i="1" s="1"/>
  <c r="Y743" i="1"/>
  <c r="X743" i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Y824" i="1"/>
  <c r="X824" i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Y921" i="1"/>
  <c r="X921" i="1"/>
  <c r="X922" i="1"/>
  <c r="Y922" i="1" s="1"/>
  <c r="Y930" i="1"/>
  <c r="Y933" i="1"/>
  <c r="X933" i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Y999" i="1"/>
  <c r="X999" i="1"/>
  <c r="X1017" i="1"/>
  <c r="Y1017" i="1" s="1"/>
  <c r="X1030" i="1"/>
  <c r="Y1030" i="1" s="1"/>
  <c r="X1038" i="1"/>
  <c r="Y1038" i="1" s="1"/>
  <c r="Y1046" i="1"/>
  <c r="X1046" i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/>
  <c r="X1036" i="1"/>
  <c r="Y1036" i="1" s="1"/>
  <c r="X1044" i="1"/>
  <c r="Y1044" i="1" s="1"/>
  <c r="X1051" i="1"/>
  <c r="Y1051" i="1" s="1"/>
  <c r="AB888" i="1"/>
  <c r="AC888" i="1" s="1"/>
  <c r="AB933" i="1"/>
  <c r="AD983" i="1"/>
  <c r="AF983" i="1" s="1"/>
  <c r="X1004" i="1"/>
  <c r="Y1004" i="1" s="1"/>
  <c r="X1006" i="1"/>
  <c r="Y1006" i="1" s="1"/>
  <c r="Y1008" i="1"/>
  <c r="X1008" i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/>
  <c r="X1090" i="1"/>
  <c r="Y1090" i="1" s="1"/>
  <c r="X1099" i="1"/>
  <c r="Y1099" i="1" s="1"/>
  <c r="X1114" i="1"/>
  <c r="Y1114" i="1" s="1"/>
  <c r="X1141" i="1"/>
  <c r="Y1141" i="1" s="1"/>
  <c r="Y1160" i="1"/>
  <c r="X1160" i="1"/>
  <c r="AD855" i="1"/>
  <c r="AF855" i="1" s="1"/>
  <c r="AC933" i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/>
  <c r="X1095" i="1"/>
  <c r="Y1095" i="1" s="1"/>
  <c r="X1101" i="1"/>
  <c r="Y1101" i="1"/>
  <c r="X1104" i="1"/>
  <c r="Y1104" i="1" s="1"/>
  <c r="X1124" i="1"/>
  <c r="Y1124" i="1" s="1"/>
  <c r="X1127" i="1"/>
  <c r="Y1127" i="1" s="1"/>
  <c r="AD1028" i="1"/>
  <c r="AF1028" i="1" s="1"/>
  <c r="Y1089" i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Y1182" i="1"/>
  <c r="X1182" i="1"/>
  <c r="X1184" i="1"/>
  <c r="Y1184" i="1" s="1"/>
  <c r="X1186" i="1"/>
  <c r="Y1186" i="1" s="1"/>
  <c r="X1189" i="1"/>
  <c r="Y1189" i="1" s="1"/>
  <c r="Y1192" i="1"/>
  <c r="X1192" i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Y1132" i="1"/>
  <c r="X1132" i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/>
  <c r="AH1202" i="1"/>
  <c r="AC1202" i="1"/>
  <c r="X1203" i="1"/>
  <c r="Y1203" i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/>
  <c r="AG1253" i="1"/>
  <c r="AC1253" i="1"/>
  <c r="X1256" i="1"/>
  <c r="Y1256" i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C1228" i="1"/>
  <c r="AA1229" i="1"/>
  <c r="AC1229" i="1"/>
  <c r="AB1233" i="1"/>
  <c r="AA1233" i="1"/>
  <c r="AC1236" i="1"/>
  <c r="X1239" i="1"/>
  <c r="Y1239" i="1" s="1"/>
  <c r="Y1248" i="1"/>
  <c r="X1252" i="1"/>
  <c r="Y1252" i="1"/>
  <c r="AC1260" i="1"/>
  <c r="AG1260" i="1"/>
  <c r="X1262" i="1"/>
  <c r="Y1262" i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AC1264" i="1"/>
  <c r="X1267" i="1"/>
  <c r="Y1267" i="1" s="1"/>
  <c r="X1271" i="1"/>
  <c r="Y1271" i="1" s="1"/>
  <c r="M6" i="9"/>
  <c r="M9" i="9" s="1"/>
  <c r="AC1292" i="1"/>
  <c r="K54" i="2"/>
  <c r="AC1226" i="1" l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 Tian</author>
    <author>作者</author>
  </authors>
  <commentList>
    <comment ref="F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<sst xmlns="http://schemas.openxmlformats.org/spreadsheetml/2006/main" count="21811" uniqueCount="1637">
  <si>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</si>
  <si>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</si>
  <si>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</si>
  <si>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</si>
  <si>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</si>
  <si>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</si>
  <si>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</si>
  <si>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</si>
  <si>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</si>
  <si>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</si>
  <si>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</si>
  <si>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</si>
  <si>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</si>
  <si>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</si>
  <si>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</si>
  <si>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</si>
  <si>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</si>
  <si>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</si>
  <si>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</si>
  <si>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</si>
  <si>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</si>
  <si>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</si>
  <si>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</si>
  <si>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</si>
  <si>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</si>
  <si>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</si>
  <si>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</si>
  <si>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</si>
  <si>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</si>
  <si>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</si>
  <si>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</si>
  <si>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</si>
  <si>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</si>
  <si>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</si>
  <si>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</si>
  <si>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</si>
  <si>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</si>
  <si>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</si>
  <si>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</si>
  <si>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</si>
  <si>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</si>
  <si>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</si>
  <si>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</si>
  <si>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</si>
  <si>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</si>
  <si>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</si>
  <si>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</si>
  <si>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</si>
  <si>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</si>
  <si>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</si>
  <si>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</si>
  <si>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</si>
  <si>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</si>
  <si>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</si>
  <si>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</si>
  <si>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</si>
  <si>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</si>
  <si>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</si>
  <si>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</si>
  <si>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</si>
  <si>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</si>
  <si>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</si>
  <si>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</si>
  <si>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</si>
  <si>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</si>
  <si>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</si>
  <si>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</si>
  <si>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</si>
  <si>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</si>
  <si>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</si>
  <si>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</si>
  <si>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</si>
  <si>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</si>
  <si>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</si>
  <si>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</si>
  <si>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</si>
  <si>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</si>
  <si>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</si>
  <si>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</si>
  <si>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</si>
  <si>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</si>
  <si>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</si>
  <si>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</si>
  <si>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</si>
  <si>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</si>
  <si>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</si>
  <si>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</si>
  <si>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</si>
  <si>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</si>
  <si>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</si>
  <si>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</si>
  <si>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</si>
  <si>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</si>
  <si>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</si>
  <si>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</si>
  <si>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</si>
  <si>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</si>
  <si>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</si>
  <si>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</si>
  <si>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</si>
  <si>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</si>
  <si>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</si>
  <si>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</si>
  <si>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</si>
  <si>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</si>
  <si>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</si>
  <si>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</si>
  <si>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</si>
  <si>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</si>
  <si>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</si>
  <si>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</si>
  <si>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</si>
  <si>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</si>
  <si>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</si>
  <si>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</si>
  <si>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</si>
  <si>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</si>
  <si>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</si>
  <si>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</si>
  <si>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</si>
  <si>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</si>
  <si>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</si>
  <si>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</si>
  <si>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</si>
  <si>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</si>
  <si>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</si>
  <si>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</si>
  <si>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</si>
  <si>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</si>
  <si>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</si>
  <si>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</si>
  <si>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</si>
  <si>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</si>
  <si>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</si>
  <si>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</si>
  <si>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</si>
  <si>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</si>
  <si>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</si>
  <si>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</si>
  <si>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</si>
  <si>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</si>
  <si>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</si>
  <si>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</si>
  <si>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</si>
  <si>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</si>
  <si>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</si>
  <si>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</si>
  <si>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</si>
  <si>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</si>
  <si>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</si>
  <si>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</si>
  <si>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</si>
  <si>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</si>
  <si>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</si>
  <si>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</si>
  <si>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</si>
  <si>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</si>
  <si>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</si>
  <si>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</si>
  <si>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</si>
  <si>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</si>
  <si>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</si>
  <si>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</si>
  <si>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</si>
  <si>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</si>
  <si>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</si>
  <si>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</si>
  <si>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</si>
  <si>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</si>
  <si>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</si>
  <si>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</si>
  <si>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</si>
  <si>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</si>
  <si>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</si>
  <si>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</si>
  <si>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</si>
  <si>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</si>
  <si>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</si>
  <si>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</si>
  <si>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</si>
  <si>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</si>
  <si>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</si>
  <si>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</si>
  <si>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</si>
  <si>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</si>
  <si>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</si>
  <si>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</si>
  <si>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</si>
  <si>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</si>
  <si>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</si>
  <si>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</si>
  <si>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</si>
  <si>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</si>
  <si>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</si>
  <si>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</si>
  <si>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</si>
  <si>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</si>
  <si>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</si>
  <si>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</si>
  <si>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</si>
  <si>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</si>
  <si>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</si>
  <si>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</si>
  <si>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</si>
  <si>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</si>
  <si>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</si>
  <si>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</si>
  <si>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</si>
  <si>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</si>
  <si>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</si>
  <si>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</si>
  <si>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</si>
  <si>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</si>
  <si>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</si>
  <si>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</si>
  <si>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</si>
  <si>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</si>
  <si>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</si>
  <si>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</si>
  <si>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</si>
  <si>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</si>
  <si>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</si>
  <si>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</si>
  <si>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</si>
  <si>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</si>
  <si>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</si>
  <si>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</si>
  <si>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</si>
  <si>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</si>
  <si>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</si>
  <si>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</si>
  <si>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</si>
  <si>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</si>
  <si>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</si>
  <si>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</si>
  <si>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</si>
  <si>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</si>
  <si>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</si>
  <si>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</si>
  <si>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</si>
  <si>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</si>
  <si>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</si>
  <si>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</si>
  <si>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</si>
  <si>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</si>
  <si>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</si>
  <si>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</si>
  <si>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</si>
  <si>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</si>
  <si>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</si>
  <si>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</si>
  <si>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</si>
  <si>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</si>
  <si>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</si>
  <si>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</si>
  <si>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</si>
  <si>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</si>
  <si>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</si>
  <si>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</si>
  <si>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</si>
  <si>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</si>
  <si>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</si>
  <si>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</si>
  <si>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</si>
  <si>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</si>
  <si>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</si>
  <si>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</si>
  <si>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</si>
  <si>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</si>
  <si>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</si>
  <si>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</si>
  <si>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</si>
  <si>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</si>
  <si>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</si>
  <si>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</si>
  <si>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</si>
  <si>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</si>
  <si>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</si>
  <si>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</si>
  <si>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</si>
  <si>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</si>
  <si>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</si>
  <si>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</si>
  <si>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</si>
  <si>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</si>
  <si>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</si>
  <si>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</si>
  <si>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</si>
  <si>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</si>
  <si>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</si>
  <si>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</si>
  <si>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</si>
  <si>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</si>
  <si>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</si>
  <si>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</si>
  <si>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</si>
  <si>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</si>
  <si>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</si>
  <si>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</si>
  <si>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</si>
  <si>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</si>
  <si>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</si>
  <si>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</si>
  <si>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</si>
  <si>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</si>
  <si>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</si>
  <si>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</si>
  <si>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</si>
  <si>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</si>
  <si>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</si>
  <si>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</si>
  <si>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</si>
  <si>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</si>
  <si>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</si>
  <si>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</si>
  <si>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</si>
  <si>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</si>
  <si>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</si>
  <si>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</si>
  <si>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</si>
  <si>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</si>
  <si>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</si>
  <si>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</si>
  <si>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</si>
  <si>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</si>
  <si>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</si>
  <si>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</si>
  <si>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</si>
  <si>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</si>
  <si>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</si>
  <si>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</si>
  <si>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</si>
  <si>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</si>
  <si>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</si>
  <si>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</si>
  <si>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</si>
  <si>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</si>
  <si>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</si>
  <si>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</si>
  <si>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</si>
  <si>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</si>
  <si>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</si>
  <si>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</si>
  <si>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</si>
  <si>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</si>
  <si>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</si>
  <si>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</si>
  <si>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</si>
  <si>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</si>
  <si>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</si>
  <si>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</si>
  <si>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</si>
  <si>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</si>
  <si>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</si>
  <si>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</si>
  <si>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</si>
  <si>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</si>
  <si>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</si>
  <si>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</si>
  <si>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</si>
  <si>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</si>
  <si>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</si>
  <si>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</si>
  <si>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</si>
  <si>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</si>
  <si>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</si>
  <si>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</si>
  <si>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</si>
  <si>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</si>
  <si>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</si>
  <si>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</si>
  <si>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</si>
  <si>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</si>
  <si>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</si>
  <si>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</si>
  <si>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</si>
  <si>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</si>
  <si>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</si>
  <si>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</si>
  <si>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</si>
  <si>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</si>
  <si>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</si>
  <si>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</si>
  <si>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</si>
  <si>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</si>
  <si>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</si>
  <si>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</si>
  <si>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</si>
  <si>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</si>
  <si>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</si>
  <si>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</si>
  <si>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</si>
  <si>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</si>
  <si>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</si>
  <si>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</si>
  <si>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</si>
  <si>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</si>
  <si>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</si>
  <si>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</si>
  <si>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</si>
  <si>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</si>
  <si>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</si>
  <si>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</si>
  <si>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</si>
  <si>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</si>
  <si>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</si>
  <si>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</si>
  <si>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</si>
  <si>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</si>
  <si>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</si>
  <si>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</si>
  <si>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</si>
  <si>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</si>
  <si>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</si>
  <si>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</si>
  <si>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</si>
  <si>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</si>
  <si>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</si>
  <si>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</si>
  <si>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</si>
  <si>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</si>
  <si>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</si>
  <si>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</si>
  <si>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</si>
  <si>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</si>
  <si>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</si>
  <si>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</si>
  <si>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</si>
  <si>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</si>
  <si>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</si>
  <si>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</si>
  <si>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</si>
  <si>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</si>
  <si>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</si>
  <si>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</si>
  <si>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</si>
  <si>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</si>
  <si>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</si>
  <si>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</si>
  <si>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</si>
  <si>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</si>
  <si>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</si>
  <si>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</si>
  <si>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</si>
  <si>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</si>
  <si>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</si>
  <si>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</si>
  <si>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</si>
  <si>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</si>
  <si>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</si>
  <si>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</si>
  <si>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</si>
  <si>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</si>
  <si>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</si>
  <si>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</si>
  <si>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</si>
  <si>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</si>
  <si>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</si>
  <si>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</si>
  <si>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</si>
  <si>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</si>
  <si>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</si>
  <si>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</si>
  <si>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</si>
  <si>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</si>
  <si>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</si>
  <si>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</si>
  <si>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</si>
  <si>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</si>
  <si>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</si>
  <si>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</si>
  <si>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</si>
  <si>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</si>
  <si>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</si>
  <si>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</si>
  <si>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</si>
  <si>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</si>
  <si>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</si>
  <si>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</si>
  <si>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</si>
  <si>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</si>
  <si>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</si>
  <si>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</si>
  <si>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</si>
  <si>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</si>
  <si>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</si>
  <si>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</si>
  <si>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</si>
  <si>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</si>
  <si>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</si>
  <si>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</si>
  <si>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</si>
  <si>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</si>
  <si>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</si>
  <si>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</si>
  <si>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</si>
  <si>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</si>
  <si>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</si>
  <si>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</si>
  <si>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</si>
  <si>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</si>
  <si>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</si>
  <si>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</si>
  <si>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</si>
  <si>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</si>
  <si>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</si>
  <si>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</si>
  <si>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</si>
  <si>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</si>
  <si>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</si>
  <si>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</si>
  <si>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</si>
  <si>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</si>
  <si>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</si>
  <si>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</si>
  <si>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</si>
  <si>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</si>
  <si>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</si>
  <si>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</si>
  <si>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</si>
  <si>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</si>
  <si>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</si>
  <si>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</si>
  <si>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</si>
  <si>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</si>
  <si>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</si>
  <si>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</si>
  <si>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</si>
  <si>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</si>
  <si>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</si>
  <si>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</si>
  <si>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</si>
  <si>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</si>
  <si>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</si>
  <si>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</si>
  <si>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</si>
  <si>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</si>
  <si>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</si>
  <si>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</si>
  <si>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</si>
  <si>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</si>
  <si>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</si>
  <si>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</si>
  <si>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</si>
  <si>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</si>
  <si>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</si>
  <si>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</si>
  <si>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</si>
  <si>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</si>
  <si>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</si>
  <si>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</si>
  <si>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</si>
  <si>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</si>
  <si>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</si>
  <si>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</si>
  <si>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</si>
  <si>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</si>
  <si>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</si>
  <si>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</si>
  <si>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</si>
  <si>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</si>
  <si>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</si>
  <si>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</si>
  <si>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</si>
  <si>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</si>
  <si>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</si>
  <si>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</si>
  <si>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</si>
  <si>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</si>
  <si>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</si>
  <si>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</si>
  <si>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</si>
  <si>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</si>
  <si>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</si>
  <si>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</si>
  <si>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</si>
  <si>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</si>
  <si>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</si>
  <si>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</si>
  <si>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</si>
  <si>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</si>
  <si>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</si>
  <si>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</si>
  <si>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</si>
  <si>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</si>
  <si>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</si>
  <si>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</si>
  <si>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</si>
  <si>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</si>
  <si>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</si>
  <si>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</si>
  <si>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</si>
  <si>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</si>
  <si>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</si>
  <si>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</si>
  <si>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</si>
  <si>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</si>
  <si>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</si>
  <si>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</si>
  <si>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</si>
  <si>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</si>
  <si>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</si>
  <si>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</si>
  <si>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</si>
  <si>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</si>
  <si>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</si>
  <si>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</si>
  <si>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</si>
  <si>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</si>
  <si>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</si>
  <si>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</si>
  <si>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</si>
  <si>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</si>
  <si>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</si>
  <si>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</si>
  <si>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</si>
  <si>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</si>
  <si>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</si>
  <si>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</si>
  <si>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</si>
  <si>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</si>
  <si>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</si>
  <si>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</si>
  <si>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</si>
  <si>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</si>
  <si>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</si>
  <si>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</si>
  <si>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</si>
  <si>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</si>
  <si>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</si>
  <si>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</si>
  <si>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</si>
  <si>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</si>
  <si>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</si>
  <si>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</si>
  <si>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</si>
  <si>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</si>
  <si>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</si>
  <si>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</si>
  <si>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</si>
  <si>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</si>
  <si>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</si>
  <si>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</si>
  <si>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</si>
  <si>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</si>
  <si>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</si>
  <si>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</si>
  <si>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</si>
  <si>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</si>
  <si>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</si>
  <si>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</si>
  <si>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</si>
  <si>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</si>
  <si>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</si>
  <si>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</si>
  <si>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</si>
  <si>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</si>
  <si>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</si>
  <si>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</si>
  <si>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</si>
  <si>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</si>
  <si>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</si>
  <si>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</si>
  <si>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</si>
  <si>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</si>
  <si>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</si>
  <si>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</si>
  <si>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</si>
  <si>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</si>
  <si>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</si>
  <si>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</si>
  <si>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</si>
  <si>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</si>
  <si>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</si>
  <si>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</si>
  <si>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</si>
  <si>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</si>
  <si>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</si>
  <si>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</si>
  <si>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</si>
  <si>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</si>
  <si>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</si>
  <si>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</si>
  <si>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</si>
  <si>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</si>
  <si>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</si>
  <si>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</si>
  <si>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</si>
  <si>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</si>
  <si>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</si>
  <si>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</si>
  <si>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</si>
  <si>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</si>
  <si>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</si>
  <si>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</si>
  <si>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</si>
  <si>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</si>
  <si>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</si>
  <si>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</si>
  <si>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</si>
  <si>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</si>
  <si>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</si>
  <si>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</si>
  <si>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</si>
  <si>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</si>
  <si>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</si>
  <si>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</si>
  <si>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</si>
  <si>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</si>
  <si>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</si>
  <si>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</si>
  <si>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</si>
  <si>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</si>
  <si>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</si>
  <si>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</si>
  <si>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</si>
  <si>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</si>
  <si>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</si>
  <si>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</si>
  <si>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</si>
  <si>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</si>
  <si>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</si>
  <si>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</si>
  <si>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</si>
  <si>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</si>
  <si>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</si>
  <si>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</si>
  <si>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</si>
  <si>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</si>
  <si>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</si>
  <si>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</si>
  <si>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</si>
  <si>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</si>
  <si>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</si>
  <si>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</si>
  <si>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</si>
  <si>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</si>
  <si>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</si>
  <si>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</si>
  <si>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</si>
  <si>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</si>
  <si>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</si>
  <si>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</si>
  <si>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</si>
  <si>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</si>
  <si>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</si>
  <si>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</si>
  <si>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</si>
  <si>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</si>
  <si>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</si>
  <si>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</si>
  <si>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</si>
  <si>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</si>
  <si>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</si>
  <si>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</si>
  <si>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</si>
  <si>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</si>
  <si>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</si>
  <si>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</si>
  <si>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</si>
  <si>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</si>
  <si>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</si>
  <si>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</si>
  <si>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</si>
  <si>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</si>
  <si>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</si>
  <si>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</si>
  <si>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</si>
  <si>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</si>
  <si>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</si>
  <si>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</si>
  <si>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</si>
  <si>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</si>
  <si>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</si>
  <si>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</si>
  <si>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</si>
  <si>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</si>
  <si>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</si>
  <si>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</si>
  <si>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</si>
  <si>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</si>
  <si>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</si>
  <si>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</si>
  <si>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</si>
  <si>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</si>
  <si>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</si>
  <si>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</si>
  <si>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</si>
  <si>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</si>
  <si>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</si>
  <si>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</si>
  <si>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</si>
  <si>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</si>
  <si>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</si>
  <si>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</si>
  <si>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</si>
  <si>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</si>
  <si>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</si>
  <si>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</si>
  <si>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</si>
  <si>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</si>
  <si>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</si>
  <si>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</si>
  <si>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</si>
  <si>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</si>
  <si>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</si>
  <si>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</si>
  <si>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</si>
  <si>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</si>
  <si>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</si>
  <si>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</si>
  <si>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</si>
  <si>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</si>
  <si>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</si>
  <si>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</si>
  <si>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</si>
  <si>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</si>
  <si>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</si>
  <si>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</si>
  <si>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</si>
  <si>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</si>
  <si>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</si>
  <si>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</si>
  <si>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</si>
  <si>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</si>
  <si>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</si>
  <si>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</si>
  <si>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</si>
  <si>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</si>
  <si>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</si>
  <si>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</si>
  <si>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</si>
  <si>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</si>
  <si>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</si>
  <si>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</si>
  <si>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</si>
  <si>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</si>
  <si>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南京天文爱好者科技有限公司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</si>
  <si>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</si>
  <si>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</si>
  <si>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</si>
  <si>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</si>
  <si>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</si>
  <si>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</si>
  <si>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</si>
  <si>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</si>
  <si>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</si>
  <si>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</si>
  <si>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</si>
  <si>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</si>
  <si>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</si>
  <si>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</si>
  <si>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</si>
  <si>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</si>
  <si>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</si>
  <si>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</si>
  <si>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</si>
  <si>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</si>
  <si>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</si>
  <si>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</si>
  <si>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</si>
  <si>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</si>
  <si>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</si>
  <si>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</si>
  <si>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</si>
  <si>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</si>
  <si>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</si>
  <si>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</si>
  <si>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</si>
  <si>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</si>
  <si>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</si>
  <si>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</si>
  <si>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</si>
  <si>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</si>
  <si>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</si>
  <si>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</si>
  <si>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</si>
  <si>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</si>
  <si>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</si>
  <si>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</si>
  <si>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</si>
  <si>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</si>
  <si>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</si>
  <si>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</si>
  <si>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</si>
  <si>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</si>
  <si>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</si>
  <si>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</si>
  <si>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</si>
  <si>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</si>
  <si>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</si>
  <si>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</si>
  <si>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</si>
  <si>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</si>
  <si>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</si>
  <si>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</si>
  <si>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</si>
  <si>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</si>
  <si>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</si>
  <si>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</si>
  <si>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</si>
  <si>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</si>
  <si>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</si>
  <si>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</si>
  <si>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</si>
  <si>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</si>
  <si>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</si>
  <si>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</si>
  <si>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</si>
  <si>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</si>
  <si>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</si>
  <si>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</si>
  <si>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</si>
  <si>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</si>
  <si>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</si>
  <si>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</si>
  <si>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</si>
  <si>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</si>
  <si>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</si>
  <si>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</si>
  <si>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</si>
  <si>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</si>
  <si>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</si>
  <si>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</si>
  <si>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</si>
  <si>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</si>
  <si>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</si>
  <si>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</si>
  <si>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</si>
  <si>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</si>
  <si>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</si>
  <si>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</si>
  <si>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</si>
  <si>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</si>
  <si>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</si>
  <si>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</si>
  <si>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</si>
  <si>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</si>
  <si>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</si>
  <si>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</si>
  <si>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</si>
  <si>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</si>
  <si>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</si>
  <si>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</si>
  <si>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</si>
  <si>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</si>
  <si>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</si>
  <si>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</si>
  <si>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</si>
  <si>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</si>
  <si>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</si>
  <si>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</si>
  <si>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</si>
  <si>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</si>
  <si>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</si>
  <si>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</si>
  <si>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</si>
  <si>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</si>
  <si>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</si>
  <si>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</si>
  <si>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</si>
  <si>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</si>
  <si>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</si>
  <si>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</si>
  <si>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</si>
  <si>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</si>
  <si>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</si>
  <si>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</si>
  <si>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</si>
  <si>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</si>
  <si>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</si>
  <si>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</si>
  <si>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</si>
  <si>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</si>
  <si>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</si>
  <si>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</si>
  <si>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</si>
  <si>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</si>
  <si>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</si>
  <si>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</si>
  <si>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</si>
  <si>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</si>
  <si>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</si>
  <si>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</si>
  <si>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</si>
  <si>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</si>
  <si>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</si>
  <si>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</si>
  <si>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</si>
  <si>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</si>
  <si>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</si>
  <si>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</si>
  <si>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</si>
  <si>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</si>
  <si>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</si>
  <si>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</si>
  <si>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</si>
  <si>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</si>
  <si>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</si>
  <si>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</si>
  <si>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</si>
  <si>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</si>
  <si>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</si>
  <si>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</si>
  <si>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</si>
  <si>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</si>
  <si>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</si>
  <si>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</si>
  <si>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</si>
  <si>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</si>
  <si>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</si>
  <si>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</si>
  <si>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</si>
  <si>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</si>
  <si>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</si>
  <si>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</si>
  <si>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</si>
  <si>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</si>
  <si>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</si>
  <si>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</si>
  <si>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</si>
  <si>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</si>
  <si>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</si>
  <si>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</si>
  <si>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</si>
  <si>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</si>
  <si>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</si>
  <si>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</si>
  <si>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</si>
  <si>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</si>
  <si>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</si>
  <si>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</si>
  <si>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</si>
  <si>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</si>
  <si>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</si>
  <si>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</si>
  <si>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</si>
  <si>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</si>
  <si>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</si>
  <si>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</si>
  <si>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</si>
  <si>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</si>
  <si>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</si>
  <si>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</si>
  <si>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</si>
  <si>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</si>
  <si>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</si>
  <si>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</si>
  <si>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</si>
  <si>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</si>
  <si>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</si>
  <si>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</si>
  <si>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</si>
  <si>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</si>
  <si>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</si>
  <si>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</si>
  <si>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</si>
  <si>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</si>
  <si>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</si>
  <si>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</si>
  <si>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</si>
  <si>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</si>
  <si>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</si>
  <si>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</si>
  <si>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</si>
  <si>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</si>
  <si>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</si>
  <si>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</si>
  <si>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</si>
  <si>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</si>
  <si>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</si>
  <si>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</si>
  <si>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</si>
  <si>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</si>
  <si>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</si>
  <si>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</si>
  <si>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</si>
  <si>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</si>
  <si>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</si>
  <si>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</si>
  <si>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</si>
  <si>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</si>
  <si>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</si>
  <si>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</si>
  <si>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</si>
  <si>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</si>
  <si>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</si>
  <si>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</si>
  <si>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</si>
  <si>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</si>
  <si>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</si>
  <si>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</si>
  <si>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</si>
  <si>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</si>
  <si>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</si>
  <si>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</si>
  <si>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</si>
  <si>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</si>
  <si>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</si>
  <si>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</si>
  <si>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</si>
  <si>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</si>
  <si>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</si>
  <si>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</si>
  <si>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</si>
  <si>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</si>
  <si>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</si>
  <si>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</si>
  <si>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</si>
  <si>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</si>
  <si>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</si>
  <si>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</si>
  <si>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</si>
  <si>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</si>
  <si>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</si>
  <si>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</si>
  <si>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</si>
  <si>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</si>
  <si>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</si>
  <si>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</si>
  <si>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</si>
  <si>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</si>
  <si>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</si>
  <si>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</si>
  <si>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</si>
  <si>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</si>
  <si>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</si>
  <si>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</si>
  <si>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</si>
  <si>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</si>
  <si>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</si>
  <si>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</si>
  <si>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</si>
  <si>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</si>
  <si>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</si>
  <si>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</si>
  <si>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</si>
  <si>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</si>
  <si>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</si>
  <si>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</si>
  <si>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</si>
  <si>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</si>
  <si>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</si>
  <si>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</si>
  <si>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</si>
  <si>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</si>
  <si>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</si>
  <si>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</si>
  <si>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</si>
  <si>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</si>
  <si>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</si>
  <si>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</si>
  <si>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</si>
  <si>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</si>
  <si>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</si>
  <si>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</si>
  <si>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</si>
  <si>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</si>
  <si>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</si>
  <si>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</si>
  <si>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</si>
  <si>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</si>
  <si>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</si>
  <si>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</si>
  <si>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</si>
  <si>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</si>
  <si>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</si>
  <si>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</si>
  <si>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</si>
  <si>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</si>
  <si>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</si>
  <si>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</si>
  <si>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</si>
  <si>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</si>
  <si>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</si>
  <si>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</si>
  <si>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</si>
  <si>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</si>
  <si>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</si>
  <si>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</si>
  <si>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</si>
  <si>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</si>
  <si>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</si>
  <si>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</si>
  <si>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</si>
  <si>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</si>
  <si>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</si>
  <si>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</si>
  <si>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</si>
  <si>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</si>
  <si>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</si>
  <si>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</si>
  <si>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</si>
  <si>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</si>
  <si>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</si>
  <si>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</si>
  <si>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</si>
  <si>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</si>
  <si>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</si>
  <si>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</si>
  <si>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</si>
  <si>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</si>
  <si>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</si>
  <si>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</si>
  <si>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</si>
  <si>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</si>
  <si>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</si>
  <si>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</si>
  <si>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</si>
  <si>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</si>
  <si>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</si>
  <si>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</si>
  <si>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</si>
  <si>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</si>
  <si>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</si>
  <si>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</si>
  <si>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</si>
  <si>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</si>
  <si>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</si>
  <si>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</si>
  <si>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</si>
  <si>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</si>
  <si>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</si>
  <si>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</si>
  <si>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</si>
  <si>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</si>
  <si>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</si>
  <si>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</si>
  <si>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</si>
  <si>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</si>
  <si>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</si>
  <si>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</si>
  <si>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</si>
  <si>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</si>
  <si>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</si>
  <si>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</si>
  <si>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</si>
  <si>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</si>
  <si>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</si>
  <si>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小微时贷、贸金所、新易贷微贷款、借乐花</t>
  </si>
  <si>
    <t>借乐花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</si>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</sst>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8" formatCode="#,##0.00_);[Red]\(#,##0.00\)"/>
    <numFmt numFmtId="179" formatCode="0.0%"/>
    <numFmt numFmtId="180" formatCode="#,##0.00_ "/>
    <numFmt numFmtId="181" formatCode="_ * #,##0_ ;_ * \-#,##0_ ;_ * &quot;-&quot;??_ ;_ @_ "/>
    <numFmt numFmtId="182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81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8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8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2" fontId="0" fillId="0" borderId="0" xfId="0" applyNumberFormat="1">
      <alignment vertical="center"/>
    </xf>
    <xf numFmtId="182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80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2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80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9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81" fontId="1" fillId="0" borderId="8" xfId="1" applyNumberFormat="1" applyFont="1" applyBorder="1" applyAlignment="1">
      <alignment horizontal="center" vertical="center"/>
    </xf>
    <xf numFmtId="181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 xr:uid="{00000000-0005-0000-0000-00000D000000}"/>
    <cellStyle name="百分比 2 2" xfId="4" xr:uid="{00000000-0005-0000-0000-000014000000}"/>
    <cellStyle name="百分比 2 3" xfId="5" xr:uid="{00000000-0005-0000-0000-000016000000}"/>
    <cellStyle name="常规" xfId="0" builtinId="0"/>
    <cellStyle name="常规 2" xfId="7" xr:uid="{00000000-0005-0000-0000-000034000000}"/>
    <cellStyle name="常规 3" xfId="8" xr:uid="{00000000-0005-0000-0000-000035000000}"/>
    <cellStyle name="好" xfId="6" builtinId="26"/>
    <cellStyle name="千位分隔" xfId="1" builtinId="3"/>
    <cellStyle name="千位分隔 2" xfId="9" xr:uid="{00000000-0005-0000-0000-000036000000}"/>
    <cellStyle name="千位分隔 2 2" xfId="10" xr:uid="{00000000-0005-0000-0000-000037000000}"/>
    <cellStyle name="千位分隔 2 3" xfId="11" xr:uid="{00000000-0005-0000-0000-000038000000}"/>
    <cellStyle name="千位分隔 3" xfId="12" xr:uid="{00000000-0005-0000-0000-000039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64</xdr:row>
      <xdr:rowOff>117475</xdr:rowOff>
    </xdr:from>
    <xdr:to>
      <xdr:col>7</xdr:col>
      <xdr:colOff>57150</xdr:colOff>
      <xdr:row>96</xdr:row>
      <xdr:rowOff>8589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1499850"/>
          <a:ext cx="7317740" cy="568198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65</xdr:row>
      <xdr:rowOff>24583</xdr:rowOff>
    </xdr:from>
    <xdr:to>
      <xdr:col>18</xdr:col>
      <xdr:colOff>255490</xdr:colOff>
      <xdr:row>86</xdr:row>
      <xdr:rowOff>37343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38390" y="11587480"/>
          <a:ext cx="8434705" cy="38131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1358"/>
  <sheetViews>
    <sheetView tabSelected="1" topLeftCell="S1" workbookViewId="0">
      <selection activeCell="AB1368" sqref="AB1368"/>
    </sheetView>
  </sheetViews>
  <sheetFormatPr defaultColWidth="9" defaultRowHeight="13.5" x14ac:dyDescent="0.15"/>
  <cols>
    <col min="1" max="1" width="6.5" style="126" customWidth="1"/>
    <col min="2" max="2" width="11" style="126" customWidth="1"/>
    <col min="3" max="3" width="9.625" style="126" customWidth="1"/>
    <col min="4" max="4" width="10.5" style="126" customWidth="1"/>
    <col min="5" max="5" width="9.625" style="126" customWidth="1"/>
    <col min="6" max="6" width="25.5" style="126" customWidth="1"/>
    <col min="7" max="8" width="48.25" style="126" customWidth="1"/>
    <col min="9" max="9" width="19.875" style="126" customWidth="1"/>
    <col min="10" max="11" width="28.37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14.5" style="128" customWidth="1"/>
    <col min="18" max="18" width="11.625" style="128" customWidth="1"/>
    <col min="19" max="19" width="12.375" style="128" customWidth="1"/>
    <col min="20" max="20" width="11.5" style="128" customWidth="1"/>
    <col min="21" max="21" width="15.625" style="128" customWidth="1"/>
    <col min="22" max="22" width="14.875" style="128" customWidth="1"/>
    <col min="23" max="25" width="14.375" style="128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6.125" style="128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151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266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10407.5</v>
      </c>
      <c r="AA151" s="137">
        <f t="shared" si="27"/>
        <v>-4163</v>
      </c>
      <c r="AB151" s="146">
        <f t="shared" si="22"/>
        <v>10407.5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104159.5</v>
      </c>
      <c r="AA160" s="137">
        <f t="shared" si="27"/>
        <v>-29840.5</v>
      </c>
      <c r="AB160" s="146">
        <f t="shared" si="22"/>
        <v>104159.5</v>
      </c>
      <c r="AC160" s="147">
        <f t="shared" si="28"/>
        <v>0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0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16990</v>
      </c>
      <c r="AA164" s="137">
        <f t="shared" si="27"/>
        <v>-5410</v>
      </c>
      <c r="AB164" s="146">
        <f t="shared" si="22"/>
        <v>16990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88</v>
      </c>
      <c r="D196" s="119" t="s">
        <v>89</v>
      </c>
      <c r="E196" s="119" t="s">
        <v>124</v>
      </c>
      <c r="F196" s="119" t="s">
        <v>430</v>
      </c>
      <c r="G196" s="119" t="s">
        <v>431</v>
      </c>
      <c r="H196" s="119" t="s">
        <v>431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</v>
      </c>
      <c r="O196" s="135" t="s">
        <v>47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0</v>
      </c>
      <c r="U196" s="137">
        <f t="shared" si="40"/>
        <v>60000</v>
      </c>
      <c r="V196" s="137">
        <v>20000</v>
      </c>
      <c r="W196" s="137">
        <f t="shared" si="41"/>
        <v>40000</v>
      </c>
      <c r="X196" s="137">
        <f t="shared" si="37"/>
        <v>40000</v>
      </c>
      <c r="Y196" s="137">
        <f t="shared" si="42"/>
        <v>0</v>
      </c>
      <c r="Z196" s="137">
        <v>10500.3</v>
      </c>
      <c r="AA196" s="137">
        <f t="shared" si="38"/>
        <v>9499.7000000000007</v>
      </c>
      <c r="AB196" s="146">
        <f t="shared" si="33"/>
        <v>10500.3</v>
      </c>
      <c r="AC196" s="147">
        <f t="shared" si="39"/>
        <v>0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1553.3048413512079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383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364</v>
      </c>
      <c r="G269" s="119" t="s">
        <v>364</v>
      </c>
      <c r="H269" s="119" t="s">
        <v>364</v>
      </c>
      <c r="I269" s="131" t="s">
        <v>243</v>
      </c>
      <c r="J269" s="119" t="s">
        <v>244</v>
      </c>
      <c r="K269" s="119" t="s">
        <v>245</v>
      </c>
      <c r="L269" s="119" t="s">
        <v>365</v>
      </c>
      <c r="M269" s="119" t="s">
        <v>46</v>
      </c>
      <c r="N269" s="135">
        <v>0</v>
      </c>
      <c r="O269" s="135" t="s">
        <v>47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0</v>
      </c>
      <c r="U269" s="137">
        <f t="shared" si="52"/>
        <v>116858.5</v>
      </c>
      <c r="V269" s="137">
        <v>65000</v>
      </c>
      <c r="W269" s="137">
        <f t="shared" si="53"/>
        <v>51858.5</v>
      </c>
      <c r="X269" s="137">
        <f t="shared" si="49"/>
        <v>51858.5</v>
      </c>
      <c r="Y269" s="137">
        <f t="shared" si="54"/>
        <v>0</v>
      </c>
      <c r="Z269" s="137">
        <v>58184.44</v>
      </c>
      <c r="AA269" s="137">
        <f t="shared" si="50"/>
        <v>6815.5599999999977</v>
      </c>
      <c r="AB269" s="146">
        <f t="shared" si="44"/>
        <v>58184.44</v>
      </c>
      <c r="AC269" s="147">
        <f t="shared" si="51"/>
        <v>0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8607.1990651037595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485</v>
      </c>
      <c r="G270" s="119" t="s">
        <v>485</v>
      </c>
      <c r="H270" s="119" t="s">
        <v>485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6">
        <v>0.02</v>
      </c>
      <c r="O270" s="135" t="s">
        <v>51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1200</v>
      </c>
      <c r="U270" s="137">
        <f t="shared" si="52"/>
        <v>61200</v>
      </c>
      <c r="V270" s="137">
        <v>72000</v>
      </c>
      <c r="W270" s="137">
        <f t="shared" si="53"/>
        <v>-10800</v>
      </c>
      <c r="X270" s="137">
        <f t="shared" si="49"/>
        <v>-10588.235294117647</v>
      </c>
      <c r="Y270" s="137">
        <f t="shared" si="54"/>
        <v>-211.76470588235316</v>
      </c>
      <c r="Z270" s="137">
        <v>62596.91</v>
      </c>
      <c r="AA270" s="137">
        <f t="shared" si="50"/>
        <v>9403.0899999999965</v>
      </c>
      <c r="AB270" s="146">
        <f t="shared" si="44"/>
        <v>61369.51960784314</v>
      </c>
      <c r="AC270" s="147">
        <f t="shared" si="51"/>
        <v>1227.3903921568635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8032.5434532214476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/>
      <c r="AA285" s="137">
        <f t="shared" si="50"/>
        <v>0</v>
      </c>
      <c r="AB285" s="146">
        <f t="shared" si="44"/>
        <v>0</v>
      </c>
      <c r="AC285" s="147">
        <f t="shared" si="51"/>
        <v>0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0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57190.3</v>
      </c>
      <c r="AA291" s="137">
        <f t="shared" si="50"/>
        <v>11980.899999999994</v>
      </c>
      <c r="AB291" s="146">
        <f t="shared" si="44"/>
        <v>57190.3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31"/>
      <c r="E328" s="131"/>
      <c r="F328" s="131" t="s">
        <v>485</v>
      </c>
      <c r="G328" s="131" t="s">
        <v>485</v>
      </c>
      <c r="H328" s="131" t="s">
        <v>485</v>
      </c>
      <c r="I328" s="131" t="s">
        <v>243</v>
      </c>
      <c r="J328" s="119" t="s">
        <v>244</v>
      </c>
      <c r="K328" s="119" t="s">
        <v>266</v>
      </c>
      <c r="L328" s="119" t="s">
        <v>486</v>
      </c>
      <c r="M328" s="119" t="s">
        <v>46</v>
      </c>
      <c r="N328" s="160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30037</v>
      </c>
      <c r="AA328" s="137">
        <f t="shared" si="63"/>
        <v>-10429</v>
      </c>
      <c r="AB328" s="146">
        <f t="shared" si="56"/>
        <v>29448.039215686273</v>
      </c>
      <c r="AC328" s="147">
        <f t="shared" si="64"/>
        <v>588.96078431372734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333</v>
      </c>
      <c r="C360" s="119" t="s">
        <v>39</v>
      </c>
      <c r="D360" s="131"/>
      <c r="E360" s="131"/>
      <c r="F360" s="131" t="s">
        <v>334</v>
      </c>
      <c r="G360" s="131" t="s">
        <v>335</v>
      </c>
      <c r="H360" s="131" t="s">
        <v>335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0.98</v>
      </c>
      <c r="O378" s="135" t="s">
        <v>559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-50505.050505050509</v>
      </c>
      <c r="Y378" s="137">
        <f t="shared" si="67"/>
        <v>-49494.949494949491</v>
      </c>
      <c r="Z378" s="137">
        <v>92156.6</v>
      </c>
      <c r="AA378" s="137">
        <f t="shared" si="63"/>
        <v>7843.3999999999942</v>
      </c>
      <c r="AB378" s="146" t="b">
        <f t="shared" si="71"/>
        <v>0</v>
      </c>
      <c r="AC378" s="147">
        <f t="shared" si="64"/>
        <v>92156.6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560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561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561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562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562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562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562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563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564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565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566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/>
      <c r="AA387" s="137">
        <f t="shared" si="74"/>
        <v>0</v>
      </c>
      <c r="AB387" s="146">
        <f t="shared" si="71"/>
        <v>0</v>
      </c>
      <c r="AC387" s="147">
        <f t="shared" si="75"/>
        <v>0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560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88</v>
      </c>
      <c r="D389" s="119" t="s">
        <v>89</v>
      </c>
      <c r="E389" s="119" t="s">
        <v>124</v>
      </c>
      <c r="F389" s="131" t="s">
        <v>430</v>
      </c>
      <c r="G389" s="131" t="s">
        <v>431</v>
      </c>
      <c r="H389" s="131" t="s">
        <v>431</v>
      </c>
      <c r="I389" s="131" t="s">
        <v>243</v>
      </c>
      <c r="J389" s="119" t="s">
        <v>244</v>
      </c>
      <c r="K389" s="119" t="s">
        <v>245</v>
      </c>
      <c r="L389" s="119" t="s">
        <v>567</v>
      </c>
      <c r="M389" s="119" t="s">
        <v>46</v>
      </c>
      <c r="N389" s="135">
        <v>0</v>
      </c>
      <c r="O389" s="135" t="s">
        <v>47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-40800</v>
      </c>
      <c r="Y389" s="137">
        <f t="shared" si="78"/>
        <v>0</v>
      </c>
      <c r="Z389" s="137">
        <v>6201.5</v>
      </c>
      <c r="AA389" s="137">
        <f t="shared" si="74"/>
        <v>34598.5</v>
      </c>
      <c r="AB389" s="146">
        <f t="shared" si="71"/>
        <v>6201.5</v>
      </c>
      <c r="AC389" s="147">
        <f t="shared" si="75"/>
        <v>0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568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569</v>
      </c>
      <c r="G391" s="119" t="s">
        <v>570</v>
      </c>
      <c r="H391" s="119" t="s">
        <v>570</v>
      </c>
      <c r="I391" s="119" t="s">
        <v>170</v>
      </c>
      <c r="J391" s="119" t="s">
        <v>171</v>
      </c>
      <c r="K391" s="119" t="s">
        <v>172</v>
      </c>
      <c r="L391" s="119" t="s">
        <v>571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572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573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574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0.98</v>
      </c>
      <c r="O398" s="135" t="s">
        <v>559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-85858.585858585866</v>
      </c>
      <c r="Y398" s="137">
        <f t="shared" si="78"/>
        <v>-84141.414141414134</v>
      </c>
      <c r="Z398" s="131"/>
      <c r="AA398" s="137">
        <f t="shared" si="74"/>
        <v>170000</v>
      </c>
      <c r="AB398" s="146" t="b">
        <f t="shared" si="71"/>
        <v>0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560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575</v>
      </c>
      <c r="G401" s="119" t="s">
        <v>576</v>
      </c>
      <c r="H401" s="119" t="s">
        <v>576</v>
      </c>
      <c r="I401" s="163" t="s">
        <v>204</v>
      </c>
      <c r="J401" s="119" t="s">
        <v>577</v>
      </c>
      <c r="K401" s="119" t="s">
        <v>578</v>
      </c>
      <c r="L401" s="119" t="s">
        <v>579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580</v>
      </c>
      <c r="F402" s="119" t="s">
        <v>581</v>
      </c>
      <c r="G402" s="119" t="s">
        <v>581</v>
      </c>
      <c r="H402" s="119" t="s">
        <v>581</v>
      </c>
      <c r="I402" s="163" t="s">
        <v>204</v>
      </c>
      <c r="J402" s="119" t="s">
        <v>577</v>
      </c>
      <c r="K402" s="119" t="s">
        <v>578</v>
      </c>
      <c r="L402" s="119" t="s">
        <v>582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583</v>
      </c>
      <c r="AK402" s="119" t="s">
        <v>583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580</v>
      </c>
      <c r="F403" s="119" t="s">
        <v>584</v>
      </c>
      <c r="G403" s="119" t="s">
        <v>585</v>
      </c>
      <c r="H403" s="119" t="s">
        <v>585</v>
      </c>
      <c r="I403" s="163" t="s">
        <v>204</v>
      </c>
      <c r="J403" s="119" t="s">
        <v>577</v>
      </c>
      <c r="K403" s="119" t="s">
        <v>578</v>
      </c>
      <c r="L403" s="119" t="s">
        <v>586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587</v>
      </c>
      <c r="G404" s="119" t="s">
        <v>588</v>
      </c>
      <c r="H404" s="119" t="s">
        <v>588</v>
      </c>
      <c r="I404" s="163" t="s">
        <v>204</v>
      </c>
      <c r="J404" s="119" t="s">
        <v>577</v>
      </c>
      <c r="K404" s="119" t="s">
        <v>578</v>
      </c>
      <c r="L404" s="119" t="s">
        <v>589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590</v>
      </c>
      <c r="AK404" s="119" t="s">
        <v>590</v>
      </c>
      <c r="AL404" s="119" t="s">
        <v>591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587</v>
      </c>
      <c r="G405" s="119" t="s">
        <v>588</v>
      </c>
      <c r="H405" s="119" t="s">
        <v>588</v>
      </c>
      <c r="I405" s="163" t="s">
        <v>204</v>
      </c>
      <c r="J405" s="119" t="s">
        <v>577</v>
      </c>
      <c r="K405" s="119" t="s">
        <v>578</v>
      </c>
      <c r="L405" s="119" t="s">
        <v>589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591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592</v>
      </c>
      <c r="G406" s="119" t="s">
        <v>593</v>
      </c>
      <c r="H406" s="119" t="s">
        <v>593</v>
      </c>
      <c r="I406" s="163" t="s">
        <v>204</v>
      </c>
      <c r="J406" s="119" t="s">
        <v>577</v>
      </c>
      <c r="K406" s="119" t="s">
        <v>578</v>
      </c>
      <c r="L406" s="119" t="s">
        <v>592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594</v>
      </c>
      <c r="G407" s="119" t="s">
        <v>594</v>
      </c>
      <c r="H407" s="119" t="s">
        <v>594</v>
      </c>
      <c r="I407" s="163" t="s">
        <v>204</v>
      </c>
      <c r="J407" s="119" t="s">
        <v>577</v>
      </c>
      <c r="K407" s="119" t="s">
        <v>578</v>
      </c>
      <c r="L407" s="119" t="s">
        <v>594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595</v>
      </c>
      <c r="G408" s="119" t="s">
        <v>595</v>
      </c>
      <c r="H408" s="119" t="s">
        <v>595</v>
      </c>
      <c r="I408" s="163" t="s">
        <v>204</v>
      </c>
      <c r="J408" s="119" t="s">
        <v>577</v>
      </c>
      <c r="K408" s="119" t="s">
        <v>578</v>
      </c>
      <c r="L408" s="119" t="s">
        <v>596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577</v>
      </c>
      <c r="K409" s="119" t="s">
        <v>578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577</v>
      </c>
      <c r="K410" s="119" t="s">
        <v>578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577</v>
      </c>
      <c r="K411" s="119" t="s">
        <v>578</v>
      </c>
      <c r="L411" s="119" t="s">
        <v>169</v>
      </c>
      <c r="M411" s="119" t="s">
        <v>597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598</v>
      </c>
      <c r="G412" s="119" t="s">
        <v>598</v>
      </c>
      <c r="H412" s="119" t="s">
        <v>598</v>
      </c>
      <c r="I412" s="163" t="s">
        <v>204</v>
      </c>
      <c r="J412" s="119" t="s">
        <v>577</v>
      </c>
      <c r="K412" s="119" t="s">
        <v>578</v>
      </c>
      <c r="L412" s="119" t="s">
        <v>599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600</v>
      </c>
      <c r="G413" s="119" t="s">
        <v>600</v>
      </c>
      <c r="H413" s="119" t="s">
        <v>600</v>
      </c>
      <c r="I413" s="163" t="s">
        <v>204</v>
      </c>
      <c r="J413" s="119" t="s">
        <v>577</v>
      </c>
      <c r="K413" s="119" t="s">
        <v>578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577</v>
      </c>
      <c r="K414" s="119" t="s">
        <v>578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601</v>
      </c>
      <c r="G415" s="119" t="s">
        <v>601</v>
      </c>
      <c r="H415" s="119" t="s">
        <v>601</v>
      </c>
      <c r="I415" s="163" t="s">
        <v>204</v>
      </c>
      <c r="J415" s="119" t="s">
        <v>577</v>
      </c>
      <c r="K415" s="119" t="s">
        <v>578</v>
      </c>
      <c r="L415" s="119" t="s">
        <v>601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602</v>
      </c>
      <c r="G416" s="119" t="s">
        <v>602</v>
      </c>
      <c r="H416" s="119" t="s">
        <v>602</v>
      </c>
      <c r="I416" s="163" t="s">
        <v>204</v>
      </c>
      <c r="J416" s="119" t="s">
        <v>577</v>
      </c>
      <c r="K416" s="119" t="s">
        <v>578</v>
      </c>
      <c r="L416" s="119" t="s">
        <v>602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595</v>
      </c>
      <c r="G417" s="119" t="s">
        <v>595</v>
      </c>
      <c r="H417" s="119" t="s">
        <v>595</v>
      </c>
      <c r="I417" s="163" t="s">
        <v>204</v>
      </c>
      <c r="J417" s="119" t="s">
        <v>577</v>
      </c>
      <c r="K417" s="119" t="s">
        <v>578</v>
      </c>
      <c r="L417" s="119" t="s">
        <v>596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603</v>
      </c>
      <c r="G418" s="119" t="s">
        <v>604</v>
      </c>
      <c r="H418" s="119" t="s">
        <v>604</v>
      </c>
      <c r="I418" s="163" t="s">
        <v>204</v>
      </c>
      <c r="J418" s="119" t="s">
        <v>605</v>
      </c>
      <c r="K418" s="119" t="s">
        <v>606</v>
      </c>
      <c r="L418" s="119" t="s">
        <v>603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607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608</v>
      </c>
      <c r="G419" s="119" t="s">
        <v>609</v>
      </c>
      <c r="H419" s="119" t="s">
        <v>609</v>
      </c>
      <c r="I419" s="163" t="s">
        <v>204</v>
      </c>
      <c r="J419" s="119" t="s">
        <v>577</v>
      </c>
      <c r="K419" s="119" t="s">
        <v>578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608</v>
      </c>
      <c r="G420" s="119" t="s">
        <v>609</v>
      </c>
      <c r="H420" s="119" t="s">
        <v>609</v>
      </c>
      <c r="I420" s="163" t="s">
        <v>204</v>
      </c>
      <c r="J420" s="119" t="s">
        <v>577</v>
      </c>
      <c r="K420" s="119" t="s">
        <v>578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610</v>
      </c>
      <c r="G421" s="119" t="s">
        <v>610</v>
      </c>
      <c r="H421" s="119" t="s">
        <v>610</v>
      </c>
      <c r="I421" s="163" t="s">
        <v>204</v>
      </c>
      <c r="J421" s="119" t="s">
        <v>577</v>
      </c>
      <c r="K421" s="119" t="s">
        <v>578</v>
      </c>
      <c r="L421" s="119" t="s">
        <v>610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610</v>
      </c>
      <c r="G422" s="119" t="s">
        <v>610</v>
      </c>
      <c r="H422" s="119" t="s">
        <v>610</v>
      </c>
      <c r="I422" s="163" t="s">
        <v>204</v>
      </c>
      <c r="J422" s="119" t="s">
        <v>577</v>
      </c>
      <c r="K422" s="119" t="s">
        <v>578</v>
      </c>
      <c r="L422" s="119" t="s">
        <v>610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577</v>
      </c>
      <c r="K423" s="119" t="s">
        <v>578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594</v>
      </c>
      <c r="G424" s="119" t="s">
        <v>594</v>
      </c>
      <c r="H424" s="119" t="s">
        <v>594</v>
      </c>
      <c r="I424" s="163" t="s">
        <v>204</v>
      </c>
      <c r="J424" s="119" t="s">
        <v>577</v>
      </c>
      <c r="K424" s="119" t="s">
        <v>578</v>
      </c>
      <c r="L424" s="119" t="s">
        <v>594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611</v>
      </c>
      <c r="G425" s="119" t="s">
        <v>611</v>
      </c>
      <c r="H425" s="119" t="s">
        <v>611</v>
      </c>
      <c r="I425" s="163" t="s">
        <v>204</v>
      </c>
      <c r="J425" s="119" t="s">
        <v>577</v>
      </c>
      <c r="K425" s="119" t="s">
        <v>578</v>
      </c>
      <c r="L425" s="119" t="s">
        <v>612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613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611</v>
      </c>
      <c r="G426" s="119" t="s">
        <v>611</v>
      </c>
      <c r="H426" s="119" t="s">
        <v>611</v>
      </c>
      <c r="I426" s="163" t="s">
        <v>204</v>
      </c>
      <c r="J426" s="119" t="s">
        <v>577</v>
      </c>
      <c r="K426" s="119" t="s">
        <v>578</v>
      </c>
      <c r="L426" s="119" t="s">
        <v>612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614</v>
      </c>
      <c r="AK426" s="119" t="s">
        <v>614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601</v>
      </c>
      <c r="G427" s="119" t="s">
        <v>601</v>
      </c>
      <c r="H427" s="119" t="s">
        <v>601</v>
      </c>
      <c r="I427" s="163" t="s">
        <v>204</v>
      </c>
      <c r="J427" s="119" t="s">
        <v>577</v>
      </c>
      <c r="K427" s="119" t="s">
        <v>578</v>
      </c>
      <c r="L427" s="119" t="s">
        <v>601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602</v>
      </c>
      <c r="G428" s="119" t="s">
        <v>602</v>
      </c>
      <c r="H428" s="119" t="s">
        <v>602</v>
      </c>
      <c r="I428" s="163" t="s">
        <v>204</v>
      </c>
      <c r="J428" s="119" t="s">
        <v>577</v>
      </c>
      <c r="K428" s="119" t="s">
        <v>578</v>
      </c>
      <c r="L428" s="119" t="s">
        <v>602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577</v>
      </c>
      <c r="K429" s="119" t="s">
        <v>578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615</v>
      </c>
      <c r="AK429" s="119" t="s">
        <v>615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577</v>
      </c>
      <c r="K430" s="119" t="s">
        <v>578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615</v>
      </c>
      <c r="AK430" s="119" t="s">
        <v>615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577</v>
      </c>
      <c r="K431" s="119" t="s">
        <v>578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577</v>
      </c>
      <c r="K432" s="119" t="s">
        <v>578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577</v>
      </c>
      <c r="K433" s="119" t="s">
        <v>578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577</v>
      </c>
      <c r="K434" s="119" t="s">
        <v>578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616</v>
      </c>
      <c r="G435" s="119" t="s">
        <v>617</v>
      </c>
      <c r="H435" s="119" t="s">
        <v>617</v>
      </c>
      <c r="I435" s="163" t="s">
        <v>204</v>
      </c>
      <c r="J435" s="119" t="s">
        <v>577</v>
      </c>
      <c r="K435" s="119" t="s">
        <v>578</v>
      </c>
      <c r="L435" s="119" t="s">
        <v>616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616</v>
      </c>
      <c r="G436" s="119" t="s">
        <v>617</v>
      </c>
      <c r="H436" s="119" t="s">
        <v>617</v>
      </c>
      <c r="I436" s="163" t="s">
        <v>204</v>
      </c>
      <c r="J436" s="119" t="s">
        <v>577</v>
      </c>
      <c r="K436" s="119" t="s">
        <v>578</v>
      </c>
      <c r="L436" s="119" t="s">
        <v>616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618</v>
      </c>
      <c r="G437" s="119" t="s">
        <v>619</v>
      </c>
      <c r="H437" s="119" t="s">
        <v>619</v>
      </c>
      <c r="I437" s="163" t="s">
        <v>204</v>
      </c>
      <c r="J437" s="119" t="s">
        <v>605</v>
      </c>
      <c r="K437" s="119" t="s">
        <v>620</v>
      </c>
      <c r="L437" s="119" t="s">
        <v>618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621</v>
      </c>
      <c r="G438" s="119" t="s">
        <v>622</v>
      </c>
      <c r="H438" s="119" t="s">
        <v>622</v>
      </c>
      <c r="I438" s="163" t="s">
        <v>204</v>
      </c>
      <c r="J438" s="119" t="s">
        <v>605</v>
      </c>
      <c r="K438" s="119" t="s">
        <v>620</v>
      </c>
      <c r="L438" s="119" t="s">
        <v>621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621</v>
      </c>
      <c r="G439" s="119" t="s">
        <v>622</v>
      </c>
      <c r="H439" s="119" t="s">
        <v>622</v>
      </c>
      <c r="I439" s="163" t="s">
        <v>204</v>
      </c>
      <c r="J439" s="119" t="s">
        <v>605</v>
      </c>
      <c r="K439" s="119" t="s">
        <v>620</v>
      </c>
      <c r="L439" s="119" t="s">
        <v>621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621</v>
      </c>
      <c r="G440" s="119" t="s">
        <v>622</v>
      </c>
      <c r="H440" s="119" t="s">
        <v>622</v>
      </c>
      <c r="I440" s="163" t="s">
        <v>204</v>
      </c>
      <c r="J440" s="119" t="s">
        <v>205</v>
      </c>
      <c r="K440" s="119" t="s">
        <v>206</v>
      </c>
      <c r="L440" s="119" t="s">
        <v>621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623</v>
      </c>
      <c r="G441" s="119" t="s">
        <v>624</v>
      </c>
      <c r="H441" s="119" t="s">
        <v>624</v>
      </c>
      <c r="I441" s="163" t="s">
        <v>204</v>
      </c>
      <c r="J441" s="119" t="s">
        <v>577</v>
      </c>
      <c r="K441" s="119" t="s">
        <v>578</v>
      </c>
      <c r="L441" s="119" t="s">
        <v>623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623</v>
      </c>
      <c r="G442" s="119" t="s">
        <v>624</v>
      </c>
      <c r="H442" s="119" t="s">
        <v>624</v>
      </c>
      <c r="I442" s="163" t="s">
        <v>204</v>
      </c>
      <c r="J442" s="119" t="s">
        <v>577</v>
      </c>
      <c r="K442" s="119" t="s">
        <v>578</v>
      </c>
      <c r="L442" s="119" t="s">
        <v>623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625</v>
      </c>
      <c r="G443" s="119" t="s">
        <v>625</v>
      </c>
      <c r="H443" s="119" t="s">
        <v>625</v>
      </c>
      <c r="I443" s="163" t="s">
        <v>204</v>
      </c>
      <c r="J443" s="119" t="s">
        <v>626</v>
      </c>
      <c r="K443" s="119" t="s">
        <v>627</v>
      </c>
      <c r="L443" s="119" t="s">
        <v>625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628</v>
      </c>
      <c r="G444" s="131" t="s">
        <v>629</v>
      </c>
      <c r="H444" s="131" t="s">
        <v>630</v>
      </c>
      <c r="I444" s="131" t="s">
        <v>204</v>
      </c>
      <c r="J444" s="119" t="s">
        <v>626</v>
      </c>
      <c r="K444" s="119" t="s">
        <v>627</v>
      </c>
      <c r="L444" s="119" t="s">
        <v>628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625</v>
      </c>
      <c r="G445" s="119" t="s">
        <v>625</v>
      </c>
      <c r="H445" s="119" t="s">
        <v>625</v>
      </c>
      <c r="I445" s="163" t="s">
        <v>204</v>
      </c>
      <c r="J445" s="119" t="s">
        <v>577</v>
      </c>
      <c r="K445" s="119" t="s">
        <v>578</v>
      </c>
      <c r="L445" s="119" t="s">
        <v>625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631</v>
      </c>
      <c r="AK445" s="119" t="s">
        <v>631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632</v>
      </c>
      <c r="G446" s="119" t="s">
        <v>632</v>
      </c>
      <c r="H446" s="119" t="s">
        <v>632</v>
      </c>
      <c r="I446" s="163" t="s">
        <v>204</v>
      </c>
      <c r="J446" s="119" t="s">
        <v>577</v>
      </c>
      <c r="K446" s="119" t="s">
        <v>578</v>
      </c>
      <c r="L446" s="119" t="s">
        <v>633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634</v>
      </c>
      <c r="G447" s="119" t="s">
        <v>634</v>
      </c>
      <c r="H447" s="119" t="s">
        <v>634</v>
      </c>
      <c r="I447" s="163" t="s">
        <v>204</v>
      </c>
      <c r="J447" s="119" t="s">
        <v>577</v>
      </c>
      <c r="K447" s="119" t="s">
        <v>578</v>
      </c>
      <c r="L447" s="119" t="s">
        <v>634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577</v>
      </c>
      <c r="K448" s="119" t="s">
        <v>578</v>
      </c>
      <c r="L448" s="119" t="s">
        <v>635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577</v>
      </c>
      <c r="K449" s="119" t="s">
        <v>578</v>
      </c>
      <c r="L449" s="119" t="s">
        <v>635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614</v>
      </c>
      <c r="AK449" s="119" t="s">
        <v>614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636</v>
      </c>
      <c r="G450" s="119" t="s">
        <v>636</v>
      </c>
      <c r="H450" s="119" t="s">
        <v>636</v>
      </c>
      <c r="I450" s="163" t="s">
        <v>204</v>
      </c>
      <c r="J450" s="119" t="s">
        <v>577</v>
      </c>
      <c r="K450" s="119" t="s">
        <v>578</v>
      </c>
      <c r="L450" s="119" t="s">
        <v>636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577</v>
      </c>
      <c r="K451" s="119" t="s">
        <v>578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577</v>
      </c>
      <c r="K452" s="119" t="s">
        <v>578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637</v>
      </c>
      <c r="G453" s="119" t="s">
        <v>638</v>
      </c>
      <c r="H453" s="119" t="s">
        <v>638</v>
      </c>
      <c r="I453" s="163" t="s">
        <v>204</v>
      </c>
      <c r="J453" s="119" t="s">
        <v>577</v>
      </c>
      <c r="K453" s="119" t="s">
        <v>578</v>
      </c>
      <c r="L453" s="119" t="s">
        <v>639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613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637</v>
      </c>
      <c r="G454" s="119" t="s">
        <v>638</v>
      </c>
      <c r="H454" s="119" t="s">
        <v>638</v>
      </c>
      <c r="I454" s="163" t="s">
        <v>204</v>
      </c>
      <c r="J454" s="119" t="s">
        <v>577</v>
      </c>
      <c r="K454" s="119" t="s">
        <v>578</v>
      </c>
      <c r="L454" s="119" t="s">
        <v>639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637</v>
      </c>
      <c r="G455" s="119" t="s">
        <v>638</v>
      </c>
      <c r="H455" s="119" t="s">
        <v>640</v>
      </c>
      <c r="I455" s="163" t="s">
        <v>204</v>
      </c>
      <c r="J455" s="119" t="s">
        <v>577</v>
      </c>
      <c r="K455" s="119" t="s">
        <v>578</v>
      </c>
      <c r="L455" s="119" t="s">
        <v>639</v>
      </c>
      <c r="M455" s="119" t="s">
        <v>597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628</v>
      </c>
      <c r="G456" s="119" t="s">
        <v>629</v>
      </c>
      <c r="H456" s="163" t="s">
        <v>630</v>
      </c>
      <c r="I456" s="163" t="s">
        <v>204</v>
      </c>
      <c r="J456" s="119" t="s">
        <v>626</v>
      </c>
      <c r="K456" s="119" t="s">
        <v>627</v>
      </c>
      <c r="L456" s="119" t="s">
        <v>628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628</v>
      </c>
      <c r="G457" s="119" t="s">
        <v>629</v>
      </c>
      <c r="H457" s="163" t="s">
        <v>630</v>
      </c>
      <c r="I457" s="163" t="s">
        <v>204</v>
      </c>
      <c r="J457" s="119" t="s">
        <v>605</v>
      </c>
      <c r="K457" s="119" t="s">
        <v>641</v>
      </c>
      <c r="L457" s="119" t="s">
        <v>628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577</v>
      </c>
      <c r="K458" s="119" t="s">
        <v>578</v>
      </c>
      <c r="L458" s="119" t="s">
        <v>642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591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643</v>
      </c>
      <c r="G459" s="119" t="s">
        <v>643</v>
      </c>
      <c r="H459" s="119" t="s">
        <v>643</v>
      </c>
      <c r="I459" s="163" t="s">
        <v>204</v>
      </c>
      <c r="J459" s="119" t="s">
        <v>577</v>
      </c>
      <c r="K459" s="119" t="s">
        <v>578</v>
      </c>
      <c r="L459" s="119" t="s">
        <v>644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645</v>
      </c>
      <c r="AK459" s="119" t="s">
        <v>645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643</v>
      </c>
      <c r="G460" s="119" t="s">
        <v>643</v>
      </c>
      <c r="H460" s="119" t="s">
        <v>643</v>
      </c>
      <c r="I460" s="163" t="s">
        <v>204</v>
      </c>
      <c r="J460" s="119" t="s">
        <v>577</v>
      </c>
      <c r="K460" s="119" t="s">
        <v>578</v>
      </c>
      <c r="L460" s="119" t="s">
        <v>644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591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575</v>
      </c>
      <c r="G461" s="119" t="s">
        <v>575</v>
      </c>
      <c r="H461" s="119" t="s">
        <v>575</v>
      </c>
      <c r="I461" s="163" t="s">
        <v>204</v>
      </c>
      <c r="J461" s="119" t="s">
        <v>577</v>
      </c>
      <c r="K461" s="119" t="s">
        <v>578</v>
      </c>
      <c r="L461" s="119" t="s">
        <v>579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587</v>
      </c>
      <c r="G462" s="119" t="s">
        <v>587</v>
      </c>
      <c r="H462" s="119" t="s">
        <v>587</v>
      </c>
      <c r="I462" s="163" t="s">
        <v>204</v>
      </c>
      <c r="J462" s="119" t="s">
        <v>577</v>
      </c>
      <c r="K462" s="119" t="s">
        <v>578</v>
      </c>
      <c r="L462" s="119" t="s">
        <v>589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577</v>
      </c>
      <c r="K463" s="119" t="s">
        <v>578</v>
      </c>
      <c r="L463" s="119" t="s">
        <v>646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591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577</v>
      </c>
      <c r="K464" s="119" t="s">
        <v>578</v>
      </c>
      <c r="L464" s="119" t="s">
        <v>646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591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647</v>
      </c>
      <c r="H465" s="119" t="s">
        <v>647</v>
      </c>
      <c r="I465" s="163" t="s">
        <v>204</v>
      </c>
      <c r="J465" s="119" t="s">
        <v>577</v>
      </c>
      <c r="K465" s="119" t="s">
        <v>578</v>
      </c>
      <c r="L465" s="119" t="s">
        <v>646</v>
      </c>
      <c r="M465" s="119" t="s">
        <v>597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648</v>
      </c>
      <c r="AK465" s="119" t="s">
        <v>648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647</v>
      </c>
      <c r="H466" s="119" t="s">
        <v>647</v>
      </c>
      <c r="I466" s="163" t="s">
        <v>204</v>
      </c>
      <c r="J466" s="119" t="s">
        <v>577</v>
      </c>
      <c r="K466" s="119" t="s">
        <v>578</v>
      </c>
      <c r="L466" s="119" t="s">
        <v>646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647</v>
      </c>
      <c r="H467" s="119" t="s">
        <v>647</v>
      </c>
      <c r="I467" s="163" t="s">
        <v>204</v>
      </c>
      <c r="J467" s="119" t="s">
        <v>577</v>
      </c>
      <c r="K467" s="119" t="s">
        <v>578</v>
      </c>
      <c r="L467" s="119" t="s">
        <v>646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649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577</v>
      </c>
      <c r="K468" s="119" t="s">
        <v>578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613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649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577</v>
      </c>
      <c r="K469" s="119" t="s">
        <v>578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649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577</v>
      </c>
      <c r="K470" s="119" t="s">
        <v>578</v>
      </c>
      <c r="L470" s="119" t="s">
        <v>539</v>
      </c>
      <c r="M470" s="119" t="s">
        <v>597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649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577</v>
      </c>
      <c r="K471" s="119" t="s">
        <v>578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649</v>
      </c>
      <c r="F472" s="119" t="s">
        <v>650</v>
      </c>
      <c r="G472" s="119" t="s">
        <v>650</v>
      </c>
      <c r="H472" s="119" t="s">
        <v>650</v>
      </c>
      <c r="I472" s="163" t="s">
        <v>204</v>
      </c>
      <c r="J472" s="119" t="s">
        <v>577</v>
      </c>
      <c r="K472" s="119" t="s">
        <v>578</v>
      </c>
      <c r="L472" s="119" t="s">
        <v>650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651</v>
      </c>
      <c r="G473" s="119" t="s">
        <v>651</v>
      </c>
      <c r="H473" s="119" t="s">
        <v>651</v>
      </c>
      <c r="I473" s="163" t="s">
        <v>204</v>
      </c>
      <c r="J473" s="119" t="s">
        <v>577</v>
      </c>
      <c r="K473" s="119" t="s">
        <v>578</v>
      </c>
      <c r="L473" s="119" t="s">
        <v>651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652</v>
      </c>
      <c r="G474" s="119" t="s">
        <v>652</v>
      </c>
      <c r="H474" s="119" t="s">
        <v>652</v>
      </c>
      <c r="I474" s="163" t="s">
        <v>204</v>
      </c>
      <c r="J474" s="119" t="s">
        <v>577</v>
      </c>
      <c r="K474" s="119" t="s">
        <v>578</v>
      </c>
      <c r="L474" s="119" t="s">
        <v>652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653</v>
      </c>
      <c r="G475" s="119" t="s">
        <v>653</v>
      </c>
      <c r="H475" s="119" t="s">
        <v>653</v>
      </c>
      <c r="I475" s="163" t="s">
        <v>204</v>
      </c>
      <c r="J475" s="119" t="s">
        <v>577</v>
      </c>
      <c r="K475" s="119" t="s">
        <v>578</v>
      </c>
      <c r="L475" s="119" t="s">
        <v>654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655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626</v>
      </c>
      <c r="G478" s="119" t="s">
        <v>626</v>
      </c>
      <c r="H478" s="119" t="s">
        <v>626</v>
      </c>
      <c r="I478" s="163" t="s">
        <v>204</v>
      </c>
      <c r="J478" s="119" t="s">
        <v>577</v>
      </c>
      <c r="K478" s="119" t="s">
        <v>578</v>
      </c>
      <c r="L478" s="119" t="s">
        <v>656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645</v>
      </c>
      <c r="AK478" s="119" t="s">
        <v>645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626</v>
      </c>
      <c r="G479" s="119" t="s">
        <v>626</v>
      </c>
      <c r="H479" s="119" t="s">
        <v>626</v>
      </c>
      <c r="I479" s="163" t="s">
        <v>204</v>
      </c>
      <c r="J479" s="119" t="s">
        <v>577</v>
      </c>
      <c r="K479" s="119" t="s">
        <v>578</v>
      </c>
      <c r="L479" s="119" t="s">
        <v>656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657</v>
      </c>
      <c r="G480" s="119" t="s">
        <v>657</v>
      </c>
      <c r="H480" s="119" t="s">
        <v>657</v>
      </c>
      <c r="I480" s="163" t="s">
        <v>204</v>
      </c>
      <c r="J480" s="119" t="s">
        <v>577</v>
      </c>
      <c r="K480" s="119" t="s">
        <v>578</v>
      </c>
      <c r="L480" s="119" t="s">
        <v>657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613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657</v>
      </c>
      <c r="G481" s="119" t="s">
        <v>657</v>
      </c>
      <c r="H481" s="119" t="s">
        <v>657</v>
      </c>
      <c r="I481" s="163" t="s">
        <v>204</v>
      </c>
      <c r="J481" s="119" t="s">
        <v>577</v>
      </c>
      <c r="K481" s="119" t="s">
        <v>578</v>
      </c>
      <c r="L481" s="119" t="s">
        <v>657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658</v>
      </c>
      <c r="G482" s="119" t="s">
        <v>659</v>
      </c>
      <c r="H482" s="119" t="s">
        <v>660</v>
      </c>
      <c r="I482" s="163" t="s">
        <v>204</v>
      </c>
      <c r="J482" s="119" t="s">
        <v>577</v>
      </c>
      <c r="K482" s="119" t="s">
        <v>578</v>
      </c>
      <c r="L482" s="119" t="s">
        <v>658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658</v>
      </c>
      <c r="G483" s="119" t="s">
        <v>659</v>
      </c>
      <c r="H483" s="119" t="s">
        <v>660</v>
      </c>
      <c r="I483" s="163" t="s">
        <v>204</v>
      </c>
      <c r="J483" s="119" t="s">
        <v>577</v>
      </c>
      <c r="K483" s="119" t="s">
        <v>578</v>
      </c>
      <c r="L483" s="119" t="s">
        <v>658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648</v>
      </c>
      <c r="AK483" s="119" t="s">
        <v>648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661</v>
      </c>
      <c r="G484" s="119" t="s">
        <v>661</v>
      </c>
      <c r="H484" s="119" t="s">
        <v>661</v>
      </c>
      <c r="I484" s="163" t="s">
        <v>204</v>
      </c>
      <c r="J484" s="119" t="s">
        <v>577</v>
      </c>
      <c r="K484" s="119" t="s">
        <v>578</v>
      </c>
      <c r="L484" s="119" t="s">
        <v>662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577</v>
      </c>
      <c r="K485" s="119" t="s">
        <v>578</v>
      </c>
      <c r="L485" s="119" t="s">
        <v>663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664</v>
      </c>
      <c r="AK485" s="119" t="s">
        <v>664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577</v>
      </c>
      <c r="K486" s="119" t="s">
        <v>578</v>
      </c>
      <c r="L486" s="119" t="s">
        <v>663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665</v>
      </c>
      <c r="G487" s="119" t="s">
        <v>665</v>
      </c>
      <c r="H487" s="119" t="s">
        <v>665</v>
      </c>
      <c r="I487" s="163" t="s">
        <v>204</v>
      </c>
      <c r="J487" s="119" t="s">
        <v>577</v>
      </c>
      <c r="K487" s="119" t="s">
        <v>578</v>
      </c>
      <c r="L487" s="119" t="s">
        <v>666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664</v>
      </c>
      <c r="AK487" s="119" t="s">
        <v>664</v>
      </c>
      <c r="AL487" s="119" t="s">
        <v>591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665</v>
      </c>
      <c r="G488" s="119" t="s">
        <v>665</v>
      </c>
      <c r="H488" s="119" t="s">
        <v>665</v>
      </c>
      <c r="I488" s="163" t="s">
        <v>204</v>
      </c>
      <c r="J488" s="119" t="s">
        <v>577</v>
      </c>
      <c r="K488" s="119" t="s">
        <v>578</v>
      </c>
      <c r="L488" s="119" t="s">
        <v>666</v>
      </c>
      <c r="M488" s="119" t="s">
        <v>46</v>
      </c>
      <c r="N488" s="136">
        <v>0.05</v>
      </c>
      <c r="O488" s="135" t="s">
        <v>495</v>
      </c>
      <c r="P488" s="135" t="s">
        <v>667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665</v>
      </c>
      <c r="G489" s="119" t="s">
        <v>665</v>
      </c>
      <c r="H489" s="119" t="s">
        <v>665</v>
      </c>
      <c r="I489" s="163" t="s">
        <v>204</v>
      </c>
      <c r="J489" s="119" t="s">
        <v>577</v>
      </c>
      <c r="K489" s="119" t="s">
        <v>578</v>
      </c>
      <c r="L489" s="119" t="s">
        <v>666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648</v>
      </c>
      <c r="AK489" s="119" t="s">
        <v>648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577</v>
      </c>
      <c r="K491" s="119" t="s">
        <v>578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577</v>
      </c>
      <c r="K492" s="119" t="s">
        <v>578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613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577</v>
      </c>
      <c r="K493" s="119" t="s">
        <v>578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652</v>
      </c>
      <c r="G494" s="119" t="s">
        <v>652</v>
      </c>
      <c r="H494" s="119" t="s">
        <v>652</v>
      </c>
      <c r="I494" s="163" t="s">
        <v>204</v>
      </c>
      <c r="J494" s="119" t="s">
        <v>577</v>
      </c>
      <c r="K494" s="119" t="s">
        <v>578</v>
      </c>
      <c r="L494" s="119" t="s">
        <v>652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668</v>
      </c>
      <c r="G495" s="119" t="s">
        <v>669</v>
      </c>
      <c r="H495" s="119" t="s">
        <v>670</v>
      </c>
      <c r="I495" s="163" t="s">
        <v>204</v>
      </c>
      <c r="J495" s="119" t="s">
        <v>577</v>
      </c>
      <c r="K495" s="119" t="s">
        <v>578</v>
      </c>
      <c r="L495" s="119" t="s">
        <v>668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613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671</v>
      </c>
      <c r="G496" s="119" t="s">
        <v>671</v>
      </c>
      <c r="H496" s="119" t="s">
        <v>671</v>
      </c>
      <c r="I496" s="163" t="s">
        <v>204</v>
      </c>
      <c r="J496" s="119" t="s">
        <v>626</v>
      </c>
      <c r="K496" s="119" t="s">
        <v>627</v>
      </c>
      <c r="L496" s="119" t="s">
        <v>671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672</v>
      </c>
      <c r="G497" s="119" t="s">
        <v>672</v>
      </c>
      <c r="H497" s="119" t="s">
        <v>672</v>
      </c>
      <c r="I497" s="163" t="s">
        <v>204</v>
      </c>
      <c r="J497" s="119" t="s">
        <v>577</v>
      </c>
      <c r="K497" s="119" t="s">
        <v>578</v>
      </c>
      <c r="L497" s="119" t="s">
        <v>672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672</v>
      </c>
      <c r="G498" s="119" t="s">
        <v>672</v>
      </c>
      <c r="H498" s="119" t="s">
        <v>672</v>
      </c>
      <c r="I498" s="163" t="s">
        <v>204</v>
      </c>
      <c r="J498" s="119" t="s">
        <v>577</v>
      </c>
      <c r="K498" s="119" t="s">
        <v>578</v>
      </c>
      <c r="L498" s="119" t="s">
        <v>672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673</v>
      </c>
      <c r="G499" s="119" t="s">
        <v>673</v>
      </c>
      <c r="H499" s="119" t="s">
        <v>673</v>
      </c>
      <c r="I499" s="163" t="s">
        <v>204</v>
      </c>
      <c r="J499" s="119" t="s">
        <v>577</v>
      </c>
      <c r="K499" s="119" t="s">
        <v>578</v>
      </c>
      <c r="L499" s="119" t="s">
        <v>673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673</v>
      </c>
      <c r="G500" s="119" t="s">
        <v>673</v>
      </c>
      <c r="H500" s="119" t="s">
        <v>673</v>
      </c>
      <c r="I500" s="163" t="s">
        <v>204</v>
      </c>
      <c r="J500" s="119" t="s">
        <v>577</v>
      </c>
      <c r="K500" s="119" t="s">
        <v>578</v>
      </c>
      <c r="L500" s="119" t="s">
        <v>673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651</v>
      </c>
      <c r="G501" s="119" t="s">
        <v>651</v>
      </c>
      <c r="H501" s="119" t="s">
        <v>651</v>
      </c>
      <c r="I501" s="163" t="s">
        <v>204</v>
      </c>
      <c r="J501" s="119" t="s">
        <v>577</v>
      </c>
      <c r="K501" s="119" t="s">
        <v>578</v>
      </c>
      <c r="L501" s="119" t="s">
        <v>651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664</v>
      </c>
      <c r="AK501" s="119" t="s">
        <v>664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674</v>
      </c>
      <c r="G502" s="119" t="s">
        <v>674</v>
      </c>
      <c r="H502" s="119" t="s">
        <v>674</v>
      </c>
      <c r="I502" s="163" t="s">
        <v>204</v>
      </c>
      <c r="J502" s="119" t="s">
        <v>577</v>
      </c>
      <c r="K502" s="119" t="s">
        <v>578</v>
      </c>
      <c r="L502" s="119" t="s">
        <v>674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674</v>
      </c>
      <c r="G503" s="119" t="s">
        <v>674</v>
      </c>
      <c r="H503" s="119" t="s">
        <v>674</v>
      </c>
      <c r="I503" s="163" t="s">
        <v>204</v>
      </c>
      <c r="J503" s="119" t="s">
        <v>577</v>
      </c>
      <c r="K503" s="119" t="s">
        <v>578</v>
      </c>
      <c r="L503" s="119" t="s">
        <v>674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577</v>
      </c>
      <c r="K504" s="119" t="s">
        <v>578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675</v>
      </c>
      <c r="AK504" s="119" t="s">
        <v>675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577</v>
      </c>
      <c r="K505" s="119" t="s">
        <v>578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676</v>
      </c>
      <c r="G506" s="119" t="s">
        <v>676</v>
      </c>
      <c r="H506" s="119" t="s">
        <v>676</v>
      </c>
      <c r="I506" s="163" t="s">
        <v>204</v>
      </c>
      <c r="J506" s="119" t="s">
        <v>577</v>
      </c>
      <c r="K506" s="119" t="s">
        <v>578</v>
      </c>
      <c r="L506" s="119" t="s">
        <v>676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676</v>
      </c>
      <c r="G507" s="119" t="s">
        <v>676</v>
      </c>
      <c r="H507" s="119" t="s">
        <v>676</v>
      </c>
      <c r="I507" s="163" t="s">
        <v>204</v>
      </c>
      <c r="J507" s="119" t="s">
        <v>577</v>
      </c>
      <c r="K507" s="119" t="s">
        <v>578</v>
      </c>
      <c r="L507" s="119" t="s">
        <v>676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676</v>
      </c>
      <c r="G508" s="119" t="s">
        <v>676</v>
      </c>
      <c r="H508" s="119" t="s">
        <v>676</v>
      </c>
      <c r="I508" s="163" t="s">
        <v>204</v>
      </c>
      <c r="J508" s="119" t="s">
        <v>577</v>
      </c>
      <c r="K508" s="119" t="s">
        <v>578</v>
      </c>
      <c r="L508" s="119" t="s">
        <v>676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653</v>
      </c>
      <c r="G509" s="119" t="s">
        <v>653</v>
      </c>
      <c r="H509" s="119" t="s">
        <v>653</v>
      </c>
      <c r="I509" s="163" t="s">
        <v>204</v>
      </c>
      <c r="J509" s="119" t="s">
        <v>577</v>
      </c>
      <c r="K509" s="119" t="s">
        <v>578</v>
      </c>
      <c r="L509" s="119" t="s">
        <v>654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668</v>
      </c>
      <c r="G510" s="119" t="s">
        <v>669</v>
      </c>
      <c r="H510" s="119" t="s">
        <v>670</v>
      </c>
      <c r="I510" s="163" t="s">
        <v>204</v>
      </c>
      <c r="J510" s="119" t="s">
        <v>577</v>
      </c>
      <c r="K510" s="119" t="s">
        <v>578</v>
      </c>
      <c r="L510" s="119" t="s">
        <v>668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677</v>
      </c>
      <c r="G511" s="119" t="s">
        <v>677</v>
      </c>
      <c r="H511" s="119" t="s">
        <v>677</v>
      </c>
      <c r="I511" s="163" t="s">
        <v>204</v>
      </c>
      <c r="J511" s="119" t="s">
        <v>577</v>
      </c>
      <c r="K511" s="119" t="s">
        <v>578</v>
      </c>
      <c r="L511" s="119" t="s">
        <v>678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679</v>
      </c>
      <c r="G512" s="119" t="s">
        <v>679</v>
      </c>
      <c r="H512" s="119" t="s">
        <v>679</v>
      </c>
      <c r="I512" s="163" t="s">
        <v>204</v>
      </c>
      <c r="J512" s="119" t="s">
        <v>577</v>
      </c>
      <c r="K512" s="119" t="s">
        <v>578</v>
      </c>
      <c r="L512" s="119" t="s">
        <v>680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681</v>
      </c>
      <c r="G513" s="119" t="s">
        <v>681</v>
      </c>
      <c r="H513" s="119" t="s">
        <v>681</v>
      </c>
      <c r="I513" s="163" t="s">
        <v>204</v>
      </c>
      <c r="J513" s="119" t="s">
        <v>577</v>
      </c>
      <c r="K513" s="119" t="s">
        <v>578</v>
      </c>
      <c r="L513" s="119" t="s">
        <v>682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683</v>
      </c>
      <c r="G514" s="119" t="s">
        <v>683</v>
      </c>
      <c r="H514" s="119" t="s">
        <v>683</v>
      </c>
      <c r="I514" s="163" t="s">
        <v>204</v>
      </c>
      <c r="J514" s="119" t="s">
        <v>577</v>
      </c>
      <c r="K514" s="119" t="s">
        <v>578</v>
      </c>
      <c r="L514" s="119" t="s">
        <v>684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685</v>
      </c>
      <c r="G515" s="119" t="s">
        <v>685</v>
      </c>
      <c r="H515" s="119" t="s">
        <v>685</v>
      </c>
      <c r="I515" s="163" t="s">
        <v>204</v>
      </c>
      <c r="J515" s="119" t="s">
        <v>577</v>
      </c>
      <c r="K515" s="119" t="s">
        <v>578</v>
      </c>
      <c r="L515" s="119" t="s">
        <v>686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664</v>
      </c>
      <c r="AK515" s="119" t="s">
        <v>664</v>
      </c>
      <c r="AL515" s="119" t="s">
        <v>591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685</v>
      </c>
      <c r="G516" s="119" t="s">
        <v>685</v>
      </c>
      <c r="H516" s="119" t="s">
        <v>685</v>
      </c>
      <c r="I516" s="163" t="s">
        <v>204</v>
      </c>
      <c r="J516" s="119" t="s">
        <v>577</v>
      </c>
      <c r="K516" s="119" t="s">
        <v>578</v>
      </c>
      <c r="L516" s="119" t="s">
        <v>686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591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577</v>
      </c>
      <c r="K517" s="119" t="s">
        <v>578</v>
      </c>
      <c r="L517" s="119" t="s">
        <v>686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577</v>
      </c>
      <c r="K518" s="119" t="s">
        <v>578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577</v>
      </c>
      <c r="K519" s="119" t="s">
        <v>578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577</v>
      </c>
      <c r="K520" s="119" t="s">
        <v>578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649</v>
      </c>
      <c r="F521" s="119" t="s">
        <v>687</v>
      </c>
      <c r="G521" s="119" t="s">
        <v>687</v>
      </c>
      <c r="H521" s="119" t="s">
        <v>687</v>
      </c>
      <c r="I521" s="163" t="s">
        <v>204</v>
      </c>
      <c r="J521" s="119" t="s">
        <v>577</v>
      </c>
      <c r="K521" s="119" t="s">
        <v>578</v>
      </c>
      <c r="L521" s="119" t="s">
        <v>687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649</v>
      </c>
      <c r="F522" s="119" t="s">
        <v>687</v>
      </c>
      <c r="G522" s="119" t="s">
        <v>687</v>
      </c>
      <c r="H522" s="119" t="s">
        <v>687</v>
      </c>
      <c r="I522" s="163" t="s">
        <v>204</v>
      </c>
      <c r="J522" s="119" t="s">
        <v>577</v>
      </c>
      <c r="K522" s="119" t="s">
        <v>578</v>
      </c>
      <c r="L522" s="119" t="s">
        <v>687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649</v>
      </c>
      <c r="F523" s="119" t="s">
        <v>688</v>
      </c>
      <c r="G523" s="119" t="s">
        <v>689</v>
      </c>
      <c r="H523" s="119" t="s">
        <v>689</v>
      </c>
      <c r="I523" s="163" t="s">
        <v>204</v>
      </c>
      <c r="J523" s="119" t="s">
        <v>577</v>
      </c>
      <c r="K523" s="119" t="s">
        <v>578</v>
      </c>
      <c r="L523" s="119" t="s">
        <v>688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690</v>
      </c>
      <c r="G524" s="119" t="s">
        <v>690</v>
      </c>
      <c r="H524" s="119" t="s">
        <v>690</v>
      </c>
      <c r="I524" s="163" t="s">
        <v>204</v>
      </c>
      <c r="J524" s="119" t="s">
        <v>577</v>
      </c>
      <c r="K524" s="119" t="s">
        <v>578</v>
      </c>
      <c r="L524" s="119" t="s">
        <v>690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691</v>
      </c>
      <c r="G525" s="119" t="s">
        <v>691</v>
      </c>
      <c r="H525" s="119" t="s">
        <v>691</v>
      </c>
      <c r="I525" s="163" t="s">
        <v>204</v>
      </c>
      <c r="J525" s="119" t="s">
        <v>577</v>
      </c>
      <c r="K525" s="119" t="s">
        <v>578</v>
      </c>
      <c r="L525" s="119" t="s">
        <v>691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692</v>
      </c>
      <c r="G526" s="119" t="s">
        <v>692</v>
      </c>
      <c r="H526" s="119" t="s">
        <v>692</v>
      </c>
      <c r="I526" s="163" t="s">
        <v>204</v>
      </c>
      <c r="J526" s="119" t="s">
        <v>577</v>
      </c>
      <c r="K526" s="119" t="s">
        <v>578</v>
      </c>
      <c r="L526" s="119" t="s">
        <v>692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693</v>
      </c>
      <c r="G527" s="119" t="s">
        <v>693</v>
      </c>
      <c r="H527" s="119" t="s">
        <v>693</v>
      </c>
      <c r="I527" s="163" t="s">
        <v>204</v>
      </c>
      <c r="J527" s="119" t="s">
        <v>577</v>
      </c>
      <c r="K527" s="119" t="s">
        <v>578</v>
      </c>
      <c r="L527" s="119" t="s">
        <v>694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693</v>
      </c>
      <c r="G528" s="119" t="s">
        <v>693</v>
      </c>
      <c r="H528" s="119" t="s">
        <v>693</v>
      </c>
      <c r="I528" s="163" t="s">
        <v>204</v>
      </c>
      <c r="J528" s="119" t="s">
        <v>577</v>
      </c>
      <c r="K528" s="119" t="s">
        <v>578</v>
      </c>
      <c r="L528" s="119" t="s">
        <v>694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690</v>
      </c>
      <c r="G529" s="119" t="s">
        <v>690</v>
      </c>
      <c r="H529" s="119" t="s">
        <v>690</v>
      </c>
      <c r="I529" s="163" t="s">
        <v>204</v>
      </c>
      <c r="J529" s="119" t="s">
        <v>577</v>
      </c>
      <c r="K529" s="119" t="s">
        <v>578</v>
      </c>
      <c r="L529" s="119" t="s">
        <v>690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688</v>
      </c>
      <c r="G530" s="119" t="s">
        <v>689</v>
      </c>
      <c r="H530" s="119" t="s">
        <v>689</v>
      </c>
      <c r="I530" s="163" t="s">
        <v>204</v>
      </c>
      <c r="J530" s="119" t="s">
        <v>577</v>
      </c>
      <c r="K530" s="119" t="s">
        <v>578</v>
      </c>
      <c r="L530" s="119" t="s">
        <v>688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695</v>
      </c>
      <c r="G531" s="119" t="s">
        <v>695</v>
      </c>
      <c r="H531" s="119" t="s">
        <v>695</v>
      </c>
      <c r="I531" s="163" t="s">
        <v>204</v>
      </c>
      <c r="J531" s="119" t="s">
        <v>577</v>
      </c>
      <c r="K531" s="119" t="s">
        <v>578</v>
      </c>
      <c r="L531" s="119" t="s">
        <v>695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696</v>
      </c>
      <c r="G532" s="119" t="s">
        <v>697</v>
      </c>
      <c r="H532" s="119" t="s">
        <v>698</v>
      </c>
      <c r="I532" s="163" t="s">
        <v>204</v>
      </c>
      <c r="J532" s="119" t="s">
        <v>577</v>
      </c>
      <c r="K532" s="119" t="s">
        <v>578</v>
      </c>
      <c r="L532" s="119" t="s">
        <v>696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696</v>
      </c>
      <c r="G533" s="119" t="s">
        <v>697</v>
      </c>
      <c r="H533" s="119" t="s">
        <v>698</v>
      </c>
      <c r="I533" s="163" t="s">
        <v>204</v>
      </c>
      <c r="J533" s="119" t="s">
        <v>577</v>
      </c>
      <c r="K533" s="119" t="s">
        <v>578</v>
      </c>
      <c r="L533" s="119" t="s">
        <v>696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577</v>
      </c>
      <c r="K534" s="119" t="s">
        <v>578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577</v>
      </c>
      <c r="K535" s="119" t="s">
        <v>578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699</v>
      </c>
      <c r="G536" s="119" t="s">
        <v>699</v>
      </c>
      <c r="H536" s="119" t="s">
        <v>699</v>
      </c>
      <c r="I536" s="163" t="s">
        <v>204</v>
      </c>
      <c r="J536" s="119" t="s">
        <v>577</v>
      </c>
      <c r="K536" s="119" t="s">
        <v>578</v>
      </c>
      <c r="L536" s="119" t="s">
        <v>700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699</v>
      </c>
      <c r="G537" s="119" t="s">
        <v>699</v>
      </c>
      <c r="H537" s="119" t="s">
        <v>699</v>
      </c>
      <c r="I537" s="163" t="s">
        <v>204</v>
      </c>
      <c r="J537" s="119" t="s">
        <v>577</v>
      </c>
      <c r="K537" s="119" t="s">
        <v>578</v>
      </c>
      <c r="L537" s="119" t="s">
        <v>700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701</v>
      </c>
      <c r="G538" s="119" t="s">
        <v>701</v>
      </c>
      <c r="H538" s="119" t="s">
        <v>701</v>
      </c>
      <c r="I538" s="163" t="s">
        <v>204</v>
      </c>
      <c r="J538" s="119" t="s">
        <v>577</v>
      </c>
      <c r="K538" s="119" t="s">
        <v>578</v>
      </c>
      <c r="L538" s="119" t="s">
        <v>702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701</v>
      </c>
      <c r="G539" s="119" t="s">
        <v>701</v>
      </c>
      <c r="H539" s="119" t="s">
        <v>701</v>
      </c>
      <c r="I539" s="163" t="s">
        <v>204</v>
      </c>
      <c r="J539" s="119" t="s">
        <v>577</v>
      </c>
      <c r="K539" s="119" t="s">
        <v>578</v>
      </c>
      <c r="L539" s="119" t="s">
        <v>702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577</v>
      </c>
      <c r="K540" s="119" t="s">
        <v>578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577</v>
      </c>
      <c r="K541" s="119" t="s">
        <v>578</v>
      </c>
      <c r="L541" s="119" t="s">
        <v>451</v>
      </c>
      <c r="M541" s="119" t="s">
        <v>185</v>
      </c>
      <c r="N541" s="136">
        <v>0.08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54.616800000000005</v>
      </c>
      <c r="U541" s="137">
        <f t="shared" si="101"/>
        <v>737.32680000000005</v>
      </c>
      <c r="V541" s="137">
        <v>0</v>
      </c>
      <c r="W541" s="137">
        <f t="shared" si="102"/>
        <v>737.32680000000005</v>
      </c>
      <c r="X541" s="137">
        <f t="shared" si="98"/>
        <v>682.71</v>
      </c>
      <c r="Y541" s="137">
        <f t="shared" si="103"/>
        <v>54.616800000000012</v>
      </c>
      <c r="Z541" s="137">
        <v>696.36</v>
      </c>
      <c r="AA541" s="137">
        <f t="shared" si="99"/>
        <v>-696.36</v>
      </c>
      <c r="AB541" s="146">
        <f t="shared" si="106"/>
        <v>644.77777777777771</v>
      </c>
      <c r="AC541" s="147">
        <f t="shared" si="100"/>
        <v>51.582222222222299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703</v>
      </c>
      <c r="H542" s="119" t="s">
        <v>703</v>
      </c>
      <c r="I542" s="163" t="s">
        <v>204</v>
      </c>
      <c r="J542" s="119" t="s">
        <v>577</v>
      </c>
      <c r="K542" s="119" t="s">
        <v>578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703</v>
      </c>
      <c r="H543" s="119" t="s">
        <v>703</v>
      </c>
      <c r="I543" s="163" t="s">
        <v>204</v>
      </c>
      <c r="J543" s="119" t="s">
        <v>577</v>
      </c>
      <c r="K543" s="119" t="s">
        <v>578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577</v>
      </c>
      <c r="K544" s="119" t="s">
        <v>578</v>
      </c>
      <c r="L544" s="119" t="s">
        <v>704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577</v>
      </c>
      <c r="K545" s="119" t="s">
        <v>578</v>
      </c>
      <c r="L545" s="119" t="s">
        <v>704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577</v>
      </c>
      <c r="K546" s="119" t="s">
        <v>578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705</v>
      </c>
      <c r="G547" s="119" t="s">
        <v>705</v>
      </c>
      <c r="H547" s="119" t="s">
        <v>705</v>
      </c>
      <c r="I547" s="163" t="s">
        <v>204</v>
      </c>
      <c r="J547" s="119" t="s">
        <v>577</v>
      </c>
      <c r="K547" s="119" t="s">
        <v>578</v>
      </c>
      <c r="L547" s="119" t="s">
        <v>705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705</v>
      </c>
      <c r="G548" s="119" t="s">
        <v>705</v>
      </c>
      <c r="H548" s="119" t="s">
        <v>705</v>
      </c>
      <c r="I548" s="163" t="s">
        <v>204</v>
      </c>
      <c r="J548" s="119" t="s">
        <v>577</v>
      </c>
      <c r="K548" s="119" t="s">
        <v>578</v>
      </c>
      <c r="L548" s="119" t="s">
        <v>705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706</v>
      </c>
      <c r="G549" s="119" t="s">
        <v>706</v>
      </c>
      <c r="H549" s="119" t="s">
        <v>706</v>
      </c>
      <c r="I549" s="163" t="s">
        <v>204</v>
      </c>
      <c r="J549" s="119" t="s">
        <v>577</v>
      </c>
      <c r="K549" s="119" t="s">
        <v>578</v>
      </c>
      <c r="L549" s="119" t="s">
        <v>707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706</v>
      </c>
      <c r="G550" s="119" t="s">
        <v>706</v>
      </c>
      <c r="H550" s="119" t="s">
        <v>706</v>
      </c>
      <c r="I550" s="163" t="s">
        <v>204</v>
      </c>
      <c r="J550" s="119" t="s">
        <v>577</v>
      </c>
      <c r="K550" s="119" t="s">
        <v>578</v>
      </c>
      <c r="L550" s="119" t="s">
        <v>707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577</v>
      </c>
      <c r="K551" s="119" t="s">
        <v>578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577</v>
      </c>
      <c r="K552" s="119" t="s">
        <v>578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577</v>
      </c>
      <c r="K553" s="119" t="s">
        <v>578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708</v>
      </c>
      <c r="G554" s="119" t="s">
        <v>708</v>
      </c>
      <c r="H554" s="119" t="s">
        <v>708</v>
      </c>
      <c r="I554" s="163" t="s">
        <v>204</v>
      </c>
      <c r="J554" s="119" t="s">
        <v>577</v>
      </c>
      <c r="K554" s="119" t="s">
        <v>578</v>
      </c>
      <c r="L554" s="119" t="s">
        <v>708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708</v>
      </c>
      <c r="G555" s="119" t="s">
        <v>708</v>
      </c>
      <c r="H555" s="119" t="s">
        <v>708</v>
      </c>
      <c r="I555" s="163" t="s">
        <v>204</v>
      </c>
      <c r="J555" s="119" t="s">
        <v>577</v>
      </c>
      <c r="K555" s="119" t="s">
        <v>578</v>
      </c>
      <c r="L555" s="119" t="s">
        <v>708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709</v>
      </c>
      <c r="G556" s="119" t="s">
        <v>709</v>
      </c>
      <c r="H556" s="119" t="s">
        <v>709</v>
      </c>
      <c r="I556" s="163" t="s">
        <v>204</v>
      </c>
      <c r="J556" s="119" t="s">
        <v>577</v>
      </c>
      <c r="K556" s="119" t="s">
        <v>578</v>
      </c>
      <c r="L556" s="119" t="s">
        <v>710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709</v>
      </c>
      <c r="G557" s="119" t="s">
        <v>709</v>
      </c>
      <c r="H557" s="119" t="s">
        <v>709</v>
      </c>
      <c r="I557" s="163" t="s">
        <v>204</v>
      </c>
      <c r="J557" s="119" t="s">
        <v>577</v>
      </c>
      <c r="K557" s="119" t="s">
        <v>578</v>
      </c>
      <c r="L557" s="119" t="s">
        <v>710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605</v>
      </c>
      <c r="K558" s="119" t="s">
        <v>641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577</v>
      </c>
      <c r="K559" s="119" t="s">
        <v>578</v>
      </c>
      <c r="L559" s="119" t="s">
        <v>711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577</v>
      </c>
      <c r="K560" s="119" t="s">
        <v>578</v>
      </c>
      <c r="L560" s="119" t="s">
        <v>711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577</v>
      </c>
      <c r="K561" s="119" t="s">
        <v>578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712</v>
      </c>
      <c r="H562" s="119" t="s">
        <v>712</v>
      </c>
      <c r="I562" s="163" t="s">
        <v>204</v>
      </c>
      <c r="J562" s="119" t="s">
        <v>577</v>
      </c>
      <c r="K562" s="119" t="s">
        <v>578</v>
      </c>
      <c r="L562" s="119" t="s">
        <v>457</v>
      </c>
      <c r="M562" s="119" t="s">
        <v>713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714</v>
      </c>
      <c r="AL562" s="119" t="s">
        <v>613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712</v>
      </c>
      <c r="H563" s="119" t="s">
        <v>712</v>
      </c>
      <c r="I563" s="163" t="s">
        <v>204</v>
      </c>
      <c r="J563" s="119" t="s">
        <v>577</v>
      </c>
      <c r="K563" s="119" t="s">
        <v>578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715</v>
      </c>
      <c r="G564" s="119" t="s">
        <v>715</v>
      </c>
      <c r="H564" s="119" t="s">
        <v>715</v>
      </c>
      <c r="I564" s="163" t="s">
        <v>204</v>
      </c>
      <c r="J564" s="119" t="s">
        <v>577</v>
      </c>
      <c r="K564" s="119" t="s">
        <v>578</v>
      </c>
      <c r="L564" s="119" t="s">
        <v>716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717</v>
      </c>
      <c r="G565" s="119" t="s">
        <v>717</v>
      </c>
      <c r="H565" s="119" t="s">
        <v>717</v>
      </c>
      <c r="I565" s="163" t="s">
        <v>204</v>
      </c>
      <c r="J565" s="119" t="s">
        <v>577</v>
      </c>
      <c r="K565" s="119" t="s">
        <v>578</v>
      </c>
      <c r="L565" s="119" t="s">
        <v>717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717</v>
      </c>
      <c r="G566" s="119" t="s">
        <v>717</v>
      </c>
      <c r="H566" s="119" t="s">
        <v>717</v>
      </c>
      <c r="I566" s="163" t="s">
        <v>204</v>
      </c>
      <c r="J566" s="119" t="s">
        <v>577</v>
      </c>
      <c r="K566" s="119" t="s">
        <v>578</v>
      </c>
      <c r="L566" s="119" t="s">
        <v>717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718</v>
      </c>
      <c r="G567" s="119" t="s">
        <v>719</v>
      </c>
      <c r="H567" s="119" t="s">
        <v>719</v>
      </c>
      <c r="I567" s="163" t="s">
        <v>204</v>
      </c>
      <c r="J567" s="119" t="s">
        <v>605</v>
      </c>
      <c r="K567" s="119" t="s">
        <v>641</v>
      </c>
      <c r="L567" s="119" t="s">
        <v>718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718</v>
      </c>
      <c r="G568" s="119" t="s">
        <v>719</v>
      </c>
      <c r="H568" s="119" t="s">
        <v>719</v>
      </c>
      <c r="I568" s="163" t="s">
        <v>204</v>
      </c>
      <c r="J568" s="119" t="s">
        <v>605</v>
      </c>
      <c r="K568" s="119" t="s">
        <v>641</v>
      </c>
      <c r="L568" s="119" t="s">
        <v>718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577</v>
      </c>
      <c r="K569" s="119" t="s">
        <v>578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577</v>
      </c>
      <c r="K570" s="119" t="s">
        <v>578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605</v>
      </c>
      <c r="K571" s="119" t="s">
        <v>620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720</v>
      </c>
      <c r="F572" s="131" t="s">
        <v>721</v>
      </c>
      <c r="G572" s="131" t="s">
        <v>721</v>
      </c>
      <c r="H572" s="131" t="s">
        <v>721</v>
      </c>
      <c r="I572" s="119" t="s">
        <v>170</v>
      </c>
      <c r="J572" s="119" t="s">
        <v>171</v>
      </c>
      <c r="K572" s="119" t="s">
        <v>172</v>
      </c>
      <c r="L572" s="119" t="s">
        <v>721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722</v>
      </c>
      <c r="H573" s="119" t="s">
        <v>722</v>
      </c>
      <c r="I573" s="163" t="s">
        <v>204</v>
      </c>
      <c r="J573" s="119" t="s">
        <v>577</v>
      </c>
      <c r="K573" s="119" t="s">
        <v>578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722</v>
      </c>
      <c r="H574" s="119" t="s">
        <v>722</v>
      </c>
      <c r="I574" s="163" t="s">
        <v>204</v>
      </c>
      <c r="J574" s="119" t="s">
        <v>577</v>
      </c>
      <c r="K574" s="119" t="s">
        <v>578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723</v>
      </c>
      <c r="G575" s="119" t="s">
        <v>723</v>
      </c>
      <c r="H575" s="119" t="s">
        <v>723</v>
      </c>
      <c r="I575" s="163" t="s">
        <v>204</v>
      </c>
      <c r="J575" s="119" t="s">
        <v>577</v>
      </c>
      <c r="K575" s="119" t="s">
        <v>578</v>
      </c>
      <c r="L575" s="119" t="s">
        <v>723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724</v>
      </c>
      <c r="G576" s="119" t="s">
        <v>724</v>
      </c>
      <c r="H576" s="119" t="s">
        <v>724</v>
      </c>
      <c r="I576" s="163" t="s">
        <v>204</v>
      </c>
      <c r="J576" s="119" t="s">
        <v>577</v>
      </c>
      <c r="K576" s="119" t="s">
        <v>578</v>
      </c>
      <c r="L576" s="119" t="s">
        <v>724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724</v>
      </c>
      <c r="G577" s="119" t="s">
        <v>725</v>
      </c>
      <c r="H577" s="119" t="s">
        <v>725</v>
      </c>
      <c r="I577" s="163" t="s">
        <v>204</v>
      </c>
      <c r="J577" s="119" t="s">
        <v>577</v>
      </c>
      <c r="K577" s="119" t="s">
        <v>578</v>
      </c>
      <c r="L577" s="119" t="s">
        <v>724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726</v>
      </c>
      <c r="G578" s="119" t="s">
        <v>726</v>
      </c>
      <c r="H578" s="119" t="s">
        <v>726</v>
      </c>
      <c r="I578" s="163" t="s">
        <v>204</v>
      </c>
      <c r="J578" s="119" t="s">
        <v>577</v>
      </c>
      <c r="K578" s="119" t="s">
        <v>578</v>
      </c>
      <c r="L578" s="119" t="s">
        <v>726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726</v>
      </c>
      <c r="G579" s="119" t="s">
        <v>726</v>
      </c>
      <c r="H579" s="119" t="s">
        <v>726</v>
      </c>
      <c r="I579" s="163" t="s">
        <v>204</v>
      </c>
      <c r="J579" s="119" t="s">
        <v>577</v>
      </c>
      <c r="K579" s="119" t="s">
        <v>578</v>
      </c>
      <c r="L579" s="119" t="s">
        <v>726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727</v>
      </c>
      <c r="G580" s="119" t="s">
        <v>728</v>
      </c>
      <c r="H580" s="119" t="s">
        <v>728</v>
      </c>
      <c r="I580" s="163" t="s">
        <v>204</v>
      </c>
      <c r="J580" s="119" t="s">
        <v>577</v>
      </c>
      <c r="K580" s="119" t="s">
        <v>578</v>
      </c>
      <c r="L580" s="119" t="s">
        <v>727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729</v>
      </c>
      <c r="E581" s="119" t="s">
        <v>131</v>
      </c>
      <c r="F581" s="119" t="s">
        <v>730</v>
      </c>
      <c r="G581" s="119" t="s">
        <v>731</v>
      </c>
      <c r="H581" s="119" t="s">
        <v>731</v>
      </c>
      <c r="I581" s="163" t="s">
        <v>204</v>
      </c>
      <c r="J581" s="119" t="s">
        <v>605</v>
      </c>
      <c r="K581" s="119" t="s">
        <v>641</v>
      </c>
      <c r="L581" s="119" t="s">
        <v>730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729</v>
      </c>
      <c r="E582" s="119" t="s">
        <v>131</v>
      </c>
      <c r="F582" s="119" t="s">
        <v>732</v>
      </c>
      <c r="G582" s="119" t="s">
        <v>732</v>
      </c>
      <c r="H582" s="119" t="s">
        <v>732</v>
      </c>
      <c r="I582" s="163" t="s">
        <v>204</v>
      </c>
      <c r="J582" s="119" t="s">
        <v>605</v>
      </c>
      <c r="K582" s="119" t="s">
        <v>641</v>
      </c>
      <c r="L582" s="119" t="s">
        <v>732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729</v>
      </c>
      <c r="E583" s="119" t="s">
        <v>131</v>
      </c>
      <c r="F583" s="119" t="s">
        <v>733</v>
      </c>
      <c r="G583" s="119" t="s">
        <v>733</v>
      </c>
      <c r="H583" s="119" t="s">
        <v>733</v>
      </c>
      <c r="I583" s="163" t="s">
        <v>204</v>
      </c>
      <c r="J583" s="119" t="s">
        <v>577</v>
      </c>
      <c r="K583" s="119" t="s">
        <v>578</v>
      </c>
      <c r="L583" s="119" t="s">
        <v>733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729</v>
      </c>
      <c r="E584" s="119" t="s">
        <v>131</v>
      </c>
      <c r="F584" s="119" t="s">
        <v>733</v>
      </c>
      <c r="G584" s="119" t="s">
        <v>733</v>
      </c>
      <c r="H584" s="119" t="s">
        <v>733</v>
      </c>
      <c r="I584" s="163" t="s">
        <v>204</v>
      </c>
      <c r="J584" s="119" t="s">
        <v>577</v>
      </c>
      <c r="K584" s="119" t="s">
        <v>578</v>
      </c>
      <c r="L584" s="119" t="s">
        <v>733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734</v>
      </c>
      <c r="G585" s="119" t="s">
        <v>735</v>
      </c>
      <c r="H585" s="119" t="s">
        <v>735</v>
      </c>
      <c r="I585" s="163" t="s">
        <v>204</v>
      </c>
      <c r="J585" s="119" t="s">
        <v>577</v>
      </c>
      <c r="K585" s="119" t="s">
        <v>578</v>
      </c>
      <c r="L585" s="119" t="s">
        <v>736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734</v>
      </c>
      <c r="G586" s="119" t="s">
        <v>735</v>
      </c>
      <c r="H586" s="119" t="s">
        <v>735</v>
      </c>
      <c r="I586" s="163" t="s">
        <v>204</v>
      </c>
      <c r="J586" s="119" t="s">
        <v>577</v>
      </c>
      <c r="K586" s="119" t="s">
        <v>578</v>
      </c>
      <c r="L586" s="119" t="s">
        <v>736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737</v>
      </c>
      <c r="G587" s="119" t="s">
        <v>737</v>
      </c>
      <c r="H587" s="119" t="s">
        <v>737</v>
      </c>
      <c r="I587" s="163" t="s">
        <v>204</v>
      </c>
      <c r="J587" s="119" t="s">
        <v>577</v>
      </c>
      <c r="K587" s="119" t="s">
        <v>578</v>
      </c>
      <c r="L587" s="119" t="s">
        <v>737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737</v>
      </c>
      <c r="G588" s="119" t="s">
        <v>737</v>
      </c>
      <c r="H588" s="119" t="s">
        <v>737</v>
      </c>
      <c r="I588" s="163" t="s">
        <v>204</v>
      </c>
      <c r="J588" s="119" t="s">
        <v>577</v>
      </c>
      <c r="K588" s="119" t="s">
        <v>578</v>
      </c>
      <c r="L588" s="119" t="s">
        <v>737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738</v>
      </c>
      <c r="G589" s="119" t="s">
        <v>738</v>
      </c>
      <c r="H589" s="119" t="s">
        <v>738</v>
      </c>
      <c r="I589" s="163" t="s">
        <v>204</v>
      </c>
      <c r="J589" s="119" t="s">
        <v>577</v>
      </c>
      <c r="K589" s="119" t="s">
        <v>578</v>
      </c>
      <c r="L589" s="119" t="s">
        <v>739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740</v>
      </c>
      <c r="G590" s="119" t="s">
        <v>740</v>
      </c>
      <c r="H590" s="119" t="s">
        <v>740</v>
      </c>
      <c r="I590" s="163" t="s">
        <v>204</v>
      </c>
      <c r="J590" s="119" t="s">
        <v>577</v>
      </c>
      <c r="K590" s="119" t="s">
        <v>578</v>
      </c>
      <c r="L590" s="119" t="s">
        <v>740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740</v>
      </c>
      <c r="G591" s="119" t="s">
        <v>740</v>
      </c>
      <c r="H591" s="119" t="s">
        <v>740</v>
      </c>
      <c r="I591" s="163" t="s">
        <v>204</v>
      </c>
      <c r="J591" s="119" t="s">
        <v>577</v>
      </c>
      <c r="K591" s="119" t="s">
        <v>578</v>
      </c>
      <c r="L591" s="119" t="s">
        <v>740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741</v>
      </c>
      <c r="G592" s="119" t="s">
        <v>741</v>
      </c>
      <c r="H592" s="119" t="s">
        <v>741</v>
      </c>
      <c r="I592" s="163" t="s">
        <v>204</v>
      </c>
      <c r="J592" s="119" t="s">
        <v>577</v>
      </c>
      <c r="K592" s="119" t="s">
        <v>578</v>
      </c>
      <c r="L592" s="119" t="s">
        <v>741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741</v>
      </c>
      <c r="G593" s="119" t="s">
        <v>741</v>
      </c>
      <c r="H593" s="119" t="s">
        <v>741</v>
      </c>
      <c r="I593" s="163" t="s">
        <v>204</v>
      </c>
      <c r="J593" s="119" t="s">
        <v>577</v>
      </c>
      <c r="K593" s="119" t="s">
        <v>578</v>
      </c>
      <c r="L593" s="119" t="s">
        <v>741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741</v>
      </c>
      <c r="G594" s="119" t="s">
        <v>741</v>
      </c>
      <c r="H594" s="119" t="s">
        <v>741</v>
      </c>
      <c r="I594" s="163" t="s">
        <v>204</v>
      </c>
      <c r="J594" s="119" t="s">
        <v>577</v>
      </c>
      <c r="K594" s="119" t="s">
        <v>578</v>
      </c>
      <c r="L594" s="119" t="s">
        <v>741</v>
      </c>
      <c r="M594" s="119" t="s">
        <v>597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742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577</v>
      </c>
      <c r="K595" s="119" t="s">
        <v>578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577</v>
      </c>
      <c r="K596" s="119" t="s">
        <v>578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743</v>
      </c>
      <c r="G597" s="119" t="s">
        <v>743</v>
      </c>
      <c r="H597" s="119" t="s">
        <v>743</v>
      </c>
      <c r="I597" s="163" t="s">
        <v>204</v>
      </c>
      <c r="J597" s="119" t="s">
        <v>577</v>
      </c>
      <c r="K597" s="119" t="s">
        <v>578</v>
      </c>
      <c r="L597" s="119" t="s">
        <v>743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743</v>
      </c>
      <c r="G598" s="119" t="s">
        <v>743</v>
      </c>
      <c r="H598" s="119" t="s">
        <v>743</v>
      </c>
      <c r="I598" s="163" t="s">
        <v>204</v>
      </c>
      <c r="J598" s="119" t="s">
        <v>577</v>
      </c>
      <c r="K598" s="119" t="s">
        <v>578</v>
      </c>
      <c r="L598" s="119" t="s">
        <v>743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577</v>
      </c>
      <c r="K599" s="119" t="s">
        <v>578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577</v>
      </c>
      <c r="K600" s="119" t="s">
        <v>578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577</v>
      </c>
      <c r="K601" s="119" t="s">
        <v>578</v>
      </c>
      <c r="L601" s="119" t="s">
        <v>240</v>
      </c>
      <c r="M601" s="119" t="s">
        <v>597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577</v>
      </c>
      <c r="K602" s="119" t="s">
        <v>578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577</v>
      </c>
      <c r="K603" s="119" t="s">
        <v>578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577</v>
      </c>
      <c r="K604" s="119" t="s">
        <v>578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577</v>
      </c>
      <c r="K605" s="119" t="s">
        <v>578</v>
      </c>
      <c r="L605" s="119" t="s">
        <v>352</v>
      </c>
      <c r="M605" s="119" t="s">
        <v>597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577</v>
      </c>
      <c r="K606" s="119" t="s">
        <v>578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577</v>
      </c>
      <c r="K607" s="119" t="s">
        <v>578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613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577</v>
      </c>
      <c r="K608" s="119" t="s">
        <v>578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577</v>
      </c>
      <c r="K609" s="119" t="s">
        <v>578</v>
      </c>
      <c r="L609" s="119" t="s">
        <v>197</v>
      </c>
      <c r="M609" s="119" t="s">
        <v>597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577</v>
      </c>
      <c r="K610" s="119" t="s">
        <v>578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577</v>
      </c>
      <c r="K611" s="119" t="s">
        <v>578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744</v>
      </c>
      <c r="G612" s="119" t="s">
        <v>744</v>
      </c>
      <c r="H612" s="119" t="s">
        <v>744</v>
      </c>
      <c r="I612" s="163" t="s">
        <v>204</v>
      </c>
      <c r="J612" s="119" t="s">
        <v>577</v>
      </c>
      <c r="K612" s="119" t="s">
        <v>578</v>
      </c>
      <c r="L612" s="119" t="s">
        <v>745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746</v>
      </c>
      <c r="G613" s="119" t="s">
        <v>746</v>
      </c>
      <c r="H613" s="119" t="s">
        <v>746</v>
      </c>
      <c r="I613" s="163" t="s">
        <v>204</v>
      </c>
      <c r="J613" s="119" t="s">
        <v>577</v>
      </c>
      <c r="K613" s="119" t="s">
        <v>578</v>
      </c>
      <c r="L613" s="119" t="s">
        <v>746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746</v>
      </c>
      <c r="G614" s="119" t="s">
        <v>746</v>
      </c>
      <c r="H614" s="119" t="s">
        <v>746</v>
      </c>
      <c r="I614" s="163" t="s">
        <v>204</v>
      </c>
      <c r="J614" s="119" t="s">
        <v>577</v>
      </c>
      <c r="K614" s="119" t="s">
        <v>578</v>
      </c>
      <c r="L614" s="119" t="s">
        <v>746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577</v>
      </c>
      <c r="K615" s="119" t="s">
        <v>578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577</v>
      </c>
      <c r="K616" s="119" t="s">
        <v>578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747</v>
      </c>
      <c r="G617" s="119" t="s">
        <v>748</v>
      </c>
      <c r="H617" s="119" t="s">
        <v>748</v>
      </c>
      <c r="I617" s="163" t="s">
        <v>204</v>
      </c>
      <c r="J617" s="119" t="s">
        <v>577</v>
      </c>
      <c r="K617" s="119" t="s">
        <v>578</v>
      </c>
      <c r="L617" s="119" t="s">
        <v>749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749</v>
      </c>
      <c r="G618" s="119" t="s">
        <v>749</v>
      </c>
      <c r="H618" s="119" t="s">
        <v>749</v>
      </c>
      <c r="I618" s="163" t="s">
        <v>204</v>
      </c>
      <c r="J618" s="119" t="s">
        <v>577</v>
      </c>
      <c r="K618" s="119" t="s">
        <v>578</v>
      </c>
      <c r="L618" s="119" t="s">
        <v>749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749</v>
      </c>
      <c r="G619" s="119" t="s">
        <v>749</v>
      </c>
      <c r="H619" s="119" t="s">
        <v>749</v>
      </c>
      <c r="I619" s="163" t="s">
        <v>204</v>
      </c>
      <c r="J619" s="119" t="s">
        <v>577</v>
      </c>
      <c r="K619" s="119" t="s">
        <v>578</v>
      </c>
      <c r="L619" s="119" t="s">
        <v>749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750</v>
      </c>
      <c r="G620" s="119" t="s">
        <v>751</v>
      </c>
      <c r="H620" s="119" t="s">
        <v>751</v>
      </c>
      <c r="I620" s="163" t="s">
        <v>204</v>
      </c>
      <c r="J620" s="119" t="s">
        <v>577</v>
      </c>
      <c r="K620" s="119" t="s">
        <v>578</v>
      </c>
      <c r="L620" s="119" t="s">
        <v>750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752</v>
      </c>
      <c r="G621" s="119" t="s">
        <v>752</v>
      </c>
      <c r="H621" s="119" t="s">
        <v>752</v>
      </c>
      <c r="I621" s="163" t="s">
        <v>204</v>
      </c>
      <c r="J621" s="119" t="s">
        <v>577</v>
      </c>
      <c r="K621" s="119" t="s">
        <v>578</v>
      </c>
      <c r="L621" s="119" t="s">
        <v>752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753</v>
      </c>
      <c r="G622" s="119" t="s">
        <v>753</v>
      </c>
      <c r="H622" s="119" t="s">
        <v>753</v>
      </c>
      <c r="I622" s="163" t="s">
        <v>204</v>
      </c>
      <c r="J622" s="119" t="s">
        <v>577</v>
      </c>
      <c r="K622" s="119" t="s">
        <v>578</v>
      </c>
      <c r="L622" s="119" t="s">
        <v>754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664</v>
      </c>
      <c r="AK622" s="119" t="s">
        <v>664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753</v>
      </c>
      <c r="G623" s="119" t="s">
        <v>753</v>
      </c>
      <c r="H623" s="119" t="s">
        <v>753</v>
      </c>
      <c r="I623" s="163" t="s">
        <v>204</v>
      </c>
      <c r="J623" s="119" t="s">
        <v>577</v>
      </c>
      <c r="K623" s="119" t="s">
        <v>578</v>
      </c>
      <c r="L623" s="119" t="s">
        <v>754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577</v>
      </c>
      <c r="K624" s="119" t="s">
        <v>578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577</v>
      </c>
      <c r="K625" s="119" t="s">
        <v>578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755</v>
      </c>
      <c r="G626" s="119" t="s">
        <v>756</v>
      </c>
      <c r="H626" s="119" t="s">
        <v>756</v>
      </c>
      <c r="I626" s="163" t="s">
        <v>204</v>
      </c>
      <c r="J626" s="119" t="s">
        <v>577</v>
      </c>
      <c r="K626" s="119" t="s">
        <v>578</v>
      </c>
      <c r="L626" s="119" t="s">
        <v>755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577</v>
      </c>
      <c r="K627" s="119" t="s">
        <v>578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577</v>
      </c>
      <c r="K628" s="119" t="s">
        <v>578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757</v>
      </c>
      <c r="G629" s="119" t="s">
        <v>758</v>
      </c>
      <c r="H629" s="119" t="s">
        <v>758</v>
      </c>
      <c r="I629" s="163" t="s">
        <v>204</v>
      </c>
      <c r="J629" s="119" t="s">
        <v>577</v>
      </c>
      <c r="K629" s="119" t="s">
        <v>578</v>
      </c>
      <c r="L629" s="119" t="s">
        <v>757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757</v>
      </c>
      <c r="G630" s="119" t="s">
        <v>758</v>
      </c>
      <c r="H630" s="119" t="s">
        <v>758</v>
      </c>
      <c r="I630" s="163" t="s">
        <v>204</v>
      </c>
      <c r="J630" s="119" t="s">
        <v>577</v>
      </c>
      <c r="K630" s="119" t="s">
        <v>578</v>
      </c>
      <c r="L630" s="119" t="s">
        <v>757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757</v>
      </c>
      <c r="G631" s="119" t="s">
        <v>758</v>
      </c>
      <c r="H631" s="119" t="s">
        <v>758</v>
      </c>
      <c r="I631" s="163" t="s">
        <v>204</v>
      </c>
      <c r="J631" s="119" t="s">
        <v>577</v>
      </c>
      <c r="K631" s="119" t="s">
        <v>578</v>
      </c>
      <c r="L631" s="119" t="s">
        <v>757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757</v>
      </c>
      <c r="G632" s="119" t="s">
        <v>758</v>
      </c>
      <c r="H632" s="119" t="s">
        <v>758</v>
      </c>
      <c r="I632" s="163" t="s">
        <v>204</v>
      </c>
      <c r="J632" s="119" t="s">
        <v>577</v>
      </c>
      <c r="K632" s="119" t="s">
        <v>578</v>
      </c>
      <c r="L632" s="119" t="s">
        <v>757</v>
      </c>
      <c r="M632" s="119" t="s">
        <v>597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759</v>
      </c>
      <c r="G633" s="119" t="s">
        <v>760</v>
      </c>
      <c r="H633" s="119" t="s">
        <v>760</v>
      </c>
      <c r="I633" s="163" t="s">
        <v>204</v>
      </c>
      <c r="J633" s="119" t="s">
        <v>577</v>
      </c>
      <c r="K633" s="119" t="s">
        <v>578</v>
      </c>
      <c r="L633" s="119" t="s">
        <v>761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762</v>
      </c>
      <c r="H634" s="119" t="s">
        <v>762</v>
      </c>
      <c r="I634" s="163" t="s">
        <v>204</v>
      </c>
      <c r="J634" s="119" t="s">
        <v>577</v>
      </c>
      <c r="K634" s="119" t="s">
        <v>578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762</v>
      </c>
      <c r="H635" s="119" t="s">
        <v>762</v>
      </c>
      <c r="I635" s="163" t="s">
        <v>204</v>
      </c>
      <c r="J635" s="119" t="s">
        <v>577</v>
      </c>
      <c r="K635" s="119" t="s">
        <v>578</v>
      </c>
      <c r="L635" s="119" t="s">
        <v>240</v>
      </c>
      <c r="M635" s="119" t="s">
        <v>597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762</v>
      </c>
      <c r="H636" s="119" t="s">
        <v>762</v>
      </c>
      <c r="I636" s="163" t="s">
        <v>204</v>
      </c>
      <c r="J636" s="119" t="s">
        <v>577</v>
      </c>
      <c r="K636" s="119" t="s">
        <v>578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763</v>
      </c>
      <c r="G637" s="119" t="s">
        <v>763</v>
      </c>
      <c r="H637" s="119" t="s">
        <v>763</v>
      </c>
      <c r="I637" s="163" t="s">
        <v>204</v>
      </c>
      <c r="J637" s="119" t="s">
        <v>577</v>
      </c>
      <c r="K637" s="119" t="s">
        <v>578</v>
      </c>
      <c r="L637" s="119" t="s">
        <v>763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763</v>
      </c>
      <c r="G638" s="119" t="s">
        <v>763</v>
      </c>
      <c r="H638" s="119" t="s">
        <v>763</v>
      </c>
      <c r="I638" s="163" t="s">
        <v>204</v>
      </c>
      <c r="J638" s="119" t="s">
        <v>577</v>
      </c>
      <c r="K638" s="119" t="s">
        <v>578</v>
      </c>
      <c r="L638" s="119" t="s">
        <v>763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763</v>
      </c>
      <c r="G639" s="119" t="s">
        <v>763</v>
      </c>
      <c r="H639" s="119" t="s">
        <v>763</v>
      </c>
      <c r="I639" s="163" t="s">
        <v>204</v>
      </c>
      <c r="J639" s="119" t="s">
        <v>577</v>
      </c>
      <c r="K639" s="119" t="s">
        <v>578</v>
      </c>
      <c r="L639" s="119" t="s">
        <v>763</v>
      </c>
      <c r="M639" s="119" t="s">
        <v>160</v>
      </c>
      <c r="N639" s="135">
        <v>0</v>
      </c>
      <c r="O639" s="135" t="s">
        <v>47</v>
      </c>
      <c r="P639" s="135" t="s">
        <v>764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765</v>
      </c>
      <c r="G640" s="119" t="s">
        <v>765</v>
      </c>
      <c r="H640" s="119" t="s">
        <v>765</v>
      </c>
      <c r="I640" s="163" t="s">
        <v>204</v>
      </c>
      <c r="J640" s="119" t="s">
        <v>577</v>
      </c>
      <c r="K640" s="119" t="s">
        <v>578</v>
      </c>
      <c r="L640" s="119" t="s">
        <v>765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613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765</v>
      </c>
      <c r="G641" s="119" t="s">
        <v>765</v>
      </c>
      <c r="H641" s="119" t="s">
        <v>765</v>
      </c>
      <c r="I641" s="163" t="s">
        <v>204</v>
      </c>
      <c r="J641" s="119" t="s">
        <v>577</v>
      </c>
      <c r="K641" s="119" t="s">
        <v>578</v>
      </c>
      <c r="L641" s="119" t="s">
        <v>765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765</v>
      </c>
      <c r="G642" s="119" t="s">
        <v>765</v>
      </c>
      <c r="H642" s="119" t="s">
        <v>765</v>
      </c>
      <c r="I642" s="163" t="s">
        <v>204</v>
      </c>
      <c r="J642" s="119" t="s">
        <v>577</v>
      </c>
      <c r="K642" s="119" t="s">
        <v>578</v>
      </c>
      <c r="L642" s="119" t="s">
        <v>765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766</v>
      </c>
      <c r="G643" s="119" t="s">
        <v>766</v>
      </c>
      <c r="H643" s="119" t="s">
        <v>766</v>
      </c>
      <c r="I643" s="163" t="s">
        <v>204</v>
      </c>
      <c r="J643" s="119" t="s">
        <v>577</v>
      </c>
      <c r="K643" s="119" t="s">
        <v>578</v>
      </c>
      <c r="L643" s="119" t="s">
        <v>766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766</v>
      </c>
      <c r="G644" s="119" t="s">
        <v>766</v>
      </c>
      <c r="H644" s="119" t="s">
        <v>766</v>
      </c>
      <c r="I644" s="163" t="s">
        <v>204</v>
      </c>
      <c r="J644" s="119" t="s">
        <v>577</v>
      </c>
      <c r="K644" s="119" t="s">
        <v>578</v>
      </c>
      <c r="L644" s="119" t="s">
        <v>766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577</v>
      </c>
      <c r="K645" s="119" t="s">
        <v>578</v>
      </c>
      <c r="L645" s="119" t="s">
        <v>767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577</v>
      </c>
      <c r="K646" s="119" t="s">
        <v>578</v>
      </c>
      <c r="L646" s="119" t="s">
        <v>767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768</v>
      </c>
      <c r="G647" s="119" t="s">
        <v>768</v>
      </c>
      <c r="H647" s="119" t="s">
        <v>768</v>
      </c>
      <c r="I647" s="163" t="s">
        <v>204</v>
      </c>
      <c r="J647" s="119" t="s">
        <v>577</v>
      </c>
      <c r="K647" s="119" t="s">
        <v>578</v>
      </c>
      <c r="L647" s="119" t="s">
        <v>768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769</v>
      </c>
      <c r="G648" s="119" t="s">
        <v>769</v>
      </c>
      <c r="H648" s="119" t="s">
        <v>769</v>
      </c>
      <c r="I648" s="163" t="s">
        <v>204</v>
      </c>
      <c r="J648" s="119" t="s">
        <v>577</v>
      </c>
      <c r="K648" s="119" t="s">
        <v>578</v>
      </c>
      <c r="L648" s="119" t="s">
        <v>769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769</v>
      </c>
      <c r="G649" s="119" t="s">
        <v>769</v>
      </c>
      <c r="H649" s="119" t="s">
        <v>769</v>
      </c>
      <c r="I649" s="163" t="s">
        <v>204</v>
      </c>
      <c r="J649" s="119" t="s">
        <v>577</v>
      </c>
      <c r="K649" s="119" t="s">
        <v>578</v>
      </c>
      <c r="L649" s="119" t="s">
        <v>769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769</v>
      </c>
      <c r="G650" s="119" t="s">
        <v>769</v>
      </c>
      <c r="H650" s="119" t="s">
        <v>769</v>
      </c>
      <c r="I650" s="163" t="s">
        <v>204</v>
      </c>
      <c r="J650" s="119" t="s">
        <v>577</v>
      </c>
      <c r="K650" s="119" t="s">
        <v>578</v>
      </c>
      <c r="L650" s="119" t="s">
        <v>769</v>
      </c>
      <c r="M650" s="119" t="s">
        <v>597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769</v>
      </c>
      <c r="G651" s="119" t="s">
        <v>769</v>
      </c>
      <c r="H651" s="119" t="s">
        <v>769</v>
      </c>
      <c r="I651" s="163" t="s">
        <v>204</v>
      </c>
      <c r="J651" s="119" t="s">
        <v>577</v>
      </c>
      <c r="K651" s="119" t="s">
        <v>578</v>
      </c>
      <c r="L651" s="119" t="s">
        <v>769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770</v>
      </c>
      <c r="G652" s="119" t="s">
        <v>770</v>
      </c>
      <c r="H652" s="119" t="s">
        <v>770</v>
      </c>
      <c r="I652" s="163" t="s">
        <v>204</v>
      </c>
      <c r="J652" s="119" t="s">
        <v>577</v>
      </c>
      <c r="K652" s="119" t="s">
        <v>578</v>
      </c>
      <c r="L652" s="119" t="s">
        <v>771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770</v>
      </c>
      <c r="G653" s="119" t="s">
        <v>770</v>
      </c>
      <c r="H653" s="119" t="s">
        <v>770</v>
      </c>
      <c r="I653" s="163" t="s">
        <v>204</v>
      </c>
      <c r="J653" s="119" t="s">
        <v>577</v>
      </c>
      <c r="K653" s="119" t="s">
        <v>578</v>
      </c>
      <c r="L653" s="119" t="s">
        <v>771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772</v>
      </c>
      <c r="G654" s="119" t="s">
        <v>772</v>
      </c>
      <c r="H654" s="119" t="s">
        <v>772</v>
      </c>
      <c r="I654" s="163" t="s">
        <v>204</v>
      </c>
      <c r="J654" s="119" t="s">
        <v>577</v>
      </c>
      <c r="K654" s="119" t="s">
        <v>578</v>
      </c>
      <c r="L654" s="119" t="s">
        <v>772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664</v>
      </c>
      <c r="AK654" s="119" t="s">
        <v>664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772</v>
      </c>
      <c r="G655" s="119" t="s">
        <v>772</v>
      </c>
      <c r="H655" s="119" t="s">
        <v>772</v>
      </c>
      <c r="I655" s="163" t="s">
        <v>204</v>
      </c>
      <c r="J655" s="119" t="s">
        <v>577</v>
      </c>
      <c r="K655" s="119" t="s">
        <v>578</v>
      </c>
      <c r="L655" s="119" t="s">
        <v>772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773</v>
      </c>
      <c r="G656" s="119" t="s">
        <v>773</v>
      </c>
      <c r="H656" s="119" t="s">
        <v>773</v>
      </c>
      <c r="I656" s="163" t="s">
        <v>204</v>
      </c>
      <c r="J656" s="119" t="s">
        <v>577</v>
      </c>
      <c r="K656" s="119" t="s">
        <v>578</v>
      </c>
      <c r="L656" s="119" t="s">
        <v>773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773</v>
      </c>
      <c r="G657" s="119" t="s">
        <v>773</v>
      </c>
      <c r="H657" s="119" t="s">
        <v>773</v>
      </c>
      <c r="I657" s="163" t="s">
        <v>204</v>
      </c>
      <c r="J657" s="119" t="s">
        <v>577</v>
      </c>
      <c r="K657" s="119" t="s">
        <v>578</v>
      </c>
      <c r="L657" s="119" t="s">
        <v>773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773</v>
      </c>
      <c r="G658" s="119" t="s">
        <v>773</v>
      </c>
      <c r="H658" s="119" t="s">
        <v>773</v>
      </c>
      <c r="I658" s="163" t="s">
        <v>204</v>
      </c>
      <c r="J658" s="119" t="s">
        <v>577</v>
      </c>
      <c r="K658" s="119" t="s">
        <v>578</v>
      </c>
      <c r="L658" s="119" t="s">
        <v>773</v>
      </c>
      <c r="M658" s="119" t="s">
        <v>597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774</v>
      </c>
      <c r="G659" s="119" t="s">
        <v>774</v>
      </c>
      <c r="H659" s="119" t="s">
        <v>774</v>
      </c>
      <c r="I659" s="163" t="s">
        <v>204</v>
      </c>
      <c r="J659" s="119" t="s">
        <v>577</v>
      </c>
      <c r="K659" s="119" t="s">
        <v>578</v>
      </c>
      <c r="L659" s="119" t="s">
        <v>774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775</v>
      </c>
      <c r="G660" s="119" t="s">
        <v>775</v>
      </c>
      <c r="H660" s="119" t="s">
        <v>775</v>
      </c>
      <c r="I660" s="163" t="s">
        <v>204</v>
      </c>
      <c r="J660" s="119" t="s">
        <v>577</v>
      </c>
      <c r="K660" s="119" t="s">
        <v>578</v>
      </c>
      <c r="L660" s="119" t="s">
        <v>776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777</v>
      </c>
      <c r="G661" s="119" t="s">
        <v>777</v>
      </c>
      <c r="H661" s="119" t="s">
        <v>777</v>
      </c>
      <c r="I661" s="163" t="s">
        <v>204</v>
      </c>
      <c r="J661" s="119" t="s">
        <v>626</v>
      </c>
      <c r="K661" s="119" t="s">
        <v>627</v>
      </c>
      <c r="L661" s="119" t="s">
        <v>777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777</v>
      </c>
      <c r="G662" s="119" t="s">
        <v>777</v>
      </c>
      <c r="H662" s="119" t="s">
        <v>777</v>
      </c>
      <c r="I662" s="163" t="s">
        <v>204</v>
      </c>
      <c r="J662" s="119" t="s">
        <v>605</v>
      </c>
      <c r="K662" s="119" t="s">
        <v>641</v>
      </c>
      <c r="L662" s="119" t="s">
        <v>777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778</v>
      </c>
      <c r="G663" s="119" t="s">
        <v>778</v>
      </c>
      <c r="H663" s="119" t="s">
        <v>778</v>
      </c>
      <c r="I663" s="163" t="s">
        <v>204</v>
      </c>
      <c r="J663" s="119" t="s">
        <v>577</v>
      </c>
      <c r="K663" s="119" t="s">
        <v>578</v>
      </c>
      <c r="L663" s="119" t="s">
        <v>778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779</v>
      </c>
      <c r="G664" s="119" t="s">
        <v>779</v>
      </c>
      <c r="H664" s="119" t="s">
        <v>779</v>
      </c>
      <c r="I664" s="163" t="s">
        <v>204</v>
      </c>
      <c r="J664" s="119" t="s">
        <v>577</v>
      </c>
      <c r="K664" s="119" t="s">
        <v>578</v>
      </c>
      <c r="L664" s="119" t="s">
        <v>780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664</v>
      </c>
      <c r="AK664" s="119" t="s">
        <v>664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779</v>
      </c>
      <c r="G665" s="119" t="s">
        <v>779</v>
      </c>
      <c r="H665" s="119" t="s">
        <v>779</v>
      </c>
      <c r="I665" s="163" t="s">
        <v>204</v>
      </c>
      <c r="J665" s="119" t="s">
        <v>577</v>
      </c>
      <c r="K665" s="119" t="s">
        <v>578</v>
      </c>
      <c r="L665" s="119" t="s">
        <v>780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781</v>
      </c>
      <c r="G666" s="119" t="s">
        <v>781</v>
      </c>
      <c r="H666" s="119" t="s">
        <v>781</v>
      </c>
      <c r="I666" s="163" t="s">
        <v>204</v>
      </c>
      <c r="J666" s="119" t="s">
        <v>577</v>
      </c>
      <c r="K666" s="119" t="s">
        <v>578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781</v>
      </c>
      <c r="G667" s="119" t="s">
        <v>781</v>
      </c>
      <c r="H667" s="119" t="s">
        <v>781</v>
      </c>
      <c r="I667" s="163" t="s">
        <v>204</v>
      </c>
      <c r="J667" s="119" t="s">
        <v>577</v>
      </c>
      <c r="K667" s="119" t="s">
        <v>578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782</v>
      </c>
      <c r="G668" s="119" t="s">
        <v>782</v>
      </c>
      <c r="H668" s="119" t="s">
        <v>782</v>
      </c>
      <c r="I668" s="163" t="s">
        <v>204</v>
      </c>
      <c r="J668" s="119" t="s">
        <v>577</v>
      </c>
      <c r="K668" s="119" t="s">
        <v>578</v>
      </c>
      <c r="L668" s="119" t="s">
        <v>783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782</v>
      </c>
      <c r="G669" s="119" t="s">
        <v>782</v>
      </c>
      <c r="H669" s="119" t="s">
        <v>782</v>
      </c>
      <c r="I669" s="163" t="s">
        <v>204</v>
      </c>
      <c r="J669" s="119" t="s">
        <v>577</v>
      </c>
      <c r="K669" s="119" t="s">
        <v>578</v>
      </c>
      <c r="L669" s="119" t="s">
        <v>783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577</v>
      </c>
      <c r="K670" s="119" t="s">
        <v>578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577</v>
      </c>
      <c r="K671" s="119" t="s">
        <v>578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577</v>
      </c>
      <c r="K672" s="119" t="s">
        <v>578</v>
      </c>
      <c r="L672" s="119" t="s">
        <v>65</v>
      </c>
      <c r="M672" s="119" t="s">
        <v>597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784</v>
      </c>
      <c r="G673" s="119" t="s">
        <v>784</v>
      </c>
      <c r="H673" s="119" t="s">
        <v>784</v>
      </c>
      <c r="I673" s="163" t="s">
        <v>204</v>
      </c>
      <c r="J673" s="119" t="s">
        <v>577</v>
      </c>
      <c r="K673" s="119" t="s">
        <v>578</v>
      </c>
      <c r="L673" s="119" t="s">
        <v>785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784</v>
      </c>
      <c r="G674" s="119" t="s">
        <v>784</v>
      </c>
      <c r="H674" s="119" t="s">
        <v>784</v>
      </c>
      <c r="I674" s="163" t="s">
        <v>204</v>
      </c>
      <c r="J674" s="119" t="s">
        <v>577</v>
      </c>
      <c r="K674" s="119" t="s">
        <v>578</v>
      </c>
      <c r="L674" s="119" t="s">
        <v>785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786</v>
      </c>
      <c r="G675" s="119" t="s">
        <v>786</v>
      </c>
      <c r="H675" s="119" t="s">
        <v>786</v>
      </c>
      <c r="I675" s="163" t="s">
        <v>204</v>
      </c>
      <c r="J675" s="119" t="s">
        <v>577</v>
      </c>
      <c r="K675" s="119" t="s">
        <v>578</v>
      </c>
      <c r="L675" s="119" t="s">
        <v>786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786</v>
      </c>
      <c r="G676" s="119" t="s">
        <v>786</v>
      </c>
      <c r="H676" s="119" t="s">
        <v>786</v>
      </c>
      <c r="I676" s="163" t="s">
        <v>204</v>
      </c>
      <c r="J676" s="119" t="s">
        <v>577</v>
      </c>
      <c r="K676" s="119" t="s">
        <v>578</v>
      </c>
      <c r="L676" s="119" t="s">
        <v>786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577</v>
      </c>
      <c r="K677" s="119" t="s">
        <v>578</v>
      </c>
      <c r="L677" s="119" t="s">
        <v>787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664</v>
      </c>
      <c r="AK677" s="119" t="s">
        <v>664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577</v>
      </c>
      <c r="K678" s="119" t="s">
        <v>578</v>
      </c>
      <c r="L678" s="119" t="s">
        <v>787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788</v>
      </c>
      <c r="G679" s="119" t="s">
        <v>788</v>
      </c>
      <c r="H679" s="119" t="s">
        <v>788</v>
      </c>
      <c r="I679" s="163" t="s">
        <v>204</v>
      </c>
      <c r="J679" s="119" t="s">
        <v>577</v>
      </c>
      <c r="K679" s="119" t="s">
        <v>578</v>
      </c>
      <c r="L679" s="119" t="s">
        <v>789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788</v>
      </c>
      <c r="G680" s="119" t="s">
        <v>790</v>
      </c>
      <c r="H680" s="119" t="s">
        <v>790</v>
      </c>
      <c r="I680" s="163" t="s">
        <v>204</v>
      </c>
      <c r="J680" s="119" t="s">
        <v>577</v>
      </c>
      <c r="K680" s="119" t="s">
        <v>578</v>
      </c>
      <c r="L680" s="119" t="s">
        <v>791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788</v>
      </c>
      <c r="G681" s="119" t="s">
        <v>790</v>
      </c>
      <c r="H681" s="119" t="s">
        <v>790</v>
      </c>
      <c r="I681" s="163" t="s">
        <v>204</v>
      </c>
      <c r="J681" s="119" t="s">
        <v>577</v>
      </c>
      <c r="K681" s="119" t="s">
        <v>578</v>
      </c>
      <c r="L681" s="119" t="s">
        <v>789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792</v>
      </c>
      <c r="G682" s="119" t="s">
        <v>793</v>
      </c>
      <c r="H682" s="119" t="s">
        <v>793</v>
      </c>
      <c r="I682" s="163" t="s">
        <v>204</v>
      </c>
      <c r="J682" s="119" t="s">
        <v>605</v>
      </c>
      <c r="K682" s="119" t="s">
        <v>641</v>
      </c>
      <c r="L682" s="119" t="s">
        <v>792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792</v>
      </c>
      <c r="G683" s="119" t="s">
        <v>793</v>
      </c>
      <c r="H683" s="119" t="s">
        <v>793</v>
      </c>
      <c r="I683" s="163" t="s">
        <v>204</v>
      </c>
      <c r="J683" s="119" t="s">
        <v>605</v>
      </c>
      <c r="K683" s="119" t="s">
        <v>641</v>
      </c>
      <c r="L683" s="119" t="s">
        <v>792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794</v>
      </c>
      <c r="G684" s="119" t="s">
        <v>794</v>
      </c>
      <c r="H684" s="119" t="s">
        <v>794</v>
      </c>
      <c r="I684" s="163" t="s">
        <v>204</v>
      </c>
      <c r="J684" s="119" t="s">
        <v>577</v>
      </c>
      <c r="K684" s="119" t="s">
        <v>578</v>
      </c>
      <c r="L684" s="119" t="s">
        <v>794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577</v>
      </c>
      <c r="K685" s="119" t="s">
        <v>578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577</v>
      </c>
      <c r="K686" s="119" t="s">
        <v>578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795</v>
      </c>
      <c r="G687" s="119" t="s">
        <v>795</v>
      </c>
      <c r="H687" s="119" t="s">
        <v>795</v>
      </c>
      <c r="I687" s="163" t="s">
        <v>204</v>
      </c>
      <c r="J687" s="119" t="s">
        <v>577</v>
      </c>
      <c r="K687" s="119" t="s">
        <v>578</v>
      </c>
      <c r="L687" s="119" t="s">
        <v>795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796</v>
      </c>
      <c r="H688" s="119" t="s">
        <v>796</v>
      </c>
      <c r="I688" s="163" t="s">
        <v>204</v>
      </c>
      <c r="J688" s="119" t="s">
        <v>577</v>
      </c>
      <c r="K688" s="119" t="s">
        <v>578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796</v>
      </c>
      <c r="H689" s="119" t="s">
        <v>796</v>
      </c>
      <c r="I689" s="163" t="s">
        <v>204</v>
      </c>
      <c r="J689" s="119" t="s">
        <v>577</v>
      </c>
      <c r="K689" s="119" t="s">
        <v>578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577</v>
      </c>
      <c r="K690" s="119" t="s">
        <v>578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577</v>
      </c>
      <c r="K691" s="119" t="s">
        <v>578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797</v>
      </c>
      <c r="G692" s="119" t="s">
        <v>797</v>
      </c>
      <c r="H692" s="119" t="s">
        <v>797</v>
      </c>
      <c r="I692" s="163" t="s">
        <v>204</v>
      </c>
      <c r="J692" s="119" t="s">
        <v>577</v>
      </c>
      <c r="K692" s="119" t="s">
        <v>578</v>
      </c>
      <c r="L692" s="119" t="s">
        <v>797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797</v>
      </c>
      <c r="G693" s="119" t="s">
        <v>797</v>
      </c>
      <c r="H693" s="119" t="s">
        <v>797</v>
      </c>
      <c r="I693" s="163" t="s">
        <v>204</v>
      </c>
      <c r="J693" s="119" t="s">
        <v>577</v>
      </c>
      <c r="K693" s="119" t="s">
        <v>578</v>
      </c>
      <c r="L693" s="119" t="s">
        <v>797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798</v>
      </c>
      <c r="G694" s="119" t="s">
        <v>798</v>
      </c>
      <c r="H694" s="119" t="s">
        <v>798</v>
      </c>
      <c r="I694" s="163" t="s">
        <v>204</v>
      </c>
      <c r="J694" s="119" t="s">
        <v>577</v>
      </c>
      <c r="K694" s="119" t="s">
        <v>578</v>
      </c>
      <c r="L694" s="119" t="s">
        <v>799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800</v>
      </c>
      <c r="G695" s="119" t="s">
        <v>800</v>
      </c>
      <c r="H695" s="119" t="s">
        <v>800</v>
      </c>
      <c r="I695" s="163" t="s">
        <v>204</v>
      </c>
      <c r="J695" s="119" t="s">
        <v>577</v>
      </c>
      <c r="K695" s="119" t="s">
        <v>578</v>
      </c>
      <c r="L695" s="119" t="s">
        <v>800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800</v>
      </c>
      <c r="G696" s="119" t="s">
        <v>800</v>
      </c>
      <c r="H696" s="119" t="s">
        <v>800</v>
      </c>
      <c r="I696" s="163" t="s">
        <v>204</v>
      </c>
      <c r="J696" s="119" t="s">
        <v>577</v>
      </c>
      <c r="K696" s="119" t="s">
        <v>578</v>
      </c>
      <c r="L696" s="119" t="s">
        <v>800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577</v>
      </c>
      <c r="K697" s="119" t="s">
        <v>578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801</v>
      </c>
      <c r="G698" s="119" t="s">
        <v>801</v>
      </c>
      <c r="H698" s="119" t="s">
        <v>801</v>
      </c>
      <c r="I698" s="163" t="s">
        <v>204</v>
      </c>
      <c r="J698" s="119" t="s">
        <v>577</v>
      </c>
      <c r="K698" s="119" t="s">
        <v>578</v>
      </c>
      <c r="L698" s="119" t="s">
        <v>802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664</v>
      </c>
      <c r="AK698" s="119" t="s">
        <v>664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801</v>
      </c>
      <c r="G699" s="119" t="s">
        <v>801</v>
      </c>
      <c r="H699" s="119" t="s">
        <v>801</v>
      </c>
      <c r="I699" s="163" t="s">
        <v>204</v>
      </c>
      <c r="J699" s="119" t="s">
        <v>577</v>
      </c>
      <c r="K699" s="119" t="s">
        <v>578</v>
      </c>
      <c r="L699" s="119" t="s">
        <v>802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577</v>
      </c>
      <c r="K700" s="119" t="s">
        <v>578</v>
      </c>
      <c r="L700" s="119" t="s">
        <v>803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804</v>
      </c>
      <c r="G701" s="119" t="s">
        <v>804</v>
      </c>
      <c r="H701" s="119" t="s">
        <v>804</v>
      </c>
      <c r="I701" s="163" t="s">
        <v>204</v>
      </c>
      <c r="J701" s="119" t="s">
        <v>605</v>
      </c>
      <c r="K701" s="119" t="s">
        <v>641</v>
      </c>
      <c r="L701" s="119" t="s">
        <v>804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805</v>
      </c>
      <c r="H702" s="119" t="s">
        <v>516</v>
      </c>
      <c r="I702" s="163" t="s">
        <v>204</v>
      </c>
      <c r="J702" s="119" t="s">
        <v>577</v>
      </c>
      <c r="K702" s="119" t="s">
        <v>578</v>
      </c>
      <c r="L702" s="119" t="s">
        <v>806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805</v>
      </c>
      <c r="H703" s="119" t="s">
        <v>516</v>
      </c>
      <c r="I703" s="163" t="s">
        <v>204</v>
      </c>
      <c r="J703" s="119" t="s">
        <v>577</v>
      </c>
      <c r="K703" s="119" t="s">
        <v>578</v>
      </c>
      <c r="L703" s="119" t="s">
        <v>806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807</v>
      </c>
      <c r="G704" s="119" t="s">
        <v>808</v>
      </c>
      <c r="H704" s="119" t="s">
        <v>809</v>
      </c>
      <c r="I704" s="163" t="s">
        <v>204</v>
      </c>
      <c r="J704" s="119" t="s">
        <v>577</v>
      </c>
      <c r="K704" s="119" t="s">
        <v>578</v>
      </c>
      <c r="L704" s="119" t="s">
        <v>807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807</v>
      </c>
      <c r="G705" s="119" t="s">
        <v>808</v>
      </c>
      <c r="H705" s="119" t="s">
        <v>809</v>
      </c>
      <c r="I705" s="163" t="s">
        <v>204</v>
      </c>
      <c r="J705" s="119" t="s">
        <v>577</v>
      </c>
      <c r="K705" s="119" t="s">
        <v>578</v>
      </c>
      <c r="L705" s="119" t="s">
        <v>807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577</v>
      </c>
      <c r="K706" s="119" t="s">
        <v>578</v>
      </c>
      <c r="L706" s="119" t="s">
        <v>810</v>
      </c>
      <c r="M706" s="119" t="s">
        <v>597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577</v>
      </c>
      <c r="K707" s="119" t="s">
        <v>578</v>
      </c>
      <c r="L707" s="119" t="s">
        <v>810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577</v>
      </c>
      <c r="K708" s="119" t="s">
        <v>578</v>
      </c>
      <c r="L708" s="119" t="s">
        <v>810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577</v>
      </c>
      <c r="K709" s="119" t="s">
        <v>578</v>
      </c>
      <c r="L709" s="119" t="s">
        <v>810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577</v>
      </c>
      <c r="K710" s="119" t="s">
        <v>578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577</v>
      </c>
      <c r="K711" s="119" t="s">
        <v>578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637</v>
      </c>
      <c r="G712" s="119" t="s">
        <v>637</v>
      </c>
      <c r="H712" s="119" t="s">
        <v>637</v>
      </c>
      <c r="I712" s="163" t="s">
        <v>204</v>
      </c>
      <c r="J712" s="119" t="s">
        <v>577</v>
      </c>
      <c r="K712" s="119" t="s">
        <v>578</v>
      </c>
      <c r="L712" s="119" t="s">
        <v>637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637</v>
      </c>
      <c r="G713" s="119" t="s">
        <v>637</v>
      </c>
      <c r="H713" s="119" t="s">
        <v>637</v>
      </c>
      <c r="I713" s="163" t="s">
        <v>204</v>
      </c>
      <c r="J713" s="119" t="s">
        <v>577</v>
      </c>
      <c r="K713" s="119" t="s">
        <v>578</v>
      </c>
      <c r="L713" s="119" t="s">
        <v>811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812</v>
      </c>
      <c r="F714" s="119" t="s">
        <v>813</v>
      </c>
      <c r="G714" s="119" t="s">
        <v>813</v>
      </c>
      <c r="H714" s="119" t="s">
        <v>813</v>
      </c>
      <c r="I714" s="163" t="s">
        <v>204</v>
      </c>
      <c r="J714" s="119" t="s">
        <v>577</v>
      </c>
      <c r="K714" s="119" t="s">
        <v>578</v>
      </c>
      <c r="L714" s="119" t="s">
        <v>813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814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815</v>
      </c>
      <c r="AK715" s="119" t="s">
        <v>815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816</v>
      </c>
      <c r="G716" s="119" t="s">
        <v>816</v>
      </c>
      <c r="H716" s="119" t="s">
        <v>816</v>
      </c>
      <c r="I716" s="163" t="s">
        <v>204</v>
      </c>
      <c r="J716" s="119" t="s">
        <v>577</v>
      </c>
      <c r="K716" s="119" t="s">
        <v>578</v>
      </c>
      <c r="L716" s="119" t="s">
        <v>816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816</v>
      </c>
      <c r="G717" s="119" t="s">
        <v>816</v>
      </c>
      <c r="H717" s="119" t="s">
        <v>816</v>
      </c>
      <c r="I717" s="163" t="s">
        <v>204</v>
      </c>
      <c r="J717" s="119" t="s">
        <v>577</v>
      </c>
      <c r="K717" s="119" t="s">
        <v>578</v>
      </c>
      <c r="L717" s="119" t="s">
        <v>816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817</v>
      </c>
      <c r="G718" s="119" t="s">
        <v>818</v>
      </c>
      <c r="H718" s="119" t="s">
        <v>818</v>
      </c>
      <c r="I718" s="163" t="s">
        <v>204</v>
      </c>
      <c r="J718" s="119" t="s">
        <v>577</v>
      </c>
      <c r="K718" s="119" t="s">
        <v>578</v>
      </c>
      <c r="L718" s="119" t="s">
        <v>817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819</v>
      </c>
      <c r="G719" s="119" t="s">
        <v>820</v>
      </c>
      <c r="H719" s="119" t="s">
        <v>820</v>
      </c>
      <c r="I719" s="163" t="s">
        <v>204</v>
      </c>
      <c r="J719" s="119" t="s">
        <v>577</v>
      </c>
      <c r="K719" s="119" t="s">
        <v>578</v>
      </c>
      <c r="L719" s="119" t="s">
        <v>821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819</v>
      </c>
      <c r="G720" s="119" t="s">
        <v>820</v>
      </c>
      <c r="H720" s="119" t="s">
        <v>820</v>
      </c>
      <c r="I720" s="163" t="s">
        <v>204</v>
      </c>
      <c r="J720" s="119" t="s">
        <v>577</v>
      </c>
      <c r="K720" s="119" t="s">
        <v>578</v>
      </c>
      <c r="L720" s="119" t="s">
        <v>821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819</v>
      </c>
      <c r="G721" s="119" t="s">
        <v>820</v>
      </c>
      <c r="H721" s="119" t="s">
        <v>820</v>
      </c>
      <c r="I721" s="163" t="s">
        <v>204</v>
      </c>
      <c r="J721" s="119" t="s">
        <v>577</v>
      </c>
      <c r="K721" s="119" t="s">
        <v>578</v>
      </c>
      <c r="L721" s="119" t="s">
        <v>821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819</v>
      </c>
      <c r="G722" s="119" t="s">
        <v>820</v>
      </c>
      <c r="H722" s="119" t="s">
        <v>820</v>
      </c>
      <c r="I722" s="163" t="s">
        <v>204</v>
      </c>
      <c r="J722" s="119" t="s">
        <v>577</v>
      </c>
      <c r="K722" s="119" t="s">
        <v>578</v>
      </c>
      <c r="L722" s="119" t="s">
        <v>821</v>
      </c>
      <c r="M722" s="119" t="s">
        <v>597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822</v>
      </c>
      <c r="F723" s="119" t="s">
        <v>395</v>
      </c>
      <c r="G723" s="119" t="s">
        <v>823</v>
      </c>
      <c r="H723" s="119" t="s">
        <v>823</v>
      </c>
      <c r="I723" s="163" t="s">
        <v>204</v>
      </c>
      <c r="J723" s="119" t="s">
        <v>577</v>
      </c>
      <c r="K723" s="119" t="s">
        <v>578</v>
      </c>
      <c r="L723" s="119" t="s">
        <v>824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822</v>
      </c>
      <c r="F724" s="119" t="s">
        <v>395</v>
      </c>
      <c r="G724" s="119" t="s">
        <v>823</v>
      </c>
      <c r="H724" s="119" t="s">
        <v>823</v>
      </c>
      <c r="I724" s="163" t="s">
        <v>204</v>
      </c>
      <c r="J724" s="119" t="s">
        <v>577</v>
      </c>
      <c r="K724" s="119" t="s">
        <v>578</v>
      </c>
      <c r="L724" s="119" t="s">
        <v>824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822</v>
      </c>
      <c r="F725" s="119" t="s">
        <v>825</v>
      </c>
      <c r="G725" s="119" t="s">
        <v>825</v>
      </c>
      <c r="H725" s="119" t="s">
        <v>825</v>
      </c>
      <c r="I725" s="163" t="s">
        <v>204</v>
      </c>
      <c r="J725" s="119" t="s">
        <v>577</v>
      </c>
      <c r="K725" s="119" t="s">
        <v>578</v>
      </c>
      <c r="L725" s="119" t="s">
        <v>826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613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822</v>
      </c>
      <c r="F726" s="119" t="s">
        <v>825</v>
      </c>
      <c r="G726" s="119" t="s">
        <v>825</v>
      </c>
      <c r="H726" s="119" t="s">
        <v>825</v>
      </c>
      <c r="I726" s="163" t="s">
        <v>204</v>
      </c>
      <c r="J726" s="119" t="s">
        <v>577</v>
      </c>
      <c r="K726" s="119" t="s">
        <v>578</v>
      </c>
      <c r="L726" s="119" t="s">
        <v>826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822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605</v>
      </c>
      <c r="K727" s="119" t="s">
        <v>620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815</v>
      </c>
      <c r="AK727" s="119" t="s">
        <v>815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822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577</v>
      </c>
      <c r="K728" s="119" t="s">
        <v>578</v>
      </c>
      <c r="L728" s="119" t="s">
        <v>827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828</v>
      </c>
      <c r="AK728" s="119" t="s">
        <v>828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822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577</v>
      </c>
      <c r="K729" s="119" t="s">
        <v>578</v>
      </c>
      <c r="L729" s="119" t="s">
        <v>827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829</v>
      </c>
      <c r="AK729" s="119" t="s">
        <v>829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830</v>
      </c>
      <c r="E730" s="119" t="s">
        <v>822</v>
      </c>
      <c r="F730" s="119" t="s">
        <v>831</v>
      </c>
      <c r="G730" s="119" t="s">
        <v>831</v>
      </c>
      <c r="H730" s="119" t="s">
        <v>831</v>
      </c>
      <c r="I730" s="163" t="s">
        <v>204</v>
      </c>
      <c r="J730" s="119" t="s">
        <v>577</v>
      </c>
      <c r="K730" s="119" t="s">
        <v>578</v>
      </c>
      <c r="L730" s="119" t="s">
        <v>831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830</v>
      </c>
      <c r="E731" s="119" t="s">
        <v>822</v>
      </c>
      <c r="F731" s="119" t="s">
        <v>831</v>
      </c>
      <c r="G731" s="119" t="s">
        <v>831</v>
      </c>
      <c r="H731" s="119" t="s">
        <v>831</v>
      </c>
      <c r="I731" s="163" t="s">
        <v>204</v>
      </c>
      <c r="J731" s="119" t="s">
        <v>577</v>
      </c>
      <c r="K731" s="119" t="s">
        <v>578</v>
      </c>
      <c r="L731" s="119" t="s">
        <v>831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577</v>
      </c>
      <c r="K732" s="119" t="s">
        <v>578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577</v>
      </c>
      <c r="K733" s="119" t="s">
        <v>578</v>
      </c>
      <c r="L733" s="119" t="s">
        <v>832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724</v>
      </c>
      <c r="G734" s="131" t="s">
        <v>725</v>
      </c>
      <c r="H734" s="131" t="s">
        <v>725</v>
      </c>
      <c r="I734" s="131" t="s">
        <v>204</v>
      </c>
      <c r="J734" s="119" t="s">
        <v>577</v>
      </c>
      <c r="K734" s="119" t="s">
        <v>578</v>
      </c>
      <c r="L734" s="119" t="s">
        <v>833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724</v>
      </c>
      <c r="G735" s="131" t="s">
        <v>725</v>
      </c>
      <c r="H735" s="131" t="s">
        <v>725</v>
      </c>
      <c r="I735" s="131" t="s">
        <v>204</v>
      </c>
      <c r="J735" s="119" t="s">
        <v>577</v>
      </c>
      <c r="K735" s="119" t="s">
        <v>578</v>
      </c>
      <c r="L735" s="119" t="s">
        <v>834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835</v>
      </c>
      <c r="F736" s="131" t="s">
        <v>738</v>
      </c>
      <c r="G736" s="131" t="s">
        <v>738</v>
      </c>
      <c r="H736" s="131" t="s">
        <v>738</v>
      </c>
      <c r="I736" s="131" t="s">
        <v>204</v>
      </c>
      <c r="J736" s="119" t="s">
        <v>577</v>
      </c>
      <c r="K736" s="119" t="s">
        <v>578</v>
      </c>
      <c r="L736" s="119" t="s">
        <v>739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836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577</v>
      </c>
      <c r="K737" s="119" t="s">
        <v>578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577</v>
      </c>
      <c r="K738" s="119" t="s">
        <v>578</v>
      </c>
      <c r="L738" s="119" t="s">
        <v>565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661</v>
      </c>
      <c r="G739" s="131" t="s">
        <v>661</v>
      </c>
      <c r="H739" s="131" t="s">
        <v>661</v>
      </c>
      <c r="I739" s="131" t="s">
        <v>204</v>
      </c>
      <c r="J739" s="119" t="s">
        <v>577</v>
      </c>
      <c r="K739" s="119" t="s">
        <v>578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658</v>
      </c>
      <c r="G740" s="131" t="s">
        <v>659</v>
      </c>
      <c r="H740" s="158" t="s">
        <v>660</v>
      </c>
      <c r="I740" s="131" t="s">
        <v>204</v>
      </c>
      <c r="J740" s="119" t="s">
        <v>577</v>
      </c>
      <c r="K740" s="119" t="s">
        <v>578</v>
      </c>
      <c r="L740" s="119" t="s">
        <v>837</v>
      </c>
      <c r="M740" s="119" t="s">
        <v>46</v>
      </c>
      <c r="N740" s="136">
        <v>0.02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-49019.607843137252</v>
      </c>
      <c r="Y740" s="137">
        <f t="shared" si="144"/>
        <v>-980.39215686274838</v>
      </c>
      <c r="Z740" s="137">
        <v>30973.31</v>
      </c>
      <c r="AA740" s="137">
        <f t="shared" si="140"/>
        <v>19026.689999999999</v>
      </c>
      <c r="AB740" s="146">
        <f t="shared" si="149"/>
        <v>30365.990196078434</v>
      </c>
      <c r="AC740" s="147">
        <f t="shared" si="141"/>
        <v>607.31980392156765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797</v>
      </c>
      <c r="G741" s="131" t="s">
        <v>797</v>
      </c>
      <c r="H741" s="131" t="s">
        <v>797</v>
      </c>
      <c r="I741" s="131" t="s">
        <v>204</v>
      </c>
      <c r="J741" s="119" t="s">
        <v>577</v>
      </c>
      <c r="K741" s="119" t="s">
        <v>578</v>
      </c>
      <c r="L741" s="119" t="s">
        <v>838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632</v>
      </c>
      <c r="G742" s="131" t="s">
        <v>632</v>
      </c>
      <c r="H742" s="131" t="s">
        <v>632</v>
      </c>
      <c r="I742" s="131" t="s">
        <v>204</v>
      </c>
      <c r="J742" s="119" t="s">
        <v>577</v>
      </c>
      <c r="K742" s="119" t="s">
        <v>578</v>
      </c>
      <c r="L742" s="119" t="s">
        <v>839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840</v>
      </c>
      <c r="G743" s="131"/>
      <c r="H743" s="131"/>
      <c r="I743" s="131" t="s">
        <v>204</v>
      </c>
      <c r="J743" s="119" t="s">
        <v>577</v>
      </c>
      <c r="K743" s="119" t="s">
        <v>578</v>
      </c>
      <c r="L743" s="119" t="s">
        <v>840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841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842</v>
      </c>
      <c r="G744" s="131"/>
      <c r="H744" s="131"/>
      <c r="I744" s="131" t="s">
        <v>204</v>
      </c>
      <c r="J744" s="119" t="s">
        <v>577</v>
      </c>
      <c r="K744" s="119" t="s">
        <v>578</v>
      </c>
      <c r="L744" s="119" t="s">
        <v>842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843</v>
      </c>
      <c r="G745" s="131"/>
      <c r="H745" s="131"/>
      <c r="I745" s="131" t="s">
        <v>204</v>
      </c>
      <c r="J745" s="119" t="s">
        <v>577</v>
      </c>
      <c r="K745" s="119" t="s">
        <v>578</v>
      </c>
      <c r="L745" s="119" t="s">
        <v>843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613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844</v>
      </c>
      <c r="G746" s="131" t="s">
        <v>844</v>
      </c>
      <c r="H746" s="131" t="s">
        <v>844</v>
      </c>
      <c r="I746" s="131" t="s">
        <v>204</v>
      </c>
      <c r="J746" s="119" t="s">
        <v>577</v>
      </c>
      <c r="K746" s="119" t="s">
        <v>578</v>
      </c>
      <c r="L746" s="119" t="s">
        <v>844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577</v>
      </c>
      <c r="K747" s="119" t="s">
        <v>578</v>
      </c>
      <c r="L747" s="119" t="s">
        <v>845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720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577</v>
      </c>
      <c r="K748" s="119" t="s">
        <v>578</v>
      </c>
      <c r="L748" s="119" t="s">
        <v>846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841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720</v>
      </c>
      <c r="F749" s="131" t="s">
        <v>847</v>
      </c>
      <c r="G749" s="131"/>
      <c r="H749" s="131"/>
      <c r="I749" s="131" t="s">
        <v>204</v>
      </c>
      <c r="J749" s="119" t="s">
        <v>577</v>
      </c>
      <c r="K749" s="119" t="s">
        <v>578</v>
      </c>
      <c r="L749" s="119" t="s">
        <v>847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841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577</v>
      </c>
      <c r="K750" s="119" t="s">
        <v>578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848</v>
      </c>
      <c r="G751" s="131"/>
      <c r="H751" s="131"/>
      <c r="I751" s="131" t="s">
        <v>204</v>
      </c>
      <c r="J751" s="119" t="s">
        <v>577</v>
      </c>
      <c r="K751" s="119" t="s">
        <v>578</v>
      </c>
      <c r="L751" s="119" t="s">
        <v>848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849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850</v>
      </c>
      <c r="G752" s="131"/>
      <c r="H752" s="131"/>
      <c r="I752" s="131" t="s">
        <v>204</v>
      </c>
      <c r="J752" s="119" t="s">
        <v>577</v>
      </c>
      <c r="K752" s="119" t="s">
        <v>578</v>
      </c>
      <c r="L752" s="119" t="s">
        <v>850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851</v>
      </c>
      <c r="G753" s="131"/>
      <c r="H753" s="131"/>
      <c r="I753" s="131" t="s">
        <v>204</v>
      </c>
      <c r="J753" s="119" t="s">
        <v>577</v>
      </c>
      <c r="K753" s="119" t="s">
        <v>578</v>
      </c>
      <c r="L753" s="119" t="s">
        <v>851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852</v>
      </c>
      <c r="G754" s="131"/>
      <c r="H754" s="131"/>
      <c r="I754" s="131" t="s">
        <v>204</v>
      </c>
      <c r="J754" s="119" t="s">
        <v>577</v>
      </c>
      <c r="K754" s="119" t="s">
        <v>578</v>
      </c>
      <c r="L754" s="119" t="s">
        <v>852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853</v>
      </c>
      <c r="G755" s="131"/>
      <c r="H755" s="131"/>
      <c r="I755" s="131" t="s">
        <v>204</v>
      </c>
      <c r="J755" s="119" t="s">
        <v>577</v>
      </c>
      <c r="K755" s="119" t="s">
        <v>578</v>
      </c>
      <c r="L755" s="119" t="s">
        <v>853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720</v>
      </c>
      <c r="F756" s="131" t="s">
        <v>854</v>
      </c>
      <c r="G756" s="131"/>
      <c r="H756" s="131"/>
      <c r="I756" s="131" t="s">
        <v>204</v>
      </c>
      <c r="J756" s="119" t="s">
        <v>577</v>
      </c>
      <c r="K756" s="119" t="s">
        <v>578</v>
      </c>
      <c r="L756" s="119" t="s">
        <v>854</v>
      </c>
      <c r="M756" s="119" t="s">
        <v>46</v>
      </c>
      <c r="N756" s="135">
        <v>0</v>
      </c>
      <c r="O756" s="135" t="s">
        <v>47</v>
      </c>
      <c r="P756" s="135" t="s">
        <v>855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720</v>
      </c>
      <c r="F757" s="131" t="s">
        <v>856</v>
      </c>
      <c r="G757" s="131"/>
      <c r="H757" s="131"/>
      <c r="I757" s="131" t="s">
        <v>204</v>
      </c>
      <c r="J757" s="119" t="s">
        <v>577</v>
      </c>
      <c r="K757" s="119" t="s">
        <v>578</v>
      </c>
      <c r="L757" s="119" t="s">
        <v>856</v>
      </c>
      <c r="M757" s="119" t="s">
        <v>46</v>
      </c>
      <c r="N757" s="135">
        <v>0</v>
      </c>
      <c r="O757" s="135" t="s">
        <v>47</v>
      </c>
      <c r="P757" s="135" t="s">
        <v>857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858</v>
      </c>
      <c r="G758" s="131"/>
      <c r="H758" s="131"/>
      <c r="I758" s="131" t="s">
        <v>204</v>
      </c>
      <c r="J758" s="119" t="s">
        <v>577</v>
      </c>
      <c r="K758" s="119" t="s">
        <v>578</v>
      </c>
      <c r="L758" s="119" t="s">
        <v>858</v>
      </c>
      <c r="M758" s="119" t="s">
        <v>46</v>
      </c>
      <c r="N758" s="135">
        <v>0</v>
      </c>
      <c r="O758" s="135" t="s">
        <v>47</v>
      </c>
      <c r="P758" s="135" t="s">
        <v>857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577</v>
      </c>
      <c r="K759" s="119" t="s">
        <v>578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577</v>
      </c>
      <c r="K760" s="119" t="s">
        <v>578</v>
      </c>
      <c r="L760" s="119" t="s">
        <v>832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836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577</v>
      </c>
      <c r="K761" s="119" t="s">
        <v>578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858</v>
      </c>
      <c r="G762" s="131"/>
      <c r="H762" s="131"/>
      <c r="I762" s="131" t="s">
        <v>204</v>
      </c>
      <c r="J762" s="119" t="s">
        <v>577</v>
      </c>
      <c r="K762" s="119" t="s">
        <v>578</v>
      </c>
      <c r="L762" s="119" t="s">
        <v>858</v>
      </c>
      <c r="M762" s="119" t="s">
        <v>185</v>
      </c>
      <c r="N762" s="135">
        <v>0</v>
      </c>
      <c r="O762" s="135" t="s">
        <v>47</v>
      </c>
      <c r="P762" s="135" t="s">
        <v>857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724</v>
      </c>
      <c r="G763" s="131" t="s">
        <v>725</v>
      </c>
      <c r="H763" s="131" t="s">
        <v>725</v>
      </c>
      <c r="I763" s="131" t="s">
        <v>204</v>
      </c>
      <c r="J763" s="119" t="s">
        <v>577</v>
      </c>
      <c r="K763" s="119" t="s">
        <v>578</v>
      </c>
      <c r="L763" s="119" t="s">
        <v>834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724</v>
      </c>
      <c r="G764" s="131" t="s">
        <v>725</v>
      </c>
      <c r="H764" s="131" t="s">
        <v>725</v>
      </c>
      <c r="I764" s="131" t="s">
        <v>204</v>
      </c>
      <c r="J764" s="119" t="s">
        <v>577</v>
      </c>
      <c r="K764" s="119" t="s">
        <v>578</v>
      </c>
      <c r="L764" s="119" t="s">
        <v>833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836</v>
      </c>
      <c r="F765" s="131" t="s">
        <v>457</v>
      </c>
      <c r="G765" s="131" t="s">
        <v>712</v>
      </c>
      <c r="H765" s="131" t="s">
        <v>712</v>
      </c>
      <c r="I765" s="131" t="s">
        <v>204</v>
      </c>
      <c r="J765" s="119" t="s">
        <v>577</v>
      </c>
      <c r="K765" s="119" t="s">
        <v>578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613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720</v>
      </c>
      <c r="F766" s="131" t="s">
        <v>854</v>
      </c>
      <c r="G766" s="131"/>
      <c r="H766" s="131"/>
      <c r="I766" s="131" t="s">
        <v>204</v>
      </c>
      <c r="J766" s="119" t="s">
        <v>577</v>
      </c>
      <c r="K766" s="119" t="s">
        <v>578</v>
      </c>
      <c r="L766" s="119" t="s">
        <v>854</v>
      </c>
      <c r="M766" s="119" t="s">
        <v>185</v>
      </c>
      <c r="N766" s="135">
        <v>0</v>
      </c>
      <c r="O766" s="135" t="s">
        <v>47</v>
      </c>
      <c r="P766" s="135" t="s">
        <v>855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836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577</v>
      </c>
      <c r="K767" s="119" t="s">
        <v>578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577</v>
      </c>
      <c r="K768" s="119" t="s">
        <v>578</v>
      </c>
      <c r="L768" s="119" t="s">
        <v>565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650</v>
      </c>
      <c r="G769" s="131" t="s">
        <v>650</v>
      </c>
      <c r="H769" s="131" t="s">
        <v>650</v>
      </c>
      <c r="I769" s="131" t="s">
        <v>204</v>
      </c>
      <c r="J769" s="119" t="s">
        <v>577</v>
      </c>
      <c r="K769" s="119" t="s">
        <v>578</v>
      </c>
      <c r="L769" s="119" t="s">
        <v>650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842</v>
      </c>
      <c r="G770" s="131"/>
      <c r="H770" s="131"/>
      <c r="I770" s="131" t="s">
        <v>204</v>
      </c>
      <c r="J770" s="119" t="s">
        <v>577</v>
      </c>
      <c r="K770" s="119" t="s">
        <v>578</v>
      </c>
      <c r="L770" s="119" t="s">
        <v>842</v>
      </c>
      <c r="M770" s="119" t="s">
        <v>185</v>
      </c>
      <c r="N770" s="135">
        <v>0</v>
      </c>
      <c r="O770" s="135" t="s">
        <v>47</v>
      </c>
      <c r="P770" s="135" t="s">
        <v>855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859</v>
      </c>
      <c r="G771" s="131" t="s">
        <v>859</v>
      </c>
      <c r="H771" s="131" t="s">
        <v>859</v>
      </c>
      <c r="I771" s="131" t="s">
        <v>204</v>
      </c>
      <c r="J771" s="119" t="s">
        <v>577</v>
      </c>
      <c r="K771" s="119" t="s">
        <v>578</v>
      </c>
      <c r="L771" s="119" t="s">
        <v>859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860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577</v>
      </c>
      <c r="K772" s="119" t="s">
        <v>578</v>
      </c>
      <c r="L772" s="119" t="s">
        <v>861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807</v>
      </c>
      <c r="G773" s="131" t="s">
        <v>808</v>
      </c>
      <c r="H773" s="158" t="s">
        <v>809</v>
      </c>
      <c r="I773" s="131" t="s">
        <v>204</v>
      </c>
      <c r="J773" s="119" t="s">
        <v>577</v>
      </c>
      <c r="K773" s="119" t="s">
        <v>578</v>
      </c>
      <c r="L773" s="119" t="s">
        <v>807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788</v>
      </c>
      <c r="G774" s="131" t="s">
        <v>790</v>
      </c>
      <c r="H774" s="131" t="s">
        <v>790</v>
      </c>
      <c r="I774" s="131" t="s">
        <v>204</v>
      </c>
      <c r="J774" s="119" t="s">
        <v>577</v>
      </c>
      <c r="K774" s="119" t="s">
        <v>578</v>
      </c>
      <c r="L774" s="119" t="s">
        <v>791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577</v>
      </c>
      <c r="K775" s="119" t="s">
        <v>578</v>
      </c>
      <c r="L775" s="119" t="s">
        <v>862</v>
      </c>
      <c r="M775" s="119" t="s">
        <v>185</v>
      </c>
      <c r="N775" s="135">
        <v>0</v>
      </c>
      <c r="O775" s="135" t="s">
        <v>47</v>
      </c>
      <c r="P775" s="135" t="s">
        <v>855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683</v>
      </c>
      <c r="G776" s="131" t="s">
        <v>683</v>
      </c>
      <c r="H776" s="131" t="s">
        <v>683</v>
      </c>
      <c r="I776" s="131" t="s">
        <v>204</v>
      </c>
      <c r="J776" s="119" t="s">
        <v>577</v>
      </c>
      <c r="K776" s="119" t="s">
        <v>578</v>
      </c>
      <c r="L776" s="119" t="s">
        <v>683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577</v>
      </c>
      <c r="K777" s="119" t="s">
        <v>578</v>
      </c>
      <c r="L777" s="119" t="s">
        <v>355</v>
      </c>
      <c r="M777" s="119" t="s">
        <v>597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720</v>
      </c>
      <c r="F778" s="131" t="s">
        <v>765</v>
      </c>
      <c r="G778" s="131" t="s">
        <v>765</v>
      </c>
      <c r="H778" s="131" t="s">
        <v>765</v>
      </c>
      <c r="I778" s="131" t="s">
        <v>204</v>
      </c>
      <c r="J778" s="119" t="s">
        <v>577</v>
      </c>
      <c r="K778" s="119" t="s">
        <v>578</v>
      </c>
      <c r="L778" s="119" t="s">
        <v>765</v>
      </c>
      <c r="M778" s="119" t="s">
        <v>597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863</v>
      </c>
      <c r="G779" s="119" t="s">
        <v>352</v>
      </c>
      <c r="H779" s="119" t="s">
        <v>352</v>
      </c>
      <c r="I779" s="163" t="s">
        <v>204</v>
      </c>
      <c r="J779" s="119" t="s">
        <v>577</v>
      </c>
      <c r="K779" s="119" t="s">
        <v>578</v>
      </c>
      <c r="L779" s="119" t="s">
        <v>352</v>
      </c>
      <c r="M779" s="119" t="s">
        <v>713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577</v>
      </c>
      <c r="K780" s="119" t="s">
        <v>578</v>
      </c>
      <c r="L780" s="119" t="s">
        <v>864</v>
      </c>
      <c r="M780" s="119" t="s">
        <v>46</v>
      </c>
      <c r="N780" s="135">
        <v>0</v>
      </c>
      <c r="O780" s="135" t="s">
        <v>47</v>
      </c>
      <c r="P780" s="135" t="s">
        <v>855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720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577</v>
      </c>
      <c r="K781" s="119" t="s">
        <v>578</v>
      </c>
      <c r="L781" s="119" t="s">
        <v>865</v>
      </c>
      <c r="M781" s="119" t="s">
        <v>46</v>
      </c>
      <c r="N781" s="135">
        <v>0</v>
      </c>
      <c r="O781" s="135" t="s">
        <v>47</v>
      </c>
      <c r="P781" s="135" t="s">
        <v>855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577</v>
      </c>
      <c r="K782" s="119" t="s">
        <v>578</v>
      </c>
      <c r="L782" s="119" t="s">
        <v>866</v>
      </c>
      <c r="M782" s="119" t="s">
        <v>46</v>
      </c>
      <c r="N782" s="135">
        <v>0</v>
      </c>
      <c r="O782" s="135" t="s">
        <v>47</v>
      </c>
      <c r="P782" s="135" t="s">
        <v>855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848</v>
      </c>
      <c r="G783" s="131"/>
      <c r="H783" s="131"/>
      <c r="I783" s="131" t="s">
        <v>204</v>
      </c>
      <c r="J783" s="119" t="s">
        <v>577</v>
      </c>
      <c r="K783" s="119" t="s">
        <v>578</v>
      </c>
      <c r="L783" s="119" t="s">
        <v>848</v>
      </c>
      <c r="M783" s="119" t="s">
        <v>185</v>
      </c>
      <c r="N783" s="135">
        <v>0</v>
      </c>
      <c r="O783" s="135" t="s">
        <v>47</v>
      </c>
      <c r="P783" s="135" t="s">
        <v>857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849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720</v>
      </c>
      <c r="F784" s="131" t="s">
        <v>847</v>
      </c>
      <c r="G784" s="131"/>
      <c r="H784" s="131"/>
      <c r="I784" s="131" t="s">
        <v>204</v>
      </c>
      <c r="J784" s="119" t="s">
        <v>577</v>
      </c>
      <c r="K784" s="119" t="s">
        <v>578</v>
      </c>
      <c r="L784" s="119" t="s">
        <v>847</v>
      </c>
      <c r="M784" s="119" t="s">
        <v>185</v>
      </c>
      <c r="N784" s="135">
        <v>0</v>
      </c>
      <c r="O784" s="135" t="s">
        <v>47</v>
      </c>
      <c r="P784" s="135" t="s">
        <v>857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692</v>
      </c>
      <c r="G785" s="131" t="s">
        <v>692</v>
      </c>
      <c r="H785" s="131" t="s">
        <v>692</v>
      </c>
      <c r="I785" s="131" t="s">
        <v>204</v>
      </c>
      <c r="J785" s="119" t="s">
        <v>577</v>
      </c>
      <c r="K785" s="119" t="s">
        <v>578</v>
      </c>
      <c r="L785" s="119" t="s">
        <v>692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851</v>
      </c>
      <c r="G786" s="131"/>
      <c r="H786" s="131"/>
      <c r="I786" s="131" t="s">
        <v>204</v>
      </c>
      <c r="J786" s="119" t="s">
        <v>577</v>
      </c>
      <c r="K786" s="119" t="s">
        <v>578</v>
      </c>
      <c r="L786" s="119" t="s">
        <v>851</v>
      </c>
      <c r="M786" s="119" t="s">
        <v>185</v>
      </c>
      <c r="N786" s="135">
        <v>0</v>
      </c>
      <c r="O786" s="135" t="s">
        <v>47</v>
      </c>
      <c r="P786" s="135" t="s">
        <v>855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591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577</v>
      </c>
      <c r="K787" s="119" t="s">
        <v>578</v>
      </c>
      <c r="L787" s="119" t="s">
        <v>864</v>
      </c>
      <c r="M787" s="119" t="s">
        <v>185</v>
      </c>
      <c r="N787" s="135">
        <v>0</v>
      </c>
      <c r="O787" s="135" t="s">
        <v>47</v>
      </c>
      <c r="P787" s="135" t="s">
        <v>855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867</v>
      </c>
      <c r="G788" s="131"/>
      <c r="H788" s="131"/>
      <c r="I788" s="131" t="s">
        <v>204</v>
      </c>
      <c r="J788" s="119" t="s">
        <v>577</v>
      </c>
      <c r="K788" s="119" t="s">
        <v>578</v>
      </c>
      <c r="L788" s="119" t="s">
        <v>867</v>
      </c>
      <c r="M788" s="119" t="s">
        <v>185</v>
      </c>
      <c r="N788" s="135">
        <v>0</v>
      </c>
      <c r="O788" s="135" t="s">
        <v>47</v>
      </c>
      <c r="P788" s="135" t="s">
        <v>855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691</v>
      </c>
      <c r="G789" s="131" t="s">
        <v>691</v>
      </c>
      <c r="H789" s="131" t="s">
        <v>691</v>
      </c>
      <c r="I789" s="131" t="s">
        <v>204</v>
      </c>
      <c r="J789" s="119" t="s">
        <v>577</v>
      </c>
      <c r="K789" s="119" t="s">
        <v>578</v>
      </c>
      <c r="L789" s="119" t="s">
        <v>691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577</v>
      </c>
      <c r="K790" s="119" t="s">
        <v>578</v>
      </c>
      <c r="L790" s="119" t="s">
        <v>850</v>
      </c>
      <c r="M790" s="119" t="s">
        <v>185</v>
      </c>
      <c r="N790" s="135">
        <v>0</v>
      </c>
      <c r="O790" s="135" t="s">
        <v>47</v>
      </c>
      <c r="P790" s="135" t="s">
        <v>855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591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618</v>
      </c>
      <c r="G791" s="131" t="s">
        <v>619</v>
      </c>
      <c r="H791" s="131" t="s">
        <v>619</v>
      </c>
      <c r="I791" s="131" t="s">
        <v>204</v>
      </c>
      <c r="J791" s="119" t="s">
        <v>205</v>
      </c>
      <c r="K791" s="119" t="s">
        <v>206</v>
      </c>
      <c r="L791" s="119" t="s">
        <v>618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720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868</v>
      </c>
      <c r="K793" s="119" t="s">
        <v>869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870</v>
      </c>
      <c r="H794" s="119" t="s">
        <v>871</v>
      </c>
      <c r="I794" s="119" t="s">
        <v>170</v>
      </c>
      <c r="J794" s="119" t="s">
        <v>868</v>
      </c>
      <c r="K794" s="119" t="s">
        <v>869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872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605</v>
      </c>
      <c r="K796" s="119" t="s">
        <v>620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720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605</v>
      </c>
      <c r="K797" s="119" t="s">
        <v>620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605</v>
      </c>
      <c r="K798" s="119" t="s">
        <v>620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873</v>
      </c>
      <c r="F799" s="131" t="s">
        <v>730</v>
      </c>
      <c r="G799" s="131" t="s">
        <v>731</v>
      </c>
      <c r="H799" s="131" t="s">
        <v>731</v>
      </c>
      <c r="I799" s="131" t="s">
        <v>204</v>
      </c>
      <c r="J799" s="119" t="s">
        <v>626</v>
      </c>
      <c r="K799" s="119" t="s">
        <v>627</v>
      </c>
      <c r="L799" s="119" t="s">
        <v>732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874</v>
      </c>
      <c r="G800" s="131"/>
      <c r="H800" s="131"/>
      <c r="I800" s="131" t="s">
        <v>204</v>
      </c>
      <c r="J800" s="119" t="s">
        <v>626</v>
      </c>
      <c r="K800" s="119" t="s">
        <v>627</v>
      </c>
      <c r="L800" s="119" t="s">
        <v>874</v>
      </c>
      <c r="M800" s="119" t="s">
        <v>46</v>
      </c>
      <c r="N800" s="135">
        <v>0</v>
      </c>
      <c r="O800" s="135" t="s">
        <v>47</v>
      </c>
      <c r="P800" s="135" t="s">
        <v>857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720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671</v>
      </c>
      <c r="G802" s="131" t="s">
        <v>671</v>
      </c>
      <c r="H802" s="131" t="s">
        <v>671</v>
      </c>
      <c r="I802" s="131" t="s">
        <v>204</v>
      </c>
      <c r="J802" s="119" t="s">
        <v>605</v>
      </c>
      <c r="K802" s="119" t="s">
        <v>641</v>
      </c>
      <c r="L802" s="119" t="s">
        <v>671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836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605</v>
      </c>
      <c r="K803" s="119" t="s">
        <v>641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628</v>
      </c>
      <c r="G804" s="131" t="s">
        <v>629</v>
      </c>
      <c r="H804" s="131" t="s">
        <v>630</v>
      </c>
      <c r="I804" s="131" t="s">
        <v>204</v>
      </c>
      <c r="J804" s="119" t="s">
        <v>605</v>
      </c>
      <c r="K804" s="119" t="s">
        <v>641</v>
      </c>
      <c r="L804" s="119" t="s">
        <v>628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603</v>
      </c>
      <c r="G805" s="131" t="s">
        <v>604</v>
      </c>
      <c r="H805" s="131" t="s">
        <v>604</v>
      </c>
      <c r="I805" s="131"/>
      <c r="J805" s="119" t="s">
        <v>681</v>
      </c>
      <c r="K805" s="119" t="s">
        <v>681</v>
      </c>
      <c r="L805" s="119" t="s">
        <v>603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875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603</v>
      </c>
      <c r="G806" s="131" t="s">
        <v>604</v>
      </c>
      <c r="H806" s="131" t="s">
        <v>604</v>
      </c>
      <c r="I806" s="131" t="s">
        <v>204</v>
      </c>
      <c r="J806" s="119" t="s">
        <v>605</v>
      </c>
      <c r="K806" s="119" t="s">
        <v>606</v>
      </c>
      <c r="L806" s="119" t="s">
        <v>603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875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577</v>
      </c>
      <c r="K807" s="119" t="s">
        <v>578</v>
      </c>
      <c r="L807" s="119" t="s">
        <v>876</v>
      </c>
      <c r="M807" s="119" t="s">
        <v>46</v>
      </c>
      <c r="N807" s="135">
        <v>0</v>
      </c>
      <c r="O807" s="135" t="s">
        <v>47</v>
      </c>
      <c r="P807" s="135" t="s">
        <v>855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577</v>
      </c>
      <c r="K808" s="119" t="s">
        <v>578</v>
      </c>
      <c r="L808" s="119" t="s">
        <v>877</v>
      </c>
      <c r="M808" s="119" t="s">
        <v>46</v>
      </c>
      <c r="N808" s="135">
        <v>0</v>
      </c>
      <c r="O808" s="135" t="s">
        <v>47</v>
      </c>
      <c r="P808" s="135" t="s">
        <v>857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577</v>
      </c>
      <c r="K809" s="119" t="s">
        <v>578</v>
      </c>
      <c r="L809" s="119" t="s">
        <v>862</v>
      </c>
      <c r="M809" s="119" t="s">
        <v>46</v>
      </c>
      <c r="N809" s="135">
        <v>0</v>
      </c>
      <c r="O809" s="135" t="s">
        <v>47</v>
      </c>
      <c r="P809" s="135" t="s">
        <v>855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575</v>
      </c>
      <c r="G810" s="119" t="s">
        <v>576</v>
      </c>
      <c r="H810" s="119" t="s">
        <v>576</v>
      </c>
      <c r="I810" s="119" t="s">
        <v>170</v>
      </c>
      <c r="J810" s="119" t="s">
        <v>171</v>
      </c>
      <c r="K810" s="119" t="s">
        <v>172</v>
      </c>
      <c r="L810" s="119" t="s">
        <v>575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852</v>
      </c>
      <c r="G811" s="119" t="s">
        <v>878</v>
      </c>
      <c r="H811" s="119" t="s">
        <v>878</v>
      </c>
      <c r="I811" s="119" t="s">
        <v>170</v>
      </c>
      <c r="J811" s="119" t="s">
        <v>171</v>
      </c>
      <c r="K811" s="119" t="s">
        <v>172</v>
      </c>
      <c r="L811" s="119" t="s">
        <v>852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661</v>
      </c>
      <c r="G812" s="119" t="s">
        <v>879</v>
      </c>
      <c r="H812" s="119" t="s">
        <v>879</v>
      </c>
      <c r="I812" s="119" t="s">
        <v>170</v>
      </c>
      <c r="J812" s="119" t="s">
        <v>171</v>
      </c>
      <c r="K812" s="119" t="s">
        <v>172</v>
      </c>
      <c r="L812" s="119" t="s">
        <v>661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880</v>
      </c>
      <c r="G813" s="119" t="s">
        <v>881</v>
      </c>
      <c r="H813" s="119" t="s">
        <v>881</v>
      </c>
      <c r="I813" s="119" t="s">
        <v>170</v>
      </c>
      <c r="J813" s="119" t="s">
        <v>171</v>
      </c>
      <c r="K813" s="119" t="s">
        <v>172</v>
      </c>
      <c r="L813" s="119" t="s">
        <v>880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587</v>
      </c>
      <c r="G814" s="119" t="s">
        <v>882</v>
      </c>
      <c r="H814" s="119" t="s">
        <v>882</v>
      </c>
      <c r="I814" s="119" t="s">
        <v>170</v>
      </c>
      <c r="J814" s="119" t="s">
        <v>171</v>
      </c>
      <c r="K814" s="119" t="s">
        <v>172</v>
      </c>
      <c r="L814" s="119" t="s">
        <v>587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661</v>
      </c>
      <c r="G815" s="119" t="s">
        <v>883</v>
      </c>
      <c r="H815" s="119" t="s">
        <v>883</v>
      </c>
      <c r="I815" s="119" t="s">
        <v>170</v>
      </c>
      <c r="J815" s="119" t="s">
        <v>171</v>
      </c>
      <c r="K815" s="119" t="s">
        <v>172</v>
      </c>
      <c r="L815" s="119" t="s">
        <v>661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661</v>
      </c>
      <c r="G816" s="119" t="s">
        <v>884</v>
      </c>
      <c r="H816" s="119" t="s">
        <v>884</v>
      </c>
      <c r="I816" s="119" t="s">
        <v>170</v>
      </c>
      <c r="J816" s="119" t="s">
        <v>171</v>
      </c>
      <c r="K816" s="119" t="s">
        <v>172</v>
      </c>
      <c r="L816" s="119" t="s">
        <v>661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661</v>
      </c>
      <c r="G817" s="119" t="s">
        <v>884</v>
      </c>
      <c r="H817" s="119" t="s">
        <v>884</v>
      </c>
      <c r="I817" s="119" t="s">
        <v>170</v>
      </c>
      <c r="J817" s="119" t="s">
        <v>171</v>
      </c>
      <c r="K817" s="119" t="s">
        <v>172</v>
      </c>
      <c r="L817" s="119" t="s">
        <v>661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885</v>
      </c>
      <c r="G818" s="119" t="s">
        <v>885</v>
      </c>
      <c r="H818" s="119" t="s">
        <v>885</v>
      </c>
      <c r="I818" s="119" t="s">
        <v>170</v>
      </c>
      <c r="J818" s="119" t="s">
        <v>605</v>
      </c>
      <c r="K818" s="119" t="s">
        <v>886</v>
      </c>
      <c r="L818" s="119" t="s">
        <v>885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885</v>
      </c>
      <c r="G819" s="119" t="s">
        <v>885</v>
      </c>
      <c r="H819" s="119" t="s">
        <v>885</v>
      </c>
      <c r="I819" s="119" t="s">
        <v>170</v>
      </c>
      <c r="J819" s="119" t="s">
        <v>868</v>
      </c>
      <c r="K819" s="119" t="s">
        <v>869</v>
      </c>
      <c r="L819" s="119" t="s">
        <v>885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887</v>
      </c>
      <c r="AK820" s="119" t="s">
        <v>887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605</v>
      </c>
      <c r="K821" s="119" t="s">
        <v>886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868</v>
      </c>
      <c r="K822" s="119" t="s">
        <v>869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858</v>
      </c>
      <c r="G823" s="119" t="s">
        <v>858</v>
      </c>
      <c r="H823" s="119" t="s">
        <v>858</v>
      </c>
      <c r="I823" s="119" t="s">
        <v>170</v>
      </c>
      <c r="J823" s="119" t="s">
        <v>171</v>
      </c>
      <c r="K823" s="119" t="s">
        <v>172</v>
      </c>
      <c r="L823" s="119" t="s">
        <v>858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598</v>
      </c>
      <c r="G826" s="119" t="s">
        <v>598</v>
      </c>
      <c r="H826" s="119" t="s">
        <v>598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888</v>
      </c>
      <c r="G827" s="119" t="s">
        <v>888</v>
      </c>
      <c r="H827" s="119" t="s">
        <v>888</v>
      </c>
      <c r="I827" s="119" t="s">
        <v>170</v>
      </c>
      <c r="J827" s="119" t="s">
        <v>868</v>
      </c>
      <c r="K827" s="119" t="s">
        <v>869</v>
      </c>
      <c r="L827" s="119" t="s">
        <v>888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888</v>
      </c>
      <c r="G828" s="119" t="s">
        <v>888</v>
      </c>
      <c r="H828" s="119" t="s">
        <v>888</v>
      </c>
      <c r="I828" s="119" t="s">
        <v>170</v>
      </c>
      <c r="J828" s="119" t="s">
        <v>868</v>
      </c>
      <c r="K828" s="119" t="s">
        <v>869</v>
      </c>
      <c r="L828" s="119" t="s">
        <v>888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601</v>
      </c>
      <c r="G829" s="119" t="s">
        <v>601</v>
      </c>
      <c r="H829" s="119" t="s">
        <v>601</v>
      </c>
      <c r="I829" s="119" t="s">
        <v>170</v>
      </c>
      <c r="J829" s="119" t="s">
        <v>171</v>
      </c>
      <c r="K829" s="119" t="s">
        <v>172</v>
      </c>
      <c r="L829" s="119" t="s">
        <v>601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889</v>
      </c>
      <c r="G830" s="119" t="s">
        <v>889</v>
      </c>
      <c r="H830" s="119" t="s">
        <v>889</v>
      </c>
      <c r="I830" s="119" t="s">
        <v>170</v>
      </c>
      <c r="J830" s="119" t="s">
        <v>868</v>
      </c>
      <c r="K830" s="119" t="s">
        <v>869</v>
      </c>
      <c r="L830" s="119" t="s">
        <v>889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566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347141.4</v>
      </c>
      <c r="AA831" s="137">
        <f t="shared" si="154"/>
        <v>-55140.400000000023</v>
      </c>
      <c r="AB831" s="146">
        <f>IF(O831="返货",Z831/(1+N831),IF(O831="返现",Z831,IF(O831="折扣",Z831*N831,IF(O831="无",Z831))))</f>
        <v>340198.57200000004</v>
      </c>
      <c r="AC831" s="147">
        <f t="shared" si="155"/>
        <v>6942.8279999999795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44409.649286690452</v>
      </c>
      <c r="AH831" s="154"/>
      <c r="AI831" s="154"/>
      <c r="AJ831" s="135" t="s">
        <v>560</v>
      </c>
      <c r="AK831" s="119" t="s">
        <v>560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740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890</v>
      </c>
      <c r="G836" s="119" t="s">
        <v>890</v>
      </c>
      <c r="H836" s="119" t="s">
        <v>890</v>
      </c>
      <c r="I836" s="119" t="s">
        <v>170</v>
      </c>
      <c r="J836" s="119" t="s">
        <v>171</v>
      </c>
      <c r="K836" s="119" t="s">
        <v>172</v>
      </c>
      <c r="L836" s="119" t="s">
        <v>890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605</v>
      </c>
      <c r="K838" s="119" t="s">
        <v>886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891</v>
      </c>
      <c r="AK838" s="119" t="s">
        <v>891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868</v>
      </c>
      <c r="K839" s="119" t="s">
        <v>869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632</v>
      </c>
      <c r="G841" s="119" t="s">
        <v>632</v>
      </c>
      <c r="H841" s="119" t="s">
        <v>632</v>
      </c>
      <c r="I841" s="119" t="s">
        <v>170</v>
      </c>
      <c r="J841" s="119" t="s">
        <v>171</v>
      </c>
      <c r="K841" s="119" t="s">
        <v>172</v>
      </c>
      <c r="L841" s="119" t="s">
        <v>632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892</v>
      </c>
      <c r="G842" s="119" t="s">
        <v>893</v>
      </c>
      <c r="H842" s="119" t="s">
        <v>893</v>
      </c>
      <c r="I842" s="119" t="s">
        <v>170</v>
      </c>
      <c r="J842" s="119" t="s">
        <v>171</v>
      </c>
      <c r="K842" s="119" t="s">
        <v>172</v>
      </c>
      <c r="L842" s="119" t="s">
        <v>894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243762.5</v>
      </c>
      <c r="W842" s="137">
        <f t="shared" si="169"/>
        <v>2.995599999994738</v>
      </c>
      <c r="X842" s="137">
        <f t="shared" si="165"/>
        <v>2.9368627450928804</v>
      </c>
      <c r="Y842" s="137">
        <f t="shared" si="170"/>
        <v>5.8737254901857661E-2</v>
      </c>
      <c r="Z842" s="137">
        <v>197166.3</v>
      </c>
      <c r="AA842" s="137">
        <f t="shared" si="166"/>
        <v>46596.200000000012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895</v>
      </c>
      <c r="G843" s="119" t="s">
        <v>895</v>
      </c>
      <c r="H843" s="119" t="s">
        <v>895</v>
      </c>
      <c r="I843" s="119" t="s">
        <v>170</v>
      </c>
      <c r="J843" s="119" t="s">
        <v>171</v>
      </c>
      <c r="K843" s="119" t="s">
        <v>172</v>
      </c>
      <c r="L843" s="119" t="s">
        <v>895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896</v>
      </c>
      <c r="H846" s="119" t="s">
        <v>896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897</v>
      </c>
      <c r="G847" s="119" t="s">
        <v>897</v>
      </c>
      <c r="H847" s="119" t="s">
        <v>897</v>
      </c>
      <c r="I847" s="119" t="s">
        <v>170</v>
      </c>
      <c r="J847" s="119" t="s">
        <v>605</v>
      </c>
      <c r="K847" s="119" t="s">
        <v>886</v>
      </c>
      <c r="L847" s="119" t="s">
        <v>897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897</v>
      </c>
      <c r="G848" s="119" t="s">
        <v>897</v>
      </c>
      <c r="H848" s="119" t="s">
        <v>897</v>
      </c>
      <c r="I848" s="119" t="s">
        <v>170</v>
      </c>
      <c r="J848" s="119" t="s">
        <v>868</v>
      </c>
      <c r="K848" s="119" t="s">
        <v>869</v>
      </c>
      <c r="L848" s="119" t="s">
        <v>897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898</v>
      </c>
      <c r="G849" s="119" t="s">
        <v>898</v>
      </c>
      <c r="H849" s="119" t="s">
        <v>898</v>
      </c>
      <c r="I849" s="119" t="s">
        <v>170</v>
      </c>
      <c r="J849" s="119" t="s">
        <v>171</v>
      </c>
      <c r="K849" s="119" t="s">
        <v>172</v>
      </c>
      <c r="L849" s="119" t="s">
        <v>898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70000</v>
      </c>
      <c r="W849" s="137">
        <f t="shared" si="169"/>
        <v>1400</v>
      </c>
      <c r="X849" s="137">
        <f t="shared" si="165"/>
        <v>1372.5490196078431</v>
      </c>
      <c r="Y849" s="137">
        <f t="shared" si="170"/>
        <v>27.450980392156907</v>
      </c>
      <c r="Z849" s="137">
        <v>0</v>
      </c>
      <c r="AA849" s="137">
        <f t="shared" si="166"/>
        <v>70000</v>
      </c>
      <c r="AB849" s="146">
        <f>IF(O849="返货",Z849/(1+N849),IF(O849="返现",Z849,IF(O849="折扣",Z849*N849,IF(O849="无",Z849))))</f>
        <v>0</v>
      </c>
      <c r="AC849" s="147">
        <f t="shared" si="167"/>
        <v>0</v>
      </c>
      <c r="AD849" s="137">
        <f t="shared" ref="AD849:AD850" si="174">(Z849-Q849)*0.89807640489087</f>
        <v>0</v>
      </c>
      <c r="AE849" s="138">
        <v>0.11269173273981201</v>
      </c>
      <c r="AF849" s="137">
        <f t="shared" si="162"/>
        <v>0</v>
      </c>
      <c r="AG849" s="137">
        <v>0</v>
      </c>
      <c r="AH849" s="154"/>
      <c r="AI849" s="154"/>
      <c r="AJ849" s="135" t="s">
        <v>899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900</v>
      </c>
      <c r="G850" s="119" t="s">
        <v>900</v>
      </c>
      <c r="H850" s="119" t="s">
        <v>900</v>
      </c>
      <c r="I850" s="119" t="s">
        <v>170</v>
      </c>
      <c r="J850" s="119" t="s">
        <v>171</v>
      </c>
      <c r="K850" s="119" t="s">
        <v>172</v>
      </c>
      <c r="L850" s="119" t="s">
        <v>901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618</v>
      </c>
      <c r="G851" s="119" t="s">
        <v>619</v>
      </c>
      <c r="H851" s="119" t="s">
        <v>619</v>
      </c>
      <c r="I851" s="119" t="s">
        <v>170</v>
      </c>
      <c r="J851" s="119" t="s">
        <v>605</v>
      </c>
      <c r="K851" s="119" t="s">
        <v>886</v>
      </c>
      <c r="L851" s="119" t="s">
        <v>618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618</v>
      </c>
      <c r="G852" s="119" t="s">
        <v>619</v>
      </c>
      <c r="H852" s="119" t="s">
        <v>619</v>
      </c>
      <c r="I852" s="119" t="s">
        <v>170</v>
      </c>
      <c r="J852" s="119" t="s">
        <v>868</v>
      </c>
      <c r="K852" s="119" t="s">
        <v>869</v>
      </c>
      <c r="L852" s="119" t="s">
        <v>618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902</v>
      </c>
      <c r="G853" s="119" t="s">
        <v>903</v>
      </c>
      <c r="H853" s="119" t="s">
        <v>903</v>
      </c>
      <c r="I853" s="119" t="s">
        <v>170</v>
      </c>
      <c r="J853" s="119" t="s">
        <v>171</v>
      </c>
      <c r="K853" s="119" t="s">
        <v>172</v>
      </c>
      <c r="L853" s="119" t="s">
        <v>902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904</v>
      </c>
      <c r="G854" s="119" t="s">
        <v>905</v>
      </c>
      <c r="H854" s="119" t="s">
        <v>906</v>
      </c>
      <c r="I854" s="119" t="s">
        <v>170</v>
      </c>
      <c r="J854" s="119" t="s">
        <v>605</v>
      </c>
      <c r="K854" s="119" t="s">
        <v>886</v>
      </c>
      <c r="L854" s="119" t="s">
        <v>907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623</v>
      </c>
      <c r="G855" s="119" t="s">
        <v>624</v>
      </c>
      <c r="H855" s="119" t="s">
        <v>624</v>
      </c>
      <c r="I855" s="119" t="s">
        <v>170</v>
      </c>
      <c r="J855" s="119" t="s">
        <v>171</v>
      </c>
      <c r="K855" s="119" t="s">
        <v>172</v>
      </c>
      <c r="L855" s="119" t="s">
        <v>623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908</v>
      </c>
      <c r="G856" s="119" t="s">
        <v>908</v>
      </c>
      <c r="H856" s="119" t="s">
        <v>908</v>
      </c>
      <c r="I856" s="119" t="s">
        <v>170</v>
      </c>
      <c r="J856" s="119" t="s">
        <v>868</v>
      </c>
      <c r="K856" s="119" t="s">
        <v>869</v>
      </c>
      <c r="L856" s="119" t="s">
        <v>908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625</v>
      </c>
      <c r="G857" s="119" t="s">
        <v>625</v>
      </c>
      <c r="H857" s="119" t="s">
        <v>625</v>
      </c>
      <c r="I857" s="119" t="s">
        <v>170</v>
      </c>
      <c r="J857" s="119" t="s">
        <v>605</v>
      </c>
      <c r="K857" s="119" t="s">
        <v>886</v>
      </c>
      <c r="L857" s="119" t="s">
        <v>625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625</v>
      </c>
      <c r="G858" s="119" t="s">
        <v>625</v>
      </c>
      <c r="H858" s="119" t="s">
        <v>625</v>
      </c>
      <c r="I858" s="119" t="s">
        <v>170</v>
      </c>
      <c r="J858" s="119" t="s">
        <v>868</v>
      </c>
      <c r="K858" s="119" t="s">
        <v>869</v>
      </c>
      <c r="L858" s="119" t="s">
        <v>625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632</v>
      </c>
      <c r="G859" s="119" t="s">
        <v>632</v>
      </c>
      <c r="H859" s="119" t="s">
        <v>632</v>
      </c>
      <c r="I859" s="119" t="s">
        <v>170</v>
      </c>
      <c r="J859" s="119" t="s">
        <v>171</v>
      </c>
      <c r="K859" s="119" t="s">
        <v>172</v>
      </c>
      <c r="L859" s="119" t="s">
        <v>632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909</v>
      </c>
      <c r="G860" s="119" t="s">
        <v>909</v>
      </c>
      <c r="H860" s="119" t="s">
        <v>909</v>
      </c>
      <c r="I860" s="119" t="s">
        <v>170</v>
      </c>
      <c r="J860" s="119" t="s">
        <v>171</v>
      </c>
      <c r="K860" s="119" t="s">
        <v>172</v>
      </c>
      <c r="L860" s="119" t="s">
        <v>909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899</v>
      </c>
      <c r="AK860" s="119" t="s">
        <v>899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910</v>
      </c>
      <c r="G861" s="119" t="s">
        <v>910</v>
      </c>
      <c r="H861" s="119" t="s">
        <v>910</v>
      </c>
      <c r="I861" s="119" t="s">
        <v>170</v>
      </c>
      <c r="J861" s="119" t="s">
        <v>171</v>
      </c>
      <c r="K861" s="119" t="s">
        <v>172</v>
      </c>
      <c r="L861" s="119" t="s">
        <v>910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911</v>
      </c>
      <c r="G862" s="119" t="s">
        <v>912</v>
      </c>
      <c r="H862" s="119" t="s">
        <v>912</v>
      </c>
      <c r="I862" s="119" t="s">
        <v>170</v>
      </c>
      <c r="J862" s="119" t="s">
        <v>171</v>
      </c>
      <c r="K862" s="119" t="s">
        <v>172</v>
      </c>
      <c r="L862" s="119" t="s">
        <v>911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913</v>
      </c>
      <c r="G863" s="119" t="s">
        <v>913</v>
      </c>
      <c r="H863" s="119" t="s">
        <v>913</v>
      </c>
      <c r="I863" s="119" t="s">
        <v>170</v>
      </c>
      <c r="J863" s="119" t="s">
        <v>605</v>
      </c>
      <c r="K863" s="119" t="s">
        <v>886</v>
      </c>
      <c r="L863" s="119" t="s">
        <v>913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914</v>
      </c>
      <c r="G864" s="119" t="s">
        <v>914</v>
      </c>
      <c r="H864" s="119" t="s">
        <v>914</v>
      </c>
      <c r="I864" s="119" t="s">
        <v>170</v>
      </c>
      <c r="J864" s="119" t="s">
        <v>171</v>
      </c>
      <c r="K864" s="119" t="s">
        <v>172</v>
      </c>
      <c r="L864" s="119" t="s">
        <v>914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915</v>
      </c>
      <c r="G865" s="119" t="s">
        <v>915</v>
      </c>
      <c r="H865" s="119" t="s">
        <v>915</v>
      </c>
      <c r="I865" s="119" t="s">
        <v>170</v>
      </c>
      <c r="J865" s="119" t="s">
        <v>171</v>
      </c>
      <c r="K865" s="119" t="s">
        <v>172</v>
      </c>
      <c r="L865" s="119" t="s">
        <v>915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916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917</v>
      </c>
      <c r="G867" s="119" t="s">
        <v>917</v>
      </c>
      <c r="H867" s="119" t="s">
        <v>917</v>
      </c>
      <c r="I867" s="119" t="s">
        <v>170</v>
      </c>
      <c r="J867" s="119" t="s">
        <v>868</v>
      </c>
      <c r="K867" s="119" t="s">
        <v>869</v>
      </c>
      <c r="L867" s="119" t="s">
        <v>917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918</v>
      </c>
      <c r="G869" s="119" t="s">
        <v>919</v>
      </c>
      <c r="H869" s="119" t="s">
        <v>919</v>
      </c>
      <c r="I869" s="119" t="s">
        <v>170</v>
      </c>
      <c r="J869" s="119" t="s">
        <v>171</v>
      </c>
      <c r="K869" s="119" t="s">
        <v>172</v>
      </c>
      <c r="L869" s="119" t="s">
        <v>919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571</v>
      </c>
      <c r="G870" s="119" t="s">
        <v>571</v>
      </c>
      <c r="H870" s="119" t="s">
        <v>571</v>
      </c>
      <c r="I870" s="119" t="s">
        <v>170</v>
      </c>
      <c r="J870" s="119" t="s">
        <v>171</v>
      </c>
      <c r="K870" s="119" t="s">
        <v>172</v>
      </c>
      <c r="L870" s="119" t="s">
        <v>571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4150072.52</v>
      </c>
      <c r="W870" s="137">
        <f t="shared" si="169"/>
        <v>78245.092800000217</v>
      </c>
      <c r="X870" s="137">
        <f t="shared" si="165"/>
        <v>73816.125283019064</v>
      </c>
      <c r="Y870" s="137">
        <f t="shared" si="170"/>
        <v>4428.9675169811526</v>
      </c>
      <c r="Z870" s="137">
        <v>8118036.7000000002</v>
      </c>
      <c r="AA870" s="137">
        <f t="shared" si="166"/>
        <v>-3841564.4800000004</v>
      </c>
      <c r="AB870" s="146">
        <f>IF(O870="返货",(Z870-Q870)/(1+N870),IF(O870="返现",(Z870-Q870),IF(O870="折扣",(Z870-Q870)*N870,IF(O870="无",(Z870-Q870)))))</f>
        <v>7539280.1886792453</v>
      </c>
      <c r="AC870" s="147">
        <f t="shared" si="167"/>
        <v>578756.51132075489</v>
      </c>
      <c r="AD870" s="137">
        <f t="shared" si="178"/>
        <v>7177100.6261528581</v>
      </c>
      <c r="AE870" s="138">
        <v>0.11269173273981201</v>
      </c>
      <c r="AF870" s="137">
        <f t="shared" si="162"/>
        <v>808799.90560915531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571</v>
      </c>
      <c r="G871" s="119" t="s">
        <v>571</v>
      </c>
      <c r="H871" s="119" t="s">
        <v>571</v>
      </c>
      <c r="I871" s="119" t="s">
        <v>170</v>
      </c>
      <c r="J871" s="119" t="s">
        <v>171</v>
      </c>
      <c r="K871" s="119" t="s">
        <v>172</v>
      </c>
      <c r="L871" s="119" t="s">
        <v>571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1811367.04</v>
      </c>
      <c r="W871" s="137">
        <f t="shared" si="169"/>
        <v>-1422567.04</v>
      </c>
      <c r="X871" s="137">
        <f t="shared" si="165"/>
        <v>-1317191.7037037036</v>
      </c>
      <c r="Y871" s="137">
        <f t="shared" si="170"/>
        <v>-105375.33629629645</v>
      </c>
      <c r="Z871" s="137">
        <v>0</v>
      </c>
      <c r="AA871" s="137">
        <f t="shared" si="166"/>
        <v>1811367.04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643</v>
      </c>
      <c r="G873" s="119" t="s">
        <v>643</v>
      </c>
      <c r="H873" s="119" t="s">
        <v>643</v>
      </c>
      <c r="I873" s="119" t="s">
        <v>170</v>
      </c>
      <c r="J873" s="119" t="s">
        <v>171</v>
      </c>
      <c r="K873" s="119" t="s">
        <v>172</v>
      </c>
      <c r="L873" s="119" t="s">
        <v>643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920</v>
      </c>
      <c r="G874" s="119" t="s">
        <v>571</v>
      </c>
      <c r="H874" s="119" t="s">
        <v>571</v>
      </c>
      <c r="I874" s="119" t="s">
        <v>170</v>
      </c>
      <c r="J874" s="119" t="s">
        <v>171</v>
      </c>
      <c r="K874" s="119" t="s">
        <v>172</v>
      </c>
      <c r="L874" s="119" t="s">
        <v>571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0</v>
      </c>
      <c r="AA874" s="137">
        <f t="shared" si="166"/>
        <v>1000000</v>
      </c>
      <c r="AB874" s="146">
        <f>IF(O874="返货",Z874/(1+N874),IF(O874="返现",Z874,IF(O874="折扣",Z874*N874,IF(O874="无",Z874))))</f>
        <v>0</v>
      </c>
      <c r="AC874" s="147">
        <f t="shared" si="167"/>
        <v>0</v>
      </c>
      <c r="AD874" s="137">
        <f t="shared" si="178"/>
        <v>0</v>
      </c>
      <c r="AE874" s="138">
        <v>0.11269173273981201</v>
      </c>
      <c r="AF874" s="137">
        <f t="shared" si="162"/>
        <v>0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575</v>
      </c>
      <c r="G875" s="119" t="s">
        <v>575</v>
      </c>
      <c r="H875" s="119" t="s">
        <v>575</v>
      </c>
      <c r="I875" s="119" t="s">
        <v>170</v>
      </c>
      <c r="J875" s="119" t="s">
        <v>171</v>
      </c>
      <c r="K875" s="119" t="s">
        <v>172</v>
      </c>
      <c r="L875" s="119" t="s">
        <v>575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569</v>
      </c>
      <c r="G876" s="119" t="s">
        <v>571</v>
      </c>
      <c r="H876" s="119" t="s">
        <v>571</v>
      </c>
      <c r="I876" s="119" t="s">
        <v>170</v>
      </c>
      <c r="J876" s="119" t="s">
        <v>171</v>
      </c>
      <c r="K876" s="119" t="s">
        <v>172</v>
      </c>
      <c r="L876" s="119" t="s">
        <v>571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0</v>
      </c>
      <c r="AA876" s="137">
        <f t="shared" si="166"/>
        <v>1100000</v>
      </c>
      <c r="AB876" s="146">
        <f>IF(O876="返货",Z876/(1+N876),IF(O876="返现",Z876,IF(O876="折扣",Z876*N876,IF(O876="无",Z876))))</f>
        <v>0</v>
      </c>
      <c r="AC876" s="147">
        <f t="shared" si="167"/>
        <v>0</v>
      </c>
      <c r="AD876" s="137">
        <f t="shared" si="178"/>
        <v>0</v>
      </c>
      <c r="AE876" s="138">
        <v>0.11269173273981201</v>
      </c>
      <c r="AF876" s="137">
        <f t="shared" si="162"/>
        <v>0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701</v>
      </c>
      <c r="G877" s="119" t="s">
        <v>701</v>
      </c>
      <c r="H877" s="119" t="s">
        <v>701</v>
      </c>
      <c r="I877" s="119" t="s">
        <v>170</v>
      </c>
      <c r="J877" s="119" t="s">
        <v>171</v>
      </c>
      <c r="K877" s="119" t="s">
        <v>172</v>
      </c>
      <c r="L877" s="119" t="s">
        <v>702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569</v>
      </c>
      <c r="G878" s="119" t="s">
        <v>571</v>
      </c>
      <c r="H878" s="119" t="s">
        <v>571</v>
      </c>
      <c r="I878" s="119" t="s">
        <v>170</v>
      </c>
      <c r="J878" s="119" t="s">
        <v>171</v>
      </c>
      <c r="K878" s="119" t="s">
        <v>172</v>
      </c>
      <c r="L878" s="119" t="s">
        <v>571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0</v>
      </c>
      <c r="AA878" s="137">
        <f t="shared" si="166"/>
        <v>340000</v>
      </c>
      <c r="AB878" s="146">
        <f>IF(O878="返货",Z878/(1+N878),IF(O878="返现",Z878,IF(O878="折扣",Z878*N878,IF(O878="无",Z878))))</f>
        <v>0</v>
      </c>
      <c r="AC878" s="147">
        <f t="shared" si="167"/>
        <v>0</v>
      </c>
      <c r="AD878" s="137">
        <f t="shared" si="178"/>
        <v>0</v>
      </c>
      <c r="AE878" s="138">
        <v>0.11269173273981201</v>
      </c>
      <c r="AF878" s="137">
        <f t="shared" si="162"/>
        <v>0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852</v>
      </c>
      <c r="G879" s="119" t="s">
        <v>852</v>
      </c>
      <c r="H879" s="119" t="s">
        <v>852</v>
      </c>
      <c r="I879" s="119" t="s">
        <v>170</v>
      </c>
      <c r="J879" s="119" t="s">
        <v>171</v>
      </c>
      <c r="K879" s="119" t="s">
        <v>172</v>
      </c>
      <c r="L879" s="119" t="s">
        <v>852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571</v>
      </c>
      <c r="H880" s="119" t="s">
        <v>571</v>
      </c>
      <c r="I880" s="119" t="s">
        <v>170</v>
      </c>
      <c r="J880" s="119" t="s">
        <v>171</v>
      </c>
      <c r="K880" s="119" t="s">
        <v>172</v>
      </c>
      <c r="L880" s="119" t="s">
        <v>571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0</v>
      </c>
      <c r="AA880" s="137">
        <f t="shared" si="166"/>
        <v>300000</v>
      </c>
      <c r="AB880" s="146">
        <f>IF(O880="返货",Z880/(1+N880),IF(O880="返现",Z880,IF(O880="折扣",Z880*N880,IF(O880="无",Z880))))</f>
        <v>0</v>
      </c>
      <c r="AC880" s="147">
        <f t="shared" si="167"/>
        <v>0</v>
      </c>
      <c r="AD880" s="137">
        <f t="shared" si="178"/>
        <v>0</v>
      </c>
      <c r="AE880" s="138">
        <v>0.11269173273981201</v>
      </c>
      <c r="AF880" s="137">
        <f t="shared" si="179"/>
        <v>0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921</v>
      </c>
      <c r="H881" s="119" t="s">
        <v>921</v>
      </c>
      <c r="I881" s="119" t="s">
        <v>170</v>
      </c>
      <c r="J881" s="119" t="s">
        <v>868</v>
      </c>
      <c r="K881" s="119" t="s">
        <v>869</v>
      </c>
      <c r="L881" s="119" t="s">
        <v>571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649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649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649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651</v>
      </c>
      <c r="G885" s="119" t="s">
        <v>651</v>
      </c>
      <c r="H885" s="119" t="s">
        <v>651</v>
      </c>
      <c r="I885" s="119" t="s">
        <v>170</v>
      </c>
      <c r="J885" s="119" t="s">
        <v>171</v>
      </c>
      <c r="K885" s="119" t="s">
        <v>172</v>
      </c>
      <c r="L885" s="119" t="s">
        <v>651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922</v>
      </c>
      <c r="G886" s="119" t="s">
        <v>922</v>
      </c>
      <c r="H886" s="119" t="s">
        <v>922</v>
      </c>
      <c r="I886" s="119" t="s">
        <v>170</v>
      </c>
      <c r="J886" s="119" t="s">
        <v>171</v>
      </c>
      <c r="K886" s="119" t="s">
        <v>172</v>
      </c>
      <c r="L886" s="119" t="s">
        <v>880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661</v>
      </c>
      <c r="G887" s="119" t="s">
        <v>661</v>
      </c>
      <c r="H887" s="119" t="s">
        <v>661</v>
      </c>
      <c r="I887" s="119" t="s">
        <v>170</v>
      </c>
      <c r="J887" s="119" t="s">
        <v>171</v>
      </c>
      <c r="K887" s="119" t="s">
        <v>172</v>
      </c>
      <c r="L887" s="119" t="s">
        <v>661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605</v>
      </c>
      <c r="K890" s="119" t="s">
        <v>886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706</v>
      </c>
      <c r="G891" s="119" t="s">
        <v>706</v>
      </c>
      <c r="H891" s="119" t="s">
        <v>706</v>
      </c>
      <c r="I891" s="119" t="s">
        <v>170</v>
      </c>
      <c r="J891" s="119" t="s">
        <v>171</v>
      </c>
      <c r="K891" s="119" t="s">
        <v>172</v>
      </c>
      <c r="L891" s="119" t="s">
        <v>707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870</v>
      </c>
      <c r="H892" s="119" t="s">
        <v>871</v>
      </c>
      <c r="I892" s="119" t="s">
        <v>170</v>
      </c>
      <c r="J892" s="119" t="s">
        <v>605</v>
      </c>
      <c r="K892" s="119" t="s">
        <v>886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773</v>
      </c>
      <c r="G893" s="119" t="s">
        <v>773</v>
      </c>
      <c r="H893" s="119" t="s">
        <v>773</v>
      </c>
      <c r="I893" s="119" t="s">
        <v>170</v>
      </c>
      <c r="J893" s="119" t="s">
        <v>171</v>
      </c>
      <c r="K893" s="119" t="s">
        <v>172</v>
      </c>
      <c r="L893" s="119" t="s">
        <v>773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923</v>
      </c>
      <c r="G894" s="119" t="s">
        <v>923</v>
      </c>
      <c r="H894" s="119" t="s">
        <v>923</v>
      </c>
      <c r="I894" s="119" t="s">
        <v>170</v>
      </c>
      <c r="J894" s="119" t="s">
        <v>171</v>
      </c>
      <c r="K894" s="119" t="s">
        <v>172</v>
      </c>
      <c r="L894" s="119" t="s">
        <v>923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924</v>
      </c>
      <c r="G895" s="119" t="s">
        <v>924</v>
      </c>
      <c r="H895" s="119" t="s">
        <v>924</v>
      </c>
      <c r="I895" s="119" t="s">
        <v>170</v>
      </c>
      <c r="J895" s="119" t="s">
        <v>171</v>
      </c>
      <c r="K895" s="119" t="s">
        <v>172</v>
      </c>
      <c r="L895" s="119" t="s">
        <v>925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924</v>
      </c>
      <c r="G896" s="119" t="s">
        <v>924</v>
      </c>
      <c r="H896" s="119" t="s">
        <v>924</v>
      </c>
      <c r="I896" s="119" t="s">
        <v>170</v>
      </c>
      <c r="J896" s="119" t="s">
        <v>171</v>
      </c>
      <c r="K896" s="119" t="s">
        <v>172</v>
      </c>
      <c r="L896" s="119" t="s">
        <v>925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676</v>
      </c>
      <c r="G898" s="119" t="s">
        <v>676</v>
      </c>
      <c r="H898" s="119" t="s">
        <v>676</v>
      </c>
      <c r="I898" s="119" t="s">
        <v>170</v>
      </c>
      <c r="J898" s="119" t="s">
        <v>171</v>
      </c>
      <c r="K898" s="119" t="s">
        <v>172</v>
      </c>
      <c r="L898" s="119" t="s">
        <v>676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676</v>
      </c>
      <c r="G899" s="119" t="s">
        <v>676</v>
      </c>
      <c r="H899" s="119" t="s">
        <v>676</v>
      </c>
      <c r="I899" s="119" t="s">
        <v>170</v>
      </c>
      <c r="J899" s="119" t="s">
        <v>171</v>
      </c>
      <c r="K899" s="119" t="s">
        <v>172</v>
      </c>
      <c r="L899" s="119" t="s">
        <v>676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926</v>
      </c>
      <c r="H900" s="119" t="s">
        <v>926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927</v>
      </c>
      <c r="G901" s="119" t="s">
        <v>927</v>
      </c>
      <c r="H901" s="119" t="s">
        <v>927</v>
      </c>
      <c r="I901" s="119" t="s">
        <v>170</v>
      </c>
      <c r="J901" s="119" t="s">
        <v>171</v>
      </c>
      <c r="K901" s="119" t="s">
        <v>172</v>
      </c>
      <c r="L901" s="119" t="s">
        <v>927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928</v>
      </c>
      <c r="G902" s="119" t="s">
        <v>928</v>
      </c>
      <c r="H902" s="119" t="s">
        <v>928</v>
      </c>
      <c r="I902" s="119" t="s">
        <v>170</v>
      </c>
      <c r="J902" s="119" t="s">
        <v>171</v>
      </c>
      <c r="K902" s="119" t="s">
        <v>172</v>
      </c>
      <c r="L902" s="119" t="s">
        <v>928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929</v>
      </c>
      <c r="G903" s="119" t="s">
        <v>929</v>
      </c>
      <c r="H903" s="119" t="s">
        <v>929</v>
      </c>
      <c r="I903" s="119" t="s">
        <v>170</v>
      </c>
      <c r="J903" s="119" t="s">
        <v>171</v>
      </c>
      <c r="K903" s="119" t="s">
        <v>172</v>
      </c>
      <c r="L903" s="119" t="s">
        <v>929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930</v>
      </c>
      <c r="AK903" s="119" t="s">
        <v>930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929</v>
      </c>
      <c r="G904" s="119" t="s">
        <v>929</v>
      </c>
      <c r="H904" s="119" t="s">
        <v>929</v>
      </c>
      <c r="I904" s="119" t="s">
        <v>170</v>
      </c>
      <c r="J904" s="119" t="s">
        <v>171</v>
      </c>
      <c r="K904" s="119" t="s">
        <v>172</v>
      </c>
      <c r="L904" s="119" t="s">
        <v>929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931</v>
      </c>
      <c r="AK904" s="119" t="s">
        <v>931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679</v>
      </c>
      <c r="G905" s="119" t="s">
        <v>679</v>
      </c>
      <c r="H905" s="119" t="s">
        <v>679</v>
      </c>
      <c r="I905" s="119" t="s">
        <v>170</v>
      </c>
      <c r="J905" s="119" t="s">
        <v>171</v>
      </c>
      <c r="K905" s="119" t="s">
        <v>172</v>
      </c>
      <c r="L905" s="119" t="s">
        <v>679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679</v>
      </c>
      <c r="G906" s="119" t="s">
        <v>679</v>
      </c>
      <c r="H906" s="119" t="s">
        <v>679</v>
      </c>
      <c r="I906" s="119" t="s">
        <v>170</v>
      </c>
      <c r="J906" s="119" t="s">
        <v>171</v>
      </c>
      <c r="K906" s="119" t="s">
        <v>172</v>
      </c>
      <c r="L906" s="119" t="s">
        <v>679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932</v>
      </c>
      <c r="M907" s="119" t="s">
        <v>46</v>
      </c>
      <c r="N907" s="135">
        <v>0</v>
      </c>
      <c r="O907" s="135" t="s">
        <v>47</v>
      </c>
      <c r="P907" s="135" t="s">
        <v>855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933</v>
      </c>
      <c r="G908" s="119" t="s">
        <v>933</v>
      </c>
      <c r="H908" s="119" t="s">
        <v>933</v>
      </c>
      <c r="I908" s="119" t="s">
        <v>170</v>
      </c>
      <c r="J908" s="119" t="s">
        <v>171</v>
      </c>
      <c r="K908" s="119" t="s">
        <v>172</v>
      </c>
      <c r="L908" s="119" t="s">
        <v>934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681</v>
      </c>
      <c r="G909" s="119" t="s">
        <v>681</v>
      </c>
      <c r="H909" s="119" t="s">
        <v>681</v>
      </c>
      <c r="I909" s="119" t="s">
        <v>170</v>
      </c>
      <c r="J909" s="119" t="s">
        <v>171</v>
      </c>
      <c r="K909" s="119" t="s">
        <v>172</v>
      </c>
      <c r="L909" s="119" t="s">
        <v>681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935</v>
      </c>
      <c r="G911" s="119" t="s">
        <v>935</v>
      </c>
      <c r="H911" s="119" t="s">
        <v>935</v>
      </c>
      <c r="I911" s="119" t="s">
        <v>170</v>
      </c>
      <c r="J911" s="119" t="s">
        <v>171</v>
      </c>
      <c r="K911" s="119" t="s">
        <v>172</v>
      </c>
      <c r="L911" s="119" t="s">
        <v>935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936</v>
      </c>
      <c r="G912" s="119" t="s">
        <v>936</v>
      </c>
      <c r="H912" s="119" t="s">
        <v>936</v>
      </c>
      <c r="I912" s="119" t="s">
        <v>170</v>
      </c>
      <c r="J912" s="119" t="s">
        <v>868</v>
      </c>
      <c r="K912" s="119" t="s">
        <v>869</v>
      </c>
      <c r="L912" s="119" t="s">
        <v>936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937</v>
      </c>
      <c r="G913" s="119" t="s">
        <v>937</v>
      </c>
      <c r="H913" s="119" t="s">
        <v>937</v>
      </c>
      <c r="I913" s="119" t="s">
        <v>170</v>
      </c>
      <c r="J913" s="119" t="s">
        <v>171</v>
      </c>
      <c r="K913" s="119" t="s">
        <v>172</v>
      </c>
      <c r="L913" s="119" t="s">
        <v>937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938</v>
      </c>
      <c r="G914" s="119" t="s">
        <v>939</v>
      </c>
      <c r="H914" s="119" t="s">
        <v>940</v>
      </c>
      <c r="I914" s="119" t="s">
        <v>170</v>
      </c>
      <c r="J914" s="119" t="s">
        <v>868</v>
      </c>
      <c r="K914" s="119" t="s">
        <v>869</v>
      </c>
      <c r="L914" s="119" t="s">
        <v>938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938</v>
      </c>
      <c r="G915" s="119" t="s">
        <v>939</v>
      </c>
      <c r="H915" s="119" t="s">
        <v>940</v>
      </c>
      <c r="I915" s="119" t="s">
        <v>170</v>
      </c>
      <c r="J915" s="119" t="s">
        <v>868</v>
      </c>
      <c r="K915" s="119" t="s">
        <v>869</v>
      </c>
      <c r="L915" s="119" t="s">
        <v>938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938</v>
      </c>
      <c r="G916" s="119" t="s">
        <v>939</v>
      </c>
      <c r="H916" s="119" t="s">
        <v>940</v>
      </c>
      <c r="I916" s="119" t="s">
        <v>170</v>
      </c>
      <c r="J916" s="119" t="s">
        <v>171</v>
      </c>
      <c r="K916" s="119" t="s">
        <v>172</v>
      </c>
      <c r="L916" s="119" t="s">
        <v>938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941</v>
      </c>
      <c r="G918" s="119" t="s">
        <v>941</v>
      </c>
      <c r="H918" s="119" t="s">
        <v>941</v>
      </c>
      <c r="I918" s="119" t="s">
        <v>170</v>
      </c>
      <c r="J918" s="119" t="s">
        <v>868</v>
      </c>
      <c r="K918" s="119" t="s">
        <v>869</v>
      </c>
      <c r="L918" s="119" t="s">
        <v>941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942</v>
      </c>
      <c r="G919" s="119" t="s">
        <v>943</v>
      </c>
      <c r="H919" s="119" t="s">
        <v>943</v>
      </c>
      <c r="I919" s="119" t="s">
        <v>170</v>
      </c>
      <c r="J919" s="119" t="s">
        <v>171</v>
      </c>
      <c r="K919" s="119" t="s">
        <v>172</v>
      </c>
      <c r="L919" s="119" t="s">
        <v>942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944</v>
      </c>
      <c r="G920" s="119" t="s">
        <v>944</v>
      </c>
      <c r="H920" s="119" t="s">
        <v>944</v>
      </c>
      <c r="I920" s="119" t="s">
        <v>170</v>
      </c>
      <c r="J920" s="119" t="s">
        <v>171</v>
      </c>
      <c r="K920" s="119" t="s">
        <v>172</v>
      </c>
      <c r="L920" s="119" t="s">
        <v>944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704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945</v>
      </c>
      <c r="G922" s="119" t="s">
        <v>945</v>
      </c>
      <c r="H922" s="119" t="s">
        <v>945</v>
      </c>
      <c r="I922" s="119" t="s">
        <v>170</v>
      </c>
      <c r="J922" s="119" t="s">
        <v>171</v>
      </c>
      <c r="K922" s="119" t="s">
        <v>172</v>
      </c>
      <c r="L922" s="119" t="s">
        <v>946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947</v>
      </c>
      <c r="G923" s="119" t="s">
        <v>947</v>
      </c>
      <c r="H923" s="119" t="s">
        <v>947</v>
      </c>
      <c r="I923" s="119" t="s">
        <v>170</v>
      </c>
      <c r="J923" s="119" t="s">
        <v>605</v>
      </c>
      <c r="K923" s="119" t="s">
        <v>886</v>
      </c>
      <c r="L923" s="119" t="s">
        <v>947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947</v>
      </c>
      <c r="G924" s="119" t="s">
        <v>947</v>
      </c>
      <c r="H924" s="119" t="s">
        <v>947</v>
      </c>
      <c r="I924" s="119" t="s">
        <v>170</v>
      </c>
      <c r="J924" s="119" t="s">
        <v>868</v>
      </c>
      <c r="K924" s="119" t="s">
        <v>869</v>
      </c>
      <c r="L924" s="119" t="s">
        <v>947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947</v>
      </c>
      <c r="G925" s="119" t="s">
        <v>947</v>
      </c>
      <c r="H925" s="119" t="s">
        <v>947</v>
      </c>
      <c r="I925" s="119" t="s">
        <v>170</v>
      </c>
      <c r="J925" s="119" t="s">
        <v>868</v>
      </c>
      <c r="K925" s="119" t="s">
        <v>869</v>
      </c>
      <c r="L925" s="119" t="s">
        <v>947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947</v>
      </c>
      <c r="G926" s="119" t="s">
        <v>947</v>
      </c>
      <c r="H926" s="119" t="s">
        <v>947</v>
      </c>
      <c r="I926" s="119" t="s">
        <v>170</v>
      </c>
      <c r="J926" s="119" t="s">
        <v>868</v>
      </c>
      <c r="K926" s="119" t="s">
        <v>869</v>
      </c>
      <c r="L926" s="119" t="s">
        <v>947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948</v>
      </c>
      <c r="G927" s="119" t="s">
        <v>948</v>
      </c>
      <c r="H927" s="119" t="s">
        <v>948</v>
      </c>
      <c r="I927" s="119" t="s">
        <v>170</v>
      </c>
      <c r="J927" s="119" t="s">
        <v>171</v>
      </c>
      <c r="K927" s="119" t="s">
        <v>172</v>
      </c>
      <c r="L927" s="119" t="s">
        <v>948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949</v>
      </c>
      <c r="G928" s="119" t="s">
        <v>950</v>
      </c>
      <c r="H928" s="119" t="s">
        <v>950</v>
      </c>
      <c r="I928" s="119" t="s">
        <v>170</v>
      </c>
      <c r="J928" s="119" t="s">
        <v>868</v>
      </c>
      <c r="K928" s="119" t="s">
        <v>869</v>
      </c>
      <c r="L928" s="119" t="s">
        <v>949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706</v>
      </c>
      <c r="G929" s="119" t="s">
        <v>706</v>
      </c>
      <c r="H929" s="119" t="s">
        <v>706</v>
      </c>
      <c r="I929" s="119" t="s">
        <v>170</v>
      </c>
      <c r="J929" s="119" t="s">
        <v>171</v>
      </c>
      <c r="K929" s="119" t="s">
        <v>172</v>
      </c>
      <c r="L929" s="119" t="s">
        <v>707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951</v>
      </c>
      <c r="G930" s="119" t="s">
        <v>952</v>
      </c>
      <c r="H930" s="119" t="s">
        <v>952</v>
      </c>
      <c r="I930" s="119" t="s">
        <v>170</v>
      </c>
      <c r="J930" s="119" t="s">
        <v>171</v>
      </c>
      <c r="K930" s="119" t="s">
        <v>172</v>
      </c>
      <c r="L930" s="119" t="s">
        <v>953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954</v>
      </c>
      <c r="G931" s="119" t="s">
        <v>954</v>
      </c>
      <c r="H931" s="119" t="s">
        <v>954</v>
      </c>
      <c r="I931" s="119" t="s">
        <v>170</v>
      </c>
      <c r="J931" s="119" t="s">
        <v>171</v>
      </c>
      <c r="K931" s="119" t="s">
        <v>172</v>
      </c>
      <c r="L931" s="119" t="s">
        <v>955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575</v>
      </c>
      <c r="G932" s="131" t="s">
        <v>576</v>
      </c>
      <c r="H932" s="131" t="s">
        <v>576</v>
      </c>
      <c r="I932" s="119" t="s">
        <v>170</v>
      </c>
      <c r="J932" s="119" t="s">
        <v>171</v>
      </c>
      <c r="K932" s="119" t="s">
        <v>172</v>
      </c>
      <c r="L932" s="119" t="s">
        <v>956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957</v>
      </c>
      <c r="G934" s="119" t="s">
        <v>957</v>
      </c>
      <c r="H934" s="119" t="s">
        <v>957</v>
      </c>
      <c r="I934" s="119" t="s">
        <v>170</v>
      </c>
      <c r="J934" s="119" t="s">
        <v>171</v>
      </c>
      <c r="K934" s="119" t="s">
        <v>172</v>
      </c>
      <c r="L934" s="119" t="s">
        <v>957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958</v>
      </c>
      <c r="G935" s="119" t="s">
        <v>958</v>
      </c>
      <c r="H935" s="119" t="s">
        <v>958</v>
      </c>
      <c r="I935" s="119" t="s">
        <v>170</v>
      </c>
      <c r="J935" s="119" t="s">
        <v>171</v>
      </c>
      <c r="K935" s="119" t="s">
        <v>172</v>
      </c>
      <c r="L935" s="119" t="s">
        <v>958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959</v>
      </c>
      <c r="G936" s="119" t="s">
        <v>959</v>
      </c>
      <c r="H936" s="119" t="s">
        <v>959</v>
      </c>
      <c r="I936" s="119" t="s">
        <v>170</v>
      </c>
      <c r="J936" s="119" t="s">
        <v>171</v>
      </c>
      <c r="K936" s="119" t="s">
        <v>172</v>
      </c>
      <c r="L936" s="119" t="s">
        <v>959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959</v>
      </c>
      <c r="G937" s="119" t="s">
        <v>959</v>
      </c>
      <c r="H937" s="119" t="s">
        <v>959</v>
      </c>
      <c r="I937" s="119" t="s">
        <v>170</v>
      </c>
      <c r="J937" s="119" t="s">
        <v>171</v>
      </c>
      <c r="K937" s="119" t="s">
        <v>172</v>
      </c>
      <c r="L937" s="119" t="s">
        <v>959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960</v>
      </c>
      <c r="G938" s="119" t="s">
        <v>960</v>
      </c>
      <c r="H938" s="119" t="s">
        <v>960</v>
      </c>
      <c r="I938" s="119" t="s">
        <v>170</v>
      </c>
      <c r="J938" s="119" t="s">
        <v>171</v>
      </c>
      <c r="K938" s="119" t="s">
        <v>172</v>
      </c>
      <c r="L938" s="119" t="s">
        <v>961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962</v>
      </c>
      <c r="G939" s="119" t="s">
        <v>962</v>
      </c>
      <c r="H939" s="119" t="s">
        <v>962</v>
      </c>
      <c r="I939" s="119" t="s">
        <v>170</v>
      </c>
      <c r="J939" s="119" t="s">
        <v>171</v>
      </c>
      <c r="K939" s="119" t="s">
        <v>172</v>
      </c>
      <c r="L939" s="119" t="s">
        <v>959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963</v>
      </c>
      <c r="AK939" s="119" t="s">
        <v>963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911</v>
      </c>
      <c r="G940" s="119" t="s">
        <v>911</v>
      </c>
      <c r="H940" s="119" t="s">
        <v>911</v>
      </c>
      <c r="I940" s="119" t="s">
        <v>170</v>
      </c>
      <c r="J940" s="119" t="s">
        <v>868</v>
      </c>
      <c r="K940" s="119" t="s">
        <v>869</v>
      </c>
      <c r="L940" s="119" t="s">
        <v>964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965</v>
      </c>
      <c r="H942" s="119" t="s">
        <v>965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966</v>
      </c>
      <c r="G943" s="119" t="s">
        <v>966</v>
      </c>
      <c r="H943" s="119" t="s">
        <v>966</v>
      </c>
      <c r="I943" s="119" t="s">
        <v>170</v>
      </c>
      <c r="J943" s="119" t="s">
        <v>171</v>
      </c>
      <c r="K943" s="119" t="s">
        <v>172</v>
      </c>
      <c r="L943" s="119" t="s">
        <v>966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717</v>
      </c>
      <c r="G944" s="119" t="s">
        <v>717</v>
      </c>
      <c r="H944" s="119" t="s">
        <v>717</v>
      </c>
      <c r="I944" s="119" t="s">
        <v>170</v>
      </c>
      <c r="J944" s="119" t="s">
        <v>171</v>
      </c>
      <c r="K944" s="119" t="s">
        <v>172</v>
      </c>
      <c r="L944" s="119" t="s">
        <v>717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676</v>
      </c>
      <c r="G945" s="119" t="s">
        <v>967</v>
      </c>
      <c r="H945" s="119" t="s">
        <v>967</v>
      </c>
      <c r="I945" s="119" t="s">
        <v>170</v>
      </c>
      <c r="J945" s="119" t="s">
        <v>171</v>
      </c>
      <c r="K945" s="119" t="s">
        <v>172</v>
      </c>
      <c r="L945" s="119" t="s">
        <v>676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868</v>
      </c>
      <c r="K947" s="119" t="s">
        <v>869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724</v>
      </c>
      <c r="G949" s="119" t="s">
        <v>725</v>
      </c>
      <c r="H949" s="119" t="s">
        <v>725</v>
      </c>
      <c r="I949" s="119" t="s">
        <v>170</v>
      </c>
      <c r="J949" s="119" t="s">
        <v>171</v>
      </c>
      <c r="K949" s="119" t="s">
        <v>172</v>
      </c>
      <c r="L949" s="119" t="s">
        <v>833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724</v>
      </c>
      <c r="G950" s="119" t="s">
        <v>725</v>
      </c>
      <c r="H950" s="119" t="s">
        <v>725</v>
      </c>
      <c r="I950" s="119" t="s">
        <v>170</v>
      </c>
      <c r="J950" s="119" t="s">
        <v>171</v>
      </c>
      <c r="K950" s="119" t="s">
        <v>172</v>
      </c>
      <c r="L950" s="119" t="s">
        <v>833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726</v>
      </c>
      <c r="G951" s="119" t="s">
        <v>726</v>
      </c>
      <c r="H951" s="119" t="s">
        <v>726</v>
      </c>
      <c r="I951" s="119" t="s">
        <v>170</v>
      </c>
      <c r="J951" s="119" t="s">
        <v>171</v>
      </c>
      <c r="K951" s="119" t="s">
        <v>172</v>
      </c>
      <c r="L951" s="119" t="s">
        <v>726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726</v>
      </c>
      <c r="G952" s="119" t="s">
        <v>726</v>
      </c>
      <c r="H952" s="119" t="s">
        <v>726</v>
      </c>
      <c r="I952" s="119" t="s">
        <v>170</v>
      </c>
      <c r="J952" s="119" t="s">
        <v>171</v>
      </c>
      <c r="K952" s="119" t="s">
        <v>172</v>
      </c>
      <c r="L952" s="119" t="s">
        <v>726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968</v>
      </c>
      <c r="G953" s="119" t="s">
        <v>969</v>
      </c>
      <c r="H953" s="119" t="s">
        <v>969</v>
      </c>
      <c r="I953" s="119" t="s">
        <v>170</v>
      </c>
      <c r="J953" s="119" t="s">
        <v>171</v>
      </c>
      <c r="K953" s="119" t="s">
        <v>172</v>
      </c>
      <c r="L953" s="119" t="s">
        <v>968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573</v>
      </c>
      <c r="G954" s="119" t="s">
        <v>573</v>
      </c>
      <c r="H954" s="119" t="s">
        <v>573</v>
      </c>
      <c r="I954" s="119" t="s">
        <v>170</v>
      </c>
      <c r="J954" s="119" t="s">
        <v>171</v>
      </c>
      <c r="K954" s="119" t="s">
        <v>172</v>
      </c>
      <c r="L954" s="119" t="s">
        <v>573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970</v>
      </c>
      <c r="G955" s="119" t="s">
        <v>970</v>
      </c>
      <c r="H955" s="119" t="s">
        <v>970</v>
      </c>
      <c r="I955" s="119" t="s">
        <v>170</v>
      </c>
      <c r="J955" s="119" t="s">
        <v>171</v>
      </c>
      <c r="K955" s="119" t="s">
        <v>172</v>
      </c>
      <c r="L955" s="119" t="s">
        <v>970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729</v>
      </c>
      <c r="E956" s="119" t="s">
        <v>131</v>
      </c>
      <c r="F956" s="119" t="s">
        <v>733</v>
      </c>
      <c r="G956" s="119" t="s">
        <v>733</v>
      </c>
      <c r="H956" s="119" t="s">
        <v>733</v>
      </c>
      <c r="I956" s="119" t="s">
        <v>170</v>
      </c>
      <c r="J956" s="119" t="s">
        <v>171</v>
      </c>
      <c r="K956" s="119" t="s">
        <v>172</v>
      </c>
      <c r="L956" s="119" t="s">
        <v>733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971</v>
      </c>
      <c r="G957" s="119" t="s">
        <v>971</v>
      </c>
      <c r="H957" s="119" t="s">
        <v>971</v>
      </c>
      <c r="I957" s="119" t="s">
        <v>170</v>
      </c>
      <c r="J957" s="119" t="s">
        <v>171</v>
      </c>
      <c r="K957" s="119" t="s">
        <v>172</v>
      </c>
      <c r="L957" s="119" t="s">
        <v>971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972</v>
      </c>
      <c r="G958" s="119" t="s">
        <v>972</v>
      </c>
      <c r="H958" s="119" t="s">
        <v>972</v>
      </c>
      <c r="I958" s="119" t="s">
        <v>170</v>
      </c>
      <c r="J958" s="119" t="s">
        <v>171</v>
      </c>
      <c r="K958" s="119" t="s">
        <v>172</v>
      </c>
      <c r="L958" s="119" t="s">
        <v>972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973</v>
      </c>
      <c r="G960" s="119" t="s">
        <v>973</v>
      </c>
      <c r="H960" s="119" t="s">
        <v>973</v>
      </c>
      <c r="I960" s="119" t="s">
        <v>170</v>
      </c>
      <c r="J960" s="119" t="s">
        <v>605</v>
      </c>
      <c r="K960" s="119" t="s">
        <v>886</v>
      </c>
      <c r="L960" s="119" t="s">
        <v>973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974</v>
      </c>
      <c r="G961" s="119" t="s">
        <v>974</v>
      </c>
      <c r="H961" s="119" t="s">
        <v>974</v>
      </c>
      <c r="I961" s="119" t="s">
        <v>170</v>
      </c>
      <c r="J961" s="119" t="s">
        <v>171</v>
      </c>
      <c r="K961" s="119" t="s">
        <v>172</v>
      </c>
      <c r="L961" s="119" t="s">
        <v>974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951</v>
      </c>
      <c r="G962" s="131" t="s">
        <v>952</v>
      </c>
      <c r="H962" s="131" t="s">
        <v>952</v>
      </c>
      <c r="I962" s="119" t="s">
        <v>170</v>
      </c>
      <c r="J962" s="119" t="s">
        <v>171</v>
      </c>
      <c r="K962" s="119" t="s">
        <v>172</v>
      </c>
      <c r="L962" s="119" t="s">
        <v>975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976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977</v>
      </c>
      <c r="G964" s="119" t="s">
        <v>977</v>
      </c>
      <c r="H964" s="119" t="s">
        <v>977</v>
      </c>
      <c r="I964" s="119" t="s">
        <v>170</v>
      </c>
      <c r="J964" s="119" t="s">
        <v>868</v>
      </c>
      <c r="K964" s="119" t="s">
        <v>869</v>
      </c>
      <c r="L964" s="119" t="s">
        <v>977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978</v>
      </c>
      <c r="G965" s="119" t="s">
        <v>978</v>
      </c>
      <c r="H965" s="119" t="s">
        <v>978</v>
      </c>
      <c r="I965" s="119" t="s">
        <v>170</v>
      </c>
      <c r="J965" s="119" t="s">
        <v>171</v>
      </c>
      <c r="K965" s="119" t="s">
        <v>172</v>
      </c>
      <c r="L965" s="119" t="s">
        <v>978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973</v>
      </c>
      <c r="G966" s="119" t="s">
        <v>973</v>
      </c>
      <c r="H966" s="119" t="s">
        <v>973</v>
      </c>
      <c r="I966" s="119" t="s">
        <v>170</v>
      </c>
      <c r="J966" s="119" t="s">
        <v>868</v>
      </c>
      <c r="K966" s="119" t="s">
        <v>869</v>
      </c>
      <c r="L966" s="119" t="s">
        <v>973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750</v>
      </c>
      <c r="G967" s="119" t="s">
        <v>751</v>
      </c>
      <c r="H967" s="119" t="s">
        <v>751</v>
      </c>
      <c r="I967" s="119" t="s">
        <v>170</v>
      </c>
      <c r="J967" s="119" t="s">
        <v>171</v>
      </c>
      <c r="K967" s="119" t="s">
        <v>172</v>
      </c>
      <c r="L967" s="119" t="s">
        <v>750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979</v>
      </c>
      <c r="G968" s="119" t="s">
        <v>979</v>
      </c>
      <c r="H968" s="119" t="s">
        <v>979</v>
      </c>
      <c r="I968" s="119" t="s">
        <v>170</v>
      </c>
      <c r="J968" s="119" t="s">
        <v>171</v>
      </c>
      <c r="K968" s="119" t="s">
        <v>172</v>
      </c>
      <c r="L968" s="119" t="s">
        <v>979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643</v>
      </c>
      <c r="G970" s="131" t="s">
        <v>643</v>
      </c>
      <c r="H970" s="131" t="s">
        <v>643</v>
      </c>
      <c r="I970" s="119" t="s">
        <v>170</v>
      </c>
      <c r="J970" s="119" t="s">
        <v>171</v>
      </c>
      <c r="K970" s="119" t="s">
        <v>172</v>
      </c>
      <c r="L970" s="119" t="s">
        <v>643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980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970</v>
      </c>
      <c r="G975" s="119" t="s">
        <v>970</v>
      </c>
      <c r="H975" s="119" t="s">
        <v>970</v>
      </c>
      <c r="I975" s="119" t="s">
        <v>170</v>
      </c>
      <c r="J975" s="119" t="s">
        <v>171</v>
      </c>
      <c r="K975" s="119" t="s">
        <v>172</v>
      </c>
      <c r="L975" s="119" t="s">
        <v>970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981</v>
      </c>
      <c r="H978" s="119" t="s">
        <v>981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982</v>
      </c>
      <c r="G979" s="119" t="s">
        <v>982</v>
      </c>
      <c r="H979" s="119" t="s">
        <v>982</v>
      </c>
      <c r="I979" s="119" t="s">
        <v>170</v>
      </c>
      <c r="J979" s="119" t="s">
        <v>171</v>
      </c>
      <c r="K979" s="119" t="s">
        <v>172</v>
      </c>
      <c r="L979" s="119" t="s">
        <v>982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746</v>
      </c>
      <c r="G980" s="119" t="s">
        <v>746</v>
      </c>
      <c r="H980" s="119" t="s">
        <v>746</v>
      </c>
      <c r="I980" s="119" t="s">
        <v>170</v>
      </c>
      <c r="J980" s="119" t="s">
        <v>171</v>
      </c>
      <c r="K980" s="119" t="s">
        <v>172</v>
      </c>
      <c r="L980" s="119" t="s">
        <v>746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983</v>
      </c>
      <c r="G982" s="119" t="s">
        <v>983</v>
      </c>
      <c r="H982" s="119" t="s">
        <v>983</v>
      </c>
      <c r="I982" s="119" t="s">
        <v>170</v>
      </c>
      <c r="J982" s="119" t="s">
        <v>171</v>
      </c>
      <c r="K982" s="119" t="s">
        <v>172</v>
      </c>
      <c r="L982" s="119" t="s">
        <v>983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984</v>
      </c>
      <c r="G985" s="119" t="s">
        <v>984</v>
      </c>
      <c r="H985" s="119" t="s">
        <v>984</v>
      </c>
      <c r="I985" s="119" t="s">
        <v>170</v>
      </c>
      <c r="J985" s="119" t="s">
        <v>171</v>
      </c>
      <c r="K985" s="119" t="s">
        <v>172</v>
      </c>
      <c r="L985" s="119" t="s">
        <v>985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986</v>
      </c>
      <c r="G986" s="119" t="s">
        <v>986</v>
      </c>
      <c r="H986" s="119" t="s">
        <v>986</v>
      </c>
      <c r="I986" s="119" t="s">
        <v>170</v>
      </c>
      <c r="J986" s="119" t="s">
        <v>171</v>
      </c>
      <c r="K986" s="119" t="s">
        <v>172</v>
      </c>
      <c r="L986" s="119" t="s">
        <v>986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753</v>
      </c>
      <c r="G987" s="119" t="s">
        <v>753</v>
      </c>
      <c r="H987" s="119" t="s">
        <v>753</v>
      </c>
      <c r="I987" s="119" t="s">
        <v>170</v>
      </c>
      <c r="J987" s="119" t="s">
        <v>171</v>
      </c>
      <c r="K987" s="119" t="s">
        <v>172</v>
      </c>
      <c r="L987" s="119" t="s">
        <v>753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987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987</v>
      </c>
      <c r="G989" s="119" t="s">
        <v>987</v>
      </c>
      <c r="H989" s="119" t="s">
        <v>987</v>
      </c>
      <c r="I989" s="119" t="s">
        <v>170</v>
      </c>
      <c r="J989" s="119" t="s">
        <v>171</v>
      </c>
      <c r="K989" s="119" t="s">
        <v>172</v>
      </c>
      <c r="L989" s="119" t="s">
        <v>987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988</v>
      </c>
      <c r="G992" s="119" t="s">
        <v>988</v>
      </c>
      <c r="H992" s="119" t="s">
        <v>988</v>
      </c>
      <c r="I992" s="119" t="s">
        <v>170</v>
      </c>
      <c r="J992" s="119" t="s">
        <v>171</v>
      </c>
      <c r="K992" s="119" t="s">
        <v>172</v>
      </c>
      <c r="L992" s="119" t="s">
        <v>988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989</v>
      </c>
      <c r="G994" s="119" t="s">
        <v>990</v>
      </c>
      <c r="H994" s="119" t="s">
        <v>990</v>
      </c>
      <c r="I994" s="119" t="s">
        <v>170</v>
      </c>
      <c r="J994" s="119" t="s">
        <v>171</v>
      </c>
      <c r="K994" s="119" t="s">
        <v>172</v>
      </c>
      <c r="L994" s="119" t="s">
        <v>991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757</v>
      </c>
      <c r="G995" s="119" t="s">
        <v>758</v>
      </c>
      <c r="H995" s="119" t="s">
        <v>758</v>
      </c>
      <c r="I995" s="119" t="s">
        <v>170</v>
      </c>
      <c r="J995" s="119" t="s">
        <v>171</v>
      </c>
      <c r="K995" s="119" t="s">
        <v>172</v>
      </c>
      <c r="L995" s="119" t="s">
        <v>757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757</v>
      </c>
      <c r="G996" s="119" t="s">
        <v>758</v>
      </c>
      <c r="H996" s="119" t="s">
        <v>758</v>
      </c>
      <c r="I996" s="119" t="s">
        <v>170</v>
      </c>
      <c r="J996" s="119" t="s">
        <v>171</v>
      </c>
      <c r="K996" s="119" t="s">
        <v>172</v>
      </c>
      <c r="L996" s="119" t="s">
        <v>757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721</v>
      </c>
      <c r="G997" s="119" t="s">
        <v>721</v>
      </c>
      <c r="H997" s="119" t="s">
        <v>721</v>
      </c>
      <c r="I997" s="119" t="s">
        <v>170</v>
      </c>
      <c r="J997" s="119" t="s">
        <v>171</v>
      </c>
      <c r="K997" s="119" t="s">
        <v>172</v>
      </c>
      <c r="L997" s="119" t="s">
        <v>721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762</v>
      </c>
      <c r="H998" s="119" t="s">
        <v>762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762</v>
      </c>
      <c r="H999" s="119" t="s">
        <v>762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763</v>
      </c>
      <c r="G1000" s="119" t="s">
        <v>763</v>
      </c>
      <c r="H1000" s="119" t="s">
        <v>763</v>
      </c>
      <c r="I1000" s="119" t="s">
        <v>170</v>
      </c>
      <c r="J1000" s="119" t="s">
        <v>171</v>
      </c>
      <c r="K1000" s="119" t="s">
        <v>172</v>
      </c>
      <c r="L1000" s="119" t="s">
        <v>763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763</v>
      </c>
      <c r="G1001" s="119" t="s">
        <v>763</v>
      </c>
      <c r="H1001" s="119" t="s">
        <v>763</v>
      </c>
      <c r="I1001" s="119" t="s">
        <v>170</v>
      </c>
      <c r="J1001" s="119" t="s">
        <v>171</v>
      </c>
      <c r="K1001" s="119" t="s">
        <v>172</v>
      </c>
      <c r="L1001" s="119" t="s">
        <v>763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763</v>
      </c>
      <c r="G1002" s="119" t="s">
        <v>763</v>
      </c>
      <c r="H1002" s="119" t="s">
        <v>763</v>
      </c>
      <c r="I1002" s="119" t="s">
        <v>170</v>
      </c>
      <c r="J1002" s="119" t="s">
        <v>171</v>
      </c>
      <c r="K1002" s="119" t="s">
        <v>172</v>
      </c>
      <c r="L1002" s="119" t="s">
        <v>763</v>
      </c>
      <c r="M1002" s="119" t="s">
        <v>160</v>
      </c>
      <c r="N1002" s="135">
        <v>0</v>
      </c>
      <c r="O1002" s="135" t="s">
        <v>47</v>
      </c>
      <c r="P1002" s="135" t="s">
        <v>764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765</v>
      </c>
      <c r="G1003" s="119" t="s">
        <v>765</v>
      </c>
      <c r="H1003" s="119" t="s">
        <v>765</v>
      </c>
      <c r="I1003" s="119" t="s">
        <v>170</v>
      </c>
      <c r="J1003" s="119" t="s">
        <v>171</v>
      </c>
      <c r="K1003" s="119" t="s">
        <v>172</v>
      </c>
      <c r="L1003" s="119" t="s">
        <v>765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765</v>
      </c>
      <c r="G1004" s="119" t="s">
        <v>765</v>
      </c>
      <c r="H1004" s="119" t="s">
        <v>765</v>
      </c>
      <c r="I1004" s="119" t="s">
        <v>170</v>
      </c>
      <c r="J1004" s="119" t="s">
        <v>171</v>
      </c>
      <c r="K1004" s="119" t="s">
        <v>172</v>
      </c>
      <c r="L1004" s="119" t="s">
        <v>765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765</v>
      </c>
      <c r="G1005" s="119" t="s">
        <v>765</v>
      </c>
      <c r="H1005" s="119" t="s">
        <v>765</v>
      </c>
      <c r="I1005" s="119" t="s">
        <v>170</v>
      </c>
      <c r="J1005" s="119" t="s">
        <v>171</v>
      </c>
      <c r="K1005" s="119" t="s">
        <v>172</v>
      </c>
      <c r="L1005" s="119" t="s">
        <v>765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766</v>
      </c>
      <c r="G1006" s="119" t="s">
        <v>766</v>
      </c>
      <c r="H1006" s="119" t="s">
        <v>766</v>
      </c>
      <c r="I1006" s="119" t="s">
        <v>170</v>
      </c>
      <c r="J1006" s="119" t="s">
        <v>171</v>
      </c>
      <c r="K1006" s="119" t="s">
        <v>172</v>
      </c>
      <c r="L1006" s="119" t="s">
        <v>766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767</v>
      </c>
      <c r="G1007" s="119" t="s">
        <v>992</v>
      </c>
      <c r="H1007" s="119" t="s">
        <v>992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767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768</v>
      </c>
      <c r="G1010" s="119" t="s">
        <v>768</v>
      </c>
      <c r="H1010" s="119" t="s">
        <v>768</v>
      </c>
      <c r="I1010" s="119" t="s">
        <v>170</v>
      </c>
      <c r="J1010" s="119" t="s">
        <v>171</v>
      </c>
      <c r="K1010" s="119" t="s">
        <v>172</v>
      </c>
      <c r="L1010" s="119" t="s">
        <v>768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769</v>
      </c>
      <c r="G1011" s="119" t="s">
        <v>769</v>
      </c>
      <c r="H1011" s="119" t="s">
        <v>769</v>
      </c>
      <c r="I1011" s="119" t="s">
        <v>170</v>
      </c>
      <c r="J1011" s="119" t="s">
        <v>171</v>
      </c>
      <c r="K1011" s="119" t="s">
        <v>172</v>
      </c>
      <c r="L1011" s="119" t="s">
        <v>769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769</v>
      </c>
      <c r="G1012" s="119" t="s">
        <v>769</v>
      </c>
      <c r="H1012" s="119" t="s">
        <v>769</v>
      </c>
      <c r="I1012" s="119" t="s">
        <v>170</v>
      </c>
      <c r="J1012" s="119" t="s">
        <v>171</v>
      </c>
      <c r="K1012" s="119" t="s">
        <v>172</v>
      </c>
      <c r="L1012" s="119" t="s">
        <v>769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855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770</v>
      </c>
      <c r="G1014" s="119" t="s">
        <v>770</v>
      </c>
      <c r="H1014" s="119" t="s">
        <v>770</v>
      </c>
      <c r="I1014" s="119" t="s">
        <v>170</v>
      </c>
      <c r="J1014" s="119" t="s">
        <v>171</v>
      </c>
      <c r="K1014" s="119" t="s">
        <v>172</v>
      </c>
      <c r="L1014" s="119" t="s">
        <v>770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777</v>
      </c>
      <c r="G1015" s="119" t="s">
        <v>777</v>
      </c>
      <c r="H1015" s="119" t="s">
        <v>777</v>
      </c>
      <c r="I1015" s="119" t="s">
        <v>170</v>
      </c>
      <c r="J1015" s="119" t="s">
        <v>868</v>
      </c>
      <c r="K1015" s="119" t="s">
        <v>869</v>
      </c>
      <c r="L1015" s="119" t="s">
        <v>777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772</v>
      </c>
      <c r="G1016" s="119" t="s">
        <v>772</v>
      </c>
      <c r="H1016" s="119" t="s">
        <v>772</v>
      </c>
      <c r="I1016" s="119" t="s">
        <v>170</v>
      </c>
      <c r="J1016" s="119" t="s">
        <v>171</v>
      </c>
      <c r="K1016" s="119" t="s">
        <v>172</v>
      </c>
      <c r="L1016" s="119" t="s">
        <v>772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993</v>
      </c>
      <c r="M1017" s="119" t="s">
        <v>46</v>
      </c>
      <c r="N1017" s="135">
        <v>0</v>
      </c>
      <c r="O1017" s="135" t="s">
        <v>47</v>
      </c>
      <c r="P1017" s="135" t="s">
        <v>855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994</v>
      </c>
      <c r="G1018" s="119" t="s">
        <v>994</v>
      </c>
      <c r="H1018" s="119" t="s">
        <v>994</v>
      </c>
      <c r="I1018" s="119" t="s">
        <v>170</v>
      </c>
      <c r="J1018" s="119" t="s">
        <v>171</v>
      </c>
      <c r="K1018" s="119" t="s">
        <v>172</v>
      </c>
      <c r="L1018" s="119" t="s">
        <v>994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777</v>
      </c>
      <c r="G1019" s="119" t="s">
        <v>777</v>
      </c>
      <c r="H1019" s="119" t="s">
        <v>777</v>
      </c>
      <c r="I1019" s="119" t="s">
        <v>170</v>
      </c>
      <c r="J1019" s="119" t="s">
        <v>605</v>
      </c>
      <c r="K1019" s="119" t="s">
        <v>886</v>
      </c>
      <c r="L1019" s="119" t="s">
        <v>777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995</v>
      </c>
      <c r="G1020" s="119" t="s">
        <v>995</v>
      </c>
      <c r="H1020" s="119" t="s">
        <v>995</v>
      </c>
      <c r="I1020" s="119" t="s">
        <v>170</v>
      </c>
      <c r="J1020" s="119" t="s">
        <v>171</v>
      </c>
      <c r="K1020" s="119" t="s">
        <v>172</v>
      </c>
      <c r="L1020" s="119" t="s">
        <v>995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996</v>
      </c>
      <c r="G1021" s="119" t="s">
        <v>996</v>
      </c>
      <c r="H1021" s="119" t="s">
        <v>996</v>
      </c>
      <c r="I1021" s="119" t="s">
        <v>170</v>
      </c>
      <c r="J1021" s="119" t="s">
        <v>171</v>
      </c>
      <c r="K1021" s="119" t="s">
        <v>172</v>
      </c>
      <c r="L1021" s="119" t="s">
        <v>996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997</v>
      </c>
      <c r="G1022" s="119" t="s">
        <v>997</v>
      </c>
      <c r="H1022" s="119" t="s">
        <v>997</v>
      </c>
      <c r="I1022" s="119" t="s">
        <v>170</v>
      </c>
      <c r="J1022" s="119" t="s">
        <v>171</v>
      </c>
      <c r="K1022" s="119" t="s">
        <v>172</v>
      </c>
      <c r="L1022" s="119" t="s">
        <v>997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998</v>
      </c>
      <c r="G1024" s="119" t="s">
        <v>998</v>
      </c>
      <c r="H1024" s="119" t="s">
        <v>998</v>
      </c>
      <c r="I1024" s="119" t="s">
        <v>170</v>
      </c>
      <c r="J1024" s="119" t="s">
        <v>171</v>
      </c>
      <c r="K1024" s="119" t="s">
        <v>172</v>
      </c>
      <c r="L1024" s="119" t="s">
        <v>999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1000</v>
      </c>
      <c r="G1025" s="119" t="s">
        <v>1000</v>
      </c>
      <c r="H1025" s="119" t="s">
        <v>1000</v>
      </c>
      <c r="I1025" s="119" t="s">
        <v>170</v>
      </c>
      <c r="J1025" s="119" t="s">
        <v>605</v>
      </c>
      <c r="K1025" s="119" t="s">
        <v>886</v>
      </c>
      <c r="L1025" s="119" t="s">
        <v>1000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1000</v>
      </c>
      <c r="G1026" s="119" t="s">
        <v>1000</v>
      </c>
      <c r="H1026" s="119" t="s">
        <v>1000</v>
      </c>
      <c r="I1026" s="119" t="s">
        <v>170</v>
      </c>
      <c r="J1026" s="119" t="s">
        <v>868</v>
      </c>
      <c r="K1026" s="119" t="s">
        <v>869</v>
      </c>
      <c r="L1026" s="119" t="s">
        <v>1000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1001</v>
      </c>
      <c r="G1027" s="119" t="s">
        <v>1001</v>
      </c>
      <c r="H1027" s="119" t="s">
        <v>1001</v>
      </c>
      <c r="I1027" s="119" t="s">
        <v>170</v>
      </c>
      <c r="J1027" s="119" t="s">
        <v>171</v>
      </c>
      <c r="K1027" s="119" t="s">
        <v>172</v>
      </c>
      <c r="L1027" s="119" t="s">
        <v>1002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564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794</v>
      </c>
      <c r="G1030" s="119" t="s">
        <v>794</v>
      </c>
      <c r="H1030" s="119" t="s">
        <v>794</v>
      </c>
      <c r="I1030" s="119" t="s">
        <v>170</v>
      </c>
      <c r="J1030" s="119" t="s">
        <v>171</v>
      </c>
      <c r="K1030" s="119" t="s">
        <v>172</v>
      </c>
      <c r="L1030" s="119" t="s">
        <v>794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1003</v>
      </c>
      <c r="G1031" s="119" t="s">
        <v>1003</v>
      </c>
      <c r="H1031" s="119" t="s">
        <v>1003</v>
      </c>
      <c r="I1031" s="119" t="s">
        <v>170</v>
      </c>
      <c r="J1031" s="119" t="s">
        <v>171</v>
      </c>
      <c r="K1031" s="119" t="s">
        <v>172</v>
      </c>
      <c r="L1031" s="119" t="s">
        <v>1003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796</v>
      </c>
      <c r="H1033" s="119" t="s">
        <v>796</v>
      </c>
      <c r="I1033" s="119" t="s">
        <v>170</v>
      </c>
      <c r="J1033" s="119" t="s">
        <v>171</v>
      </c>
      <c r="K1033" s="119" t="s">
        <v>172</v>
      </c>
      <c r="L1033" s="119" t="s">
        <v>1004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797</v>
      </c>
      <c r="G1034" s="119" t="s">
        <v>797</v>
      </c>
      <c r="H1034" s="119" t="s">
        <v>797</v>
      </c>
      <c r="I1034" s="119" t="s">
        <v>170</v>
      </c>
      <c r="J1034" s="119" t="s">
        <v>171</v>
      </c>
      <c r="K1034" s="119" t="s">
        <v>172</v>
      </c>
      <c r="L1034" s="119" t="s">
        <v>797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1005</v>
      </c>
      <c r="G1035" s="119" t="s">
        <v>1005</v>
      </c>
      <c r="H1035" s="119" t="s">
        <v>1005</v>
      </c>
      <c r="I1035" s="119" t="s">
        <v>170</v>
      </c>
      <c r="J1035" s="119" t="s">
        <v>171</v>
      </c>
      <c r="K1035" s="119" t="s">
        <v>172</v>
      </c>
      <c r="L1035" s="119" t="s">
        <v>1005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1006</v>
      </c>
      <c r="G1037" s="119" t="s">
        <v>1006</v>
      </c>
      <c r="H1037" s="119" t="s">
        <v>1006</v>
      </c>
      <c r="I1037" s="119" t="s">
        <v>170</v>
      </c>
      <c r="J1037" s="119" t="s">
        <v>171</v>
      </c>
      <c r="K1037" s="119" t="s">
        <v>172</v>
      </c>
      <c r="L1037" s="119" t="s">
        <v>1007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573</v>
      </c>
      <c r="G1040" s="119" t="s">
        <v>573</v>
      </c>
      <c r="H1040" s="119" t="s">
        <v>573</v>
      </c>
      <c r="I1040" s="119" t="s">
        <v>170</v>
      </c>
      <c r="J1040" s="119" t="s">
        <v>171</v>
      </c>
      <c r="K1040" s="119" t="s">
        <v>172</v>
      </c>
      <c r="L1040" s="119" t="s">
        <v>573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1008</v>
      </c>
      <c r="G1043" s="119" t="s">
        <v>1008</v>
      </c>
      <c r="H1043" s="119" t="s">
        <v>1008</v>
      </c>
      <c r="I1043" s="119" t="s">
        <v>170</v>
      </c>
      <c r="J1043" s="119" t="s">
        <v>171</v>
      </c>
      <c r="K1043" s="119" t="s">
        <v>172</v>
      </c>
      <c r="L1043" s="119" t="s">
        <v>999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1009</v>
      </c>
      <c r="G1045" s="119" t="s">
        <v>1009</v>
      </c>
      <c r="H1045" s="119" t="s">
        <v>1009</v>
      </c>
      <c r="I1045" s="119" t="s">
        <v>170</v>
      </c>
      <c r="J1045" s="119" t="s">
        <v>171</v>
      </c>
      <c r="K1045" s="119" t="s">
        <v>172</v>
      </c>
      <c r="L1045" s="119" t="s">
        <v>1010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1009</v>
      </c>
      <c r="G1046" s="119" t="s">
        <v>1009</v>
      </c>
      <c r="H1046" s="119" t="s">
        <v>1009</v>
      </c>
      <c r="I1046" s="119" t="s">
        <v>170</v>
      </c>
      <c r="J1046" s="119" t="s">
        <v>171</v>
      </c>
      <c r="K1046" s="119" t="s">
        <v>172</v>
      </c>
      <c r="L1046" s="119" t="s">
        <v>1011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1012</v>
      </c>
      <c r="G1047" s="119" t="s">
        <v>1012</v>
      </c>
      <c r="H1047" s="119" t="s">
        <v>1012</v>
      </c>
      <c r="I1047" s="119" t="s">
        <v>170</v>
      </c>
      <c r="J1047" s="119" t="s">
        <v>868</v>
      </c>
      <c r="K1047" s="119" t="s">
        <v>869</v>
      </c>
      <c r="L1047" s="119" t="s">
        <v>1013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814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1014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814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1014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1015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1016</v>
      </c>
      <c r="M1051" s="119" t="s">
        <v>46</v>
      </c>
      <c r="N1051" s="135">
        <v>0</v>
      </c>
      <c r="O1051" s="135" t="s">
        <v>47</v>
      </c>
      <c r="P1051" s="135" t="s">
        <v>855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951</v>
      </c>
      <c r="G1052" s="119" t="s">
        <v>952</v>
      </c>
      <c r="H1052" s="119" t="s">
        <v>952</v>
      </c>
      <c r="I1052" s="119" t="s">
        <v>170</v>
      </c>
      <c r="J1052" s="119" t="s">
        <v>171</v>
      </c>
      <c r="K1052" s="119" t="s">
        <v>172</v>
      </c>
      <c r="L1052" s="119" t="s">
        <v>953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822</v>
      </c>
      <c r="F1053" s="119" t="s">
        <v>1017</v>
      </c>
      <c r="G1053" s="119" t="s">
        <v>1018</v>
      </c>
      <c r="H1053" s="119" t="s">
        <v>1018</v>
      </c>
      <c r="I1053" s="119" t="s">
        <v>170</v>
      </c>
      <c r="J1053" s="119" t="s">
        <v>171</v>
      </c>
      <c r="K1053" s="119" t="s">
        <v>172</v>
      </c>
      <c r="L1053" s="119" t="s">
        <v>1017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1019</v>
      </c>
      <c r="AK1054" s="153" t="s">
        <v>1019</v>
      </c>
      <c r="AL1054" s="119" t="s">
        <v>980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1020</v>
      </c>
      <c r="M1055" s="119" t="s">
        <v>46</v>
      </c>
      <c r="N1055" s="135">
        <v>0</v>
      </c>
      <c r="O1055" s="135" t="s">
        <v>47</v>
      </c>
      <c r="P1055" s="135" t="s">
        <v>855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1021</v>
      </c>
      <c r="M1056" s="119" t="s">
        <v>46</v>
      </c>
      <c r="N1056" s="135">
        <v>0</v>
      </c>
      <c r="O1056" s="135" t="s">
        <v>47</v>
      </c>
      <c r="P1056" s="135" t="s">
        <v>855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1022</v>
      </c>
      <c r="G1057" s="119" t="s">
        <v>1022</v>
      </c>
      <c r="H1057" s="119" t="s">
        <v>1022</v>
      </c>
      <c r="I1057" s="119" t="s">
        <v>170</v>
      </c>
      <c r="J1057" s="119" t="s">
        <v>171</v>
      </c>
      <c r="K1057" s="119" t="s">
        <v>172</v>
      </c>
      <c r="L1057" s="119" t="s">
        <v>1022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1023</v>
      </c>
      <c r="M1058" s="119" t="s">
        <v>46</v>
      </c>
      <c r="N1058" s="135">
        <v>0</v>
      </c>
      <c r="O1058" s="135" t="s">
        <v>47</v>
      </c>
      <c r="P1058" s="135" t="s">
        <v>857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1024</v>
      </c>
      <c r="M1059" s="119" t="s">
        <v>46</v>
      </c>
      <c r="N1059" s="161">
        <v>0</v>
      </c>
      <c r="O1059" s="135" t="s">
        <v>47</v>
      </c>
      <c r="P1059" s="135" t="s">
        <v>855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1025</v>
      </c>
      <c r="M1060" s="119" t="s">
        <v>46</v>
      </c>
      <c r="N1060" s="135">
        <v>0</v>
      </c>
      <c r="O1060" s="135" t="s">
        <v>47</v>
      </c>
      <c r="P1060" s="135" t="s">
        <v>855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936</v>
      </c>
      <c r="G1061" s="131" t="s">
        <v>936</v>
      </c>
      <c r="H1061" s="131" t="s">
        <v>936</v>
      </c>
      <c r="I1061" s="119" t="s">
        <v>170</v>
      </c>
      <c r="J1061" s="119" t="s">
        <v>868</v>
      </c>
      <c r="K1061" s="119" t="s">
        <v>869</v>
      </c>
      <c r="L1061" s="119" t="s">
        <v>936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933</v>
      </c>
      <c r="G1062" s="119" t="s">
        <v>933</v>
      </c>
      <c r="H1062" s="119" t="s">
        <v>933</v>
      </c>
      <c r="I1062" s="119" t="s">
        <v>170</v>
      </c>
      <c r="J1062" s="119" t="s">
        <v>171</v>
      </c>
      <c r="K1062" s="119" t="s">
        <v>172</v>
      </c>
      <c r="L1062" s="119" t="s">
        <v>934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611</v>
      </c>
      <c r="G1063" s="119" t="s">
        <v>1026</v>
      </c>
      <c r="H1063" s="119" t="s">
        <v>1026</v>
      </c>
      <c r="I1063" s="119" t="s">
        <v>170</v>
      </c>
      <c r="J1063" s="119" t="s">
        <v>171</v>
      </c>
      <c r="K1063" s="119" t="s">
        <v>172</v>
      </c>
      <c r="L1063" s="119" t="s">
        <v>611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611</v>
      </c>
      <c r="G1064" s="119" t="s">
        <v>611</v>
      </c>
      <c r="H1064" s="119" t="s">
        <v>611</v>
      </c>
      <c r="I1064" s="119" t="s">
        <v>170</v>
      </c>
      <c r="J1064" s="119" t="s">
        <v>171</v>
      </c>
      <c r="K1064" s="119" t="s">
        <v>172</v>
      </c>
      <c r="L1064" s="119" t="s">
        <v>611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1027</v>
      </c>
      <c r="M1065" s="119" t="s">
        <v>46</v>
      </c>
      <c r="N1065" s="135">
        <v>0</v>
      </c>
      <c r="O1065" s="135" t="s">
        <v>47</v>
      </c>
      <c r="P1065" s="135" t="s">
        <v>855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1028</v>
      </c>
      <c r="M1066" s="119" t="s">
        <v>46</v>
      </c>
      <c r="N1066" s="135">
        <v>0</v>
      </c>
      <c r="O1066" s="135" t="s">
        <v>47</v>
      </c>
      <c r="P1066" s="135" t="s">
        <v>855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855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1029</v>
      </c>
      <c r="M1068" s="119" t="s">
        <v>46</v>
      </c>
      <c r="N1068" s="135">
        <v>0</v>
      </c>
      <c r="O1068" s="135" t="s">
        <v>47</v>
      </c>
      <c r="P1068" s="135" t="s">
        <v>855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610</v>
      </c>
      <c r="G1069" s="119" t="s">
        <v>610</v>
      </c>
      <c r="H1069" s="119" t="s">
        <v>610</v>
      </c>
      <c r="I1069" s="119" t="s">
        <v>170</v>
      </c>
      <c r="J1069" s="119" t="s">
        <v>171</v>
      </c>
      <c r="K1069" s="119" t="s">
        <v>172</v>
      </c>
      <c r="L1069" s="119" t="s">
        <v>610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1030</v>
      </c>
      <c r="M1070" s="119" t="s">
        <v>46</v>
      </c>
      <c r="N1070" s="135">
        <v>0</v>
      </c>
      <c r="O1070" s="135" t="s">
        <v>47</v>
      </c>
      <c r="P1070" s="135" t="s">
        <v>855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936</v>
      </c>
      <c r="G1071" s="131" t="s">
        <v>936</v>
      </c>
      <c r="H1071" s="131" t="s">
        <v>936</v>
      </c>
      <c r="I1071" s="119" t="s">
        <v>170</v>
      </c>
      <c r="J1071" s="119" t="s">
        <v>171</v>
      </c>
      <c r="K1071" s="119" t="s">
        <v>172</v>
      </c>
      <c r="L1071" s="119" t="s">
        <v>936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1031</v>
      </c>
      <c r="M1072" s="119" t="s">
        <v>46</v>
      </c>
      <c r="N1072" s="135">
        <v>0</v>
      </c>
      <c r="O1072" s="135" t="s">
        <v>47</v>
      </c>
      <c r="P1072" s="135" t="s">
        <v>855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632</v>
      </c>
      <c r="G1073" s="131" t="s">
        <v>632</v>
      </c>
      <c r="H1073" s="131" t="s">
        <v>632</v>
      </c>
      <c r="I1073" s="119" t="s">
        <v>170</v>
      </c>
      <c r="J1073" s="119" t="s">
        <v>171</v>
      </c>
      <c r="K1073" s="119" t="s">
        <v>172</v>
      </c>
      <c r="L1073" s="119" t="s">
        <v>632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1032</v>
      </c>
      <c r="G1074" s="119" t="s">
        <v>1032</v>
      </c>
      <c r="H1074" s="119" t="s">
        <v>1032</v>
      </c>
      <c r="I1074" s="119" t="s">
        <v>170</v>
      </c>
      <c r="J1074" s="119" t="s">
        <v>171</v>
      </c>
      <c r="K1074" s="119" t="s">
        <v>172</v>
      </c>
      <c r="L1074" s="119" t="s">
        <v>1032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625</v>
      </c>
      <c r="G1075" s="119" t="s">
        <v>625</v>
      </c>
      <c r="H1075" s="119" t="s">
        <v>625</v>
      </c>
      <c r="I1075" s="163" t="s">
        <v>204</v>
      </c>
      <c r="J1075" s="119" t="s">
        <v>626</v>
      </c>
      <c r="K1075" s="119" t="s">
        <v>627</v>
      </c>
      <c r="L1075" s="119" t="s">
        <v>625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1033</v>
      </c>
      <c r="M1076" s="119" t="s">
        <v>46</v>
      </c>
      <c r="N1076" s="135">
        <v>0</v>
      </c>
      <c r="O1076" s="135" t="s">
        <v>47</v>
      </c>
      <c r="P1076" s="135" t="s">
        <v>855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1034</v>
      </c>
      <c r="M1077" s="119" t="s">
        <v>46</v>
      </c>
      <c r="N1077" s="135">
        <v>0</v>
      </c>
      <c r="O1077" s="135" t="s">
        <v>47</v>
      </c>
      <c r="P1077" s="135" t="s">
        <v>855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1035</v>
      </c>
      <c r="M1078" s="119" t="s">
        <v>185</v>
      </c>
      <c r="N1078" s="135">
        <v>0</v>
      </c>
      <c r="O1078" s="135" t="s">
        <v>47</v>
      </c>
      <c r="P1078" s="135" t="s">
        <v>855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1036</v>
      </c>
      <c r="M1079" s="119" t="s">
        <v>185</v>
      </c>
      <c r="N1079" s="135">
        <v>0</v>
      </c>
      <c r="O1079" s="135" t="s">
        <v>47</v>
      </c>
      <c r="P1079" s="135" t="s">
        <v>855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868</v>
      </c>
      <c r="K1080" s="119" t="s">
        <v>869</v>
      </c>
      <c r="L1080" s="119" t="s">
        <v>1037</v>
      </c>
      <c r="M1080" s="119" t="s">
        <v>46</v>
      </c>
      <c r="N1080" s="135">
        <v>0</v>
      </c>
      <c r="O1080" s="135" t="s">
        <v>47</v>
      </c>
      <c r="P1080" s="135" t="s">
        <v>857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C1081" s="119" t="s">
        <v>110</v>
      </c>
      <c r="D1081" s="119" t="s">
        <v>111</v>
      </c>
      <c r="F1081" s="131" t="s">
        <v>898</v>
      </c>
      <c r="G1081" s="131"/>
      <c r="H1081" s="131"/>
      <c r="I1081" s="119" t="s">
        <v>170</v>
      </c>
      <c r="J1081" s="119" t="s">
        <v>868</v>
      </c>
      <c r="K1081" s="119" t="s">
        <v>869</v>
      </c>
      <c r="L1081" s="119" t="s">
        <v>898</v>
      </c>
      <c r="M1081" s="119" t="s">
        <v>46</v>
      </c>
      <c r="N1081" s="135">
        <v>0</v>
      </c>
      <c r="O1081" s="135" t="s">
        <v>47</v>
      </c>
      <c r="P1081" s="135" t="s">
        <v>857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0</v>
      </c>
      <c r="W1081" s="137">
        <f t="shared" si="238"/>
        <v>0</v>
      </c>
      <c r="X1081" s="137">
        <f t="shared" si="234"/>
        <v>0</v>
      </c>
      <c r="Y1081" s="137">
        <f t="shared" si="239"/>
        <v>0</v>
      </c>
      <c r="Z1081" s="137">
        <v>81740.399999999994</v>
      </c>
      <c r="AA1081" s="137">
        <f t="shared" si="235"/>
        <v>0</v>
      </c>
      <c r="AB1081" s="146">
        <f t="shared" si="249"/>
        <v>0</v>
      </c>
      <c r="AC1081" s="147">
        <f t="shared" si="236"/>
        <v>81740.399999999994</v>
      </c>
      <c r="AD1081" s="137">
        <f t="shared" si="250"/>
        <v>-2272.2626816413976</v>
      </c>
      <c r="AE1081" s="138">
        <v>0.1</v>
      </c>
      <c r="AF1081" s="137">
        <f t="shared" si="246"/>
        <v>-227.22626816413978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1038</v>
      </c>
      <c r="G1082" s="131"/>
      <c r="H1082" s="131"/>
      <c r="I1082" s="119" t="s">
        <v>170</v>
      </c>
      <c r="J1082" s="119" t="s">
        <v>868</v>
      </c>
      <c r="K1082" s="119" t="s">
        <v>869</v>
      </c>
      <c r="L1082" s="119" t="s">
        <v>1038</v>
      </c>
      <c r="M1082" s="119" t="s">
        <v>46</v>
      </c>
      <c r="N1082" s="135">
        <v>0</v>
      </c>
      <c r="O1082" s="135" t="s">
        <v>47</v>
      </c>
      <c r="P1082" s="135" t="s">
        <v>857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868</v>
      </c>
      <c r="K1083" s="119" t="s">
        <v>869</v>
      </c>
      <c r="L1083" s="119" t="s">
        <v>1039</v>
      </c>
      <c r="M1083" s="119" t="s">
        <v>46</v>
      </c>
      <c r="N1083" s="135">
        <v>0</v>
      </c>
      <c r="O1083" s="135" t="s">
        <v>47</v>
      </c>
      <c r="P1083" s="135" t="s">
        <v>857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1040</v>
      </c>
      <c r="G1084" s="131" t="s">
        <v>1040</v>
      </c>
      <c r="H1084" s="131" t="s">
        <v>1040</v>
      </c>
      <c r="I1084" s="119" t="s">
        <v>170</v>
      </c>
      <c r="J1084" s="119" t="s">
        <v>868</v>
      </c>
      <c r="K1084" s="119" t="s">
        <v>869</v>
      </c>
      <c r="L1084" s="119" t="s">
        <v>1040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982</v>
      </c>
      <c r="G1085" s="131"/>
      <c r="H1085" s="131"/>
      <c r="I1085" s="119" t="s">
        <v>170</v>
      </c>
      <c r="J1085" s="119" t="s">
        <v>868</v>
      </c>
      <c r="K1085" s="119" t="s">
        <v>869</v>
      </c>
      <c r="L1085" s="119" t="s">
        <v>982</v>
      </c>
      <c r="M1085" s="119" t="s">
        <v>46</v>
      </c>
      <c r="N1085" s="135">
        <v>0</v>
      </c>
      <c r="O1085" s="135" t="s">
        <v>47</v>
      </c>
      <c r="P1085" s="135" t="s">
        <v>857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1041</v>
      </c>
      <c r="M1086" s="119" t="s">
        <v>46</v>
      </c>
      <c r="N1086" s="135">
        <v>0</v>
      </c>
      <c r="O1086" s="135" t="s">
        <v>47</v>
      </c>
      <c r="P1086" s="135" t="s">
        <v>855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613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841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1042</v>
      </c>
      <c r="M1088" s="119" t="s">
        <v>46</v>
      </c>
      <c r="N1088" s="135">
        <v>0</v>
      </c>
      <c r="O1088" s="135" t="s">
        <v>47</v>
      </c>
      <c r="P1088" s="135" t="s">
        <v>855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895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951</v>
      </c>
      <c r="G1091" s="131" t="s">
        <v>952</v>
      </c>
      <c r="H1091" s="131" t="s">
        <v>952</v>
      </c>
      <c r="I1091" s="119" t="s">
        <v>170</v>
      </c>
      <c r="J1091" s="119" t="s">
        <v>171</v>
      </c>
      <c r="K1091" s="119" t="s">
        <v>172</v>
      </c>
      <c r="L1091" s="119" t="s">
        <v>953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947</v>
      </c>
      <c r="G1092" s="131" t="s">
        <v>947</v>
      </c>
      <c r="H1092" s="131" t="s">
        <v>947</v>
      </c>
      <c r="I1092" s="119" t="s">
        <v>170</v>
      </c>
      <c r="J1092" s="119" t="s">
        <v>868</v>
      </c>
      <c r="K1092" s="119" t="s">
        <v>869</v>
      </c>
      <c r="L1092" s="119" t="s">
        <v>1043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947</v>
      </c>
      <c r="G1093" s="131" t="s">
        <v>947</v>
      </c>
      <c r="H1093" s="131" t="s">
        <v>947</v>
      </c>
      <c r="I1093" s="119" t="s">
        <v>170</v>
      </c>
      <c r="J1093" s="119" t="s">
        <v>868</v>
      </c>
      <c r="K1093" s="119" t="s">
        <v>869</v>
      </c>
      <c r="L1093" s="119" t="s">
        <v>1044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770</v>
      </c>
      <c r="G1094" s="119" t="s">
        <v>770</v>
      </c>
      <c r="H1094" s="119" t="s">
        <v>770</v>
      </c>
      <c r="I1094" s="119" t="s">
        <v>170</v>
      </c>
      <c r="J1094" s="119" t="s">
        <v>171</v>
      </c>
      <c r="K1094" s="119" t="s">
        <v>172</v>
      </c>
      <c r="L1094" s="119" t="s">
        <v>770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1045</v>
      </c>
      <c r="M1095" s="119" t="s">
        <v>46</v>
      </c>
      <c r="N1095" s="135">
        <v>0</v>
      </c>
      <c r="O1095" s="135" t="s">
        <v>47</v>
      </c>
      <c r="P1095" s="135" t="s">
        <v>855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800</v>
      </c>
      <c r="G1096" s="131" t="s">
        <v>800</v>
      </c>
      <c r="H1096" s="131" t="s">
        <v>800</v>
      </c>
      <c r="I1096" s="131" t="s">
        <v>243</v>
      </c>
      <c r="J1096" s="119" t="s">
        <v>244</v>
      </c>
      <c r="K1096" s="119" t="s">
        <v>245</v>
      </c>
      <c r="L1096" s="119" t="s">
        <v>800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1046</v>
      </c>
      <c r="M1097" s="119" t="s">
        <v>46</v>
      </c>
      <c r="N1097" s="135">
        <v>0</v>
      </c>
      <c r="O1097" s="135" t="s">
        <v>47</v>
      </c>
      <c r="P1097" s="135" t="s">
        <v>855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1047</v>
      </c>
      <c r="F1098" s="119" t="s">
        <v>1048</v>
      </c>
      <c r="G1098" s="119" t="s">
        <v>1049</v>
      </c>
      <c r="H1098" s="119" t="s">
        <v>1050</v>
      </c>
      <c r="I1098" s="119" t="s">
        <v>170</v>
      </c>
      <c r="J1098" s="119" t="s">
        <v>575</v>
      </c>
      <c r="K1098" s="119" t="s">
        <v>1051</v>
      </c>
      <c r="L1098" s="119" t="s">
        <v>1048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592</v>
      </c>
      <c r="G1099" s="119" t="s">
        <v>1052</v>
      </c>
      <c r="H1099" s="119" t="s">
        <v>1052</v>
      </c>
      <c r="I1099" s="119" t="s">
        <v>170</v>
      </c>
      <c r="J1099" s="119" t="s">
        <v>575</v>
      </c>
      <c r="K1099" s="119" t="s">
        <v>1051</v>
      </c>
      <c r="L1099" s="119" t="s">
        <v>592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858</v>
      </c>
      <c r="G1100" s="119" t="s">
        <v>858</v>
      </c>
      <c r="H1100" s="119" t="s">
        <v>858</v>
      </c>
      <c r="I1100" s="119" t="s">
        <v>170</v>
      </c>
      <c r="J1100" s="119" t="s">
        <v>575</v>
      </c>
      <c r="K1100" s="119" t="s">
        <v>1051</v>
      </c>
      <c r="L1100" s="119" t="s">
        <v>858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575</v>
      </c>
      <c r="K1101" s="119" t="s">
        <v>1051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575</v>
      </c>
      <c r="K1102" s="119" t="s">
        <v>1051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1053</v>
      </c>
      <c r="G1103" s="119" t="s">
        <v>1054</v>
      </c>
      <c r="H1103" s="119" t="s">
        <v>1054</v>
      </c>
      <c r="I1103" s="119" t="s">
        <v>170</v>
      </c>
      <c r="J1103" s="119" t="s">
        <v>575</v>
      </c>
      <c r="K1103" s="119" t="s">
        <v>1051</v>
      </c>
      <c r="L1103" s="119" t="s">
        <v>1053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575</v>
      </c>
      <c r="K1104" s="119" t="s">
        <v>1051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918</v>
      </c>
      <c r="G1105" s="119" t="s">
        <v>919</v>
      </c>
      <c r="H1105" s="119" t="s">
        <v>919</v>
      </c>
      <c r="I1105" s="119" t="s">
        <v>170</v>
      </c>
      <c r="J1105" s="119" t="s">
        <v>575</v>
      </c>
      <c r="K1105" s="119" t="s">
        <v>1051</v>
      </c>
      <c r="L1105" s="119" t="s">
        <v>919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649</v>
      </c>
      <c r="F1106" s="119" t="s">
        <v>688</v>
      </c>
      <c r="G1106" s="119" t="s">
        <v>689</v>
      </c>
      <c r="H1106" s="119" t="s">
        <v>689</v>
      </c>
      <c r="I1106" s="119" t="s">
        <v>170</v>
      </c>
      <c r="J1106" s="119" t="s">
        <v>575</v>
      </c>
      <c r="K1106" s="119" t="s">
        <v>1051</v>
      </c>
      <c r="L1106" s="119" t="s">
        <v>688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1055</v>
      </c>
      <c r="G1107" s="119" t="s">
        <v>1056</v>
      </c>
      <c r="H1107" s="119" t="s">
        <v>1056</v>
      </c>
      <c r="I1107" s="119" t="s">
        <v>170</v>
      </c>
      <c r="J1107" s="119" t="s">
        <v>575</v>
      </c>
      <c r="K1107" s="119" t="s">
        <v>1051</v>
      </c>
      <c r="L1107" s="119" t="s">
        <v>1055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1057</v>
      </c>
      <c r="G1108" s="119" t="s">
        <v>1058</v>
      </c>
      <c r="H1108" s="119" t="s">
        <v>1059</v>
      </c>
      <c r="I1108" s="119" t="s">
        <v>170</v>
      </c>
      <c r="J1108" s="119" t="s">
        <v>575</v>
      </c>
      <c r="K1108" s="119" t="s">
        <v>1051</v>
      </c>
      <c r="L1108" s="119" t="s">
        <v>1057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960</v>
      </c>
      <c r="G1109" s="119" t="s">
        <v>960</v>
      </c>
      <c r="H1109" s="119" t="s">
        <v>960</v>
      </c>
      <c r="I1109" s="119" t="s">
        <v>170</v>
      </c>
      <c r="J1109" s="119" t="s">
        <v>575</v>
      </c>
      <c r="K1109" s="119" t="s">
        <v>1051</v>
      </c>
      <c r="L1109" s="119" t="s">
        <v>961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1060</v>
      </c>
      <c r="G1110" s="119" t="s">
        <v>1061</v>
      </c>
      <c r="H1110" s="119" t="s">
        <v>1061</v>
      </c>
      <c r="I1110" s="119" t="s">
        <v>170</v>
      </c>
      <c r="J1110" s="119" t="s">
        <v>575</v>
      </c>
      <c r="K1110" s="119" t="s">
        <v>1051</v>
      </c>
      <c r="L1110" s="119" t="s">
        <v>1060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1062</v>
      </c>
      <c r="G1111" s="119" t="s">
        <v>1062</v>
      </c>
      <c r="H1111" s="119" t="s">
        <v>1062</v>
      </c>
      <c r="I1111" s="119" t="s">
        <v>170</v>
      </c>
      <c r="J1111" s="119" t="s">
        <v>575</v>
      </c>
      <c r="K1111" s="119" t="s">
        <v>1051</v>
      </c>
      <c r="L1111" s="119" t="s">
        <v>1062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575</v>
      </c>
      <c r="K1112" s="119" t="s">
        <v>1051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575</v>
      </c>
      <c r="K1113" s="119" t="s">
        <v>1051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1063</v>
      </c>
      <c r="G1114" s="131"/>
      <c r="H1114" s="131"/>
      <c r="I1114" s="119" t="s">
        <v>170</v>
      </c>
      <c r="J1114" s="119" t="s">
        <v>575</v>
      </c>
      <c r="K1114" s="119" t="s">
        <v>1051</v>
      </c>
      <c r="L1114" s="119" t="s">
        <v>1063</v>
      </c>
      <c r="M1114" s="119" t="s">
        <v>46</v>
      </c>
      <c r="N1114" s="135">
        <v>0</v>
      </c>
      <c r="O1114" s="135" t="s">
        <v>47</v>
      </c>
      <c r="P1114" s="135" t="s">
        <v>857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575</v>
      </c>
      <c r="K1115" s="119" t="s">
        <v>1051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857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1064</v>
      </c>
      <c r="G1116" s="131"/>
      <c r="H1116" s="131"/>
      <c r="I1116" s="119" t="s">
        <v>170</v>
      </c>
      <c r="J1116" s="119" t="s">
        <v>575</v>
      </c>
      <c r="K1116" s="119" t="s">
        <v>1051</v>
      </c>
      <c r="L1116" s="119" t="s">
        <v>1064</v>
      </c>
      <c r="M1116" s="119" t="s">
        <v>46</v>
      </c>
      <c r="N1116" s="135">
        <v>0</v>
      </c>
      <c r="O1116" s="135" t="s">
        <v>47</v>
      </c>
      <c r="P1116" s="135" t="s">
        <v>857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1065</v>
      </c>
      <c r="G1117" s="119" t="s">
        <v>1066</v>
      </c>
      <c r="H1117" s="119" t="s">
        <v>1066</v>
      </c>
      <c r="I1117" s="119" t="s">
        <v>170</v>
      </c>
      <c r="J1117" s="119" t="s">
        <v>605</v>
      </c>
      <c r="K1117" s="119" t="s">
        <v>1067</v>
      </c>
      <c r="L1117" s="119" t="s">
        <v>1065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605</v>
      </c>
      <c r="K1118" s="119" t="s">
        <v>1068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918</v>
      </c>
      <c r="G1119" s="119" t="s">
        <v>919</v>
      </c>
      <c r="H1119" s="119" t="s">
        <v>919</v>
      </c>
      <c r="I1119" s="119" t="s">
        <v>170</v>
      </c>
      <c r="J1119" s="119" t="s">
        <v>605</v>
      </c>
      <c r="K1119" s="119" t="s">
        <v>1067</v>
      </c>
      <c r="L1119" s="119" t="s">
        <v>919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918</v>
      </c>
      <c r="G1120" s="119" t="s">
        <v>919</v>
      </c>
      <c r="H1120" s="119" t="s">
        <v>919</v>
      </c>
      <c r="I1120" s="119" t="s">
        <v>170</v>
      </c>
      <c r="J1120" s="119" t="s">
        <v>605</v>
      </c>
      <c r="K1120" s="119" t="s">
        <v>1068</v>
      </c>
      <c r="L1120" s="119" t="s">
        <v>919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649</v>
      </c>
      <c r="F1121" s="119" t="s">
        <v>688</v>
      </c>
      <c r="G1121" s="119" t="s">
        <v>689</v>
      </c>
      <c r="H1121" s="119" t="s">
        <v>689</v>
      </c>
      <c r="I1121" s="119" t="s">
        <v>170</v>
      </c>
      <c r="J1121" s="119" t="s">
        <v>605</v>
      </c>
      <c r="K1121" s="119" t="s">
        <v>1067</v>
      </c>
      <c r="L1121" s="119" t="s">
        <v>688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688</v>
      </c>
      <c r="G1122" s="119" t="s">
        <v>689</v>
      </c>
      <c r="H1122" s="119" t="s">
        <v>689</v>
      </c>
      <c r="I1122" s="119" t="s">
        <v>170</v>
      </c>
      <c r="J1122" s="119" t="s">
        <v>605</v>
      </c>
      <c r="K1122" s="119" t="s">
        <v>1068</v>
      </c>
      <c r="L1122" s="119" t="s">
        <v>688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605</v>
      </c>
      <c r="K1123" s="119" t="s">
        <v>1067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605</v>
      </c>
      <c r="K1124" s="119" t="s">
        <v>1067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605</v>
      </c>
      <c r="K1125" s="119" t="s">
        <v>1068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1069</v>
      </c>
      <c r="G1126" s="119" t="s">
        <v>1069</v>
      </c>
      <c r="H1126" s="119" t="s">
        <v>1069</v>
      </c>
      <c r="I1126" s="119" t="s">
        <v>170</v>
      </c>
      <c r="J1126" s="119" t="s">
        <v>605</v>
      </c>
      <c r="K1126" s="119" t="s">
        <v>1068</v>
      </c>
      <c r="L1126" s="119" t="s">
        <v>1070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605</v>
      </c>
      <c r="K1127" s="119" t="s">
        <v>1068</v>
      </c>
      <c r="L1127" s="119" t="s">
        <v>987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1060</v>
      </c>
      <c r="G1128" s="119" t="s">
        <v>1061</v>
      </c>
      <c r="H1128" s="119" t="s">
        <v>1061</v>
      </c>
      <c r="I1128" s="119" t="s">
        <v>170</v>
      </c>
      <c r="J1128" s="119" t="s">
        <v>605</v>
      </c>
      <c r="K1128" s="119" t="s">
        <v>1068</v>
      </c>
      <c r="L1128" s="119" t="s">
        <v>1060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605</v>
      </c>
      <c r="K1129" s="119" t="s">
        <v>1068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605</v>
      </c>
      <c r="K1130" s="119" t="s">
        <v>1067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605</v>
      </c>
      <c r="K1131" s="119" t="s">
        <v>1067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592</v>
      </c>
      <c r="G1132" s="131" t="s">
        <v>593</v>
      </c>
      <c r="H1132" s="131" t="s">
        <v>593</v>
      </c>
      <c r="I1132" s="119" t="s">
        <v>170</v>
      </c>
      <c r="J1132" s="119" t="s">
        <v>605</v>
      </c>
      <c r="K1132" s="119" t="s">
        <v>1067</v>
      </c>
      <c r="L1132" s="119" t="s">
        <v>592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605</v>
      </c>
      <c r="K1133" s="119" t="s">
        <v>1067</v>
      </c>
      <c r="L1133" s="119" t="s">
        <v>1071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1060</v>
      </c>
      <c r="G1134" s="131" t="s">
        <v>1061</v>
      </c>
      <c r="H1134" s="131" t="s">
        <v>1061</v>
      </c>
      <c r="I1134" s="119" t="s">
        <v>170</v>
      </c>
      <c r="J1134" s="119" t="s">
        <v>605</v>
      </c>
      <c r="K1134" s="119" t="s">
        <v>1067</v>
      </c>
      <c r="L1134" s="119" t="s">
        <v>1060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1053</v>
      </c>
      <c r="G1135" s="131" t="s">
        <v>1054</v>
      </c>
      <c r="H1135" s="131" t="s">
        <v>1054</v>
      </c>
      <c r="I1135" s="119" t="s">
        <v>170</v>
      </c>
      <c r="J1135" s="119" t="s">
        <v>605</v>
      </c>
      <c r="K1135" s="119" t="s">
        <v>1067</v>
      </c>
      <c r="L1135" s="119" t="s">
        <v>1053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858</v>
      </c>
      <c r="G1136" s="131" t="s">
        <v>858</v>
      </c>
      <c r="H1136" s="131" t="s">
        <v>858</v>
      </c>
      <c r="I1136" s="119" t="s">
        <v>170</v>
      </c>
      <c r="J1136" s="119" t="s">
        <v>605</v>
      </c>
      <c r="K1136" s="119" t="s">
        <v>1067</v>
      </c>
      <c r="L1136" s="119" t="s">
        <v>858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961</v>
      </c>
      <c r="G1137" s="131" t="s">
        <v>960</v>
      </c>
      <c r="H1137" s="131" t="s">
        <v>960</v>
      </c>
      <c r="I1137" s="119" t="s">
        <v>170</v>
      </c>
      <c r="J1137" s="119" t="s">
        <v>605</v>
      </c>
      <c r="K1137" s="119" t="s">
        <v>1067</v>
      </c>
      <c r="L1137" s="119" t="s">
        <v>961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592</v>
      </c>
      <c r="G1138" s="131" t="s">
        <v>593</v>
      </c>
      <c r="H1138" s="131" t="s">
        <v>593</v>
      </c>
      <c r="I1138" s="119" t="s">
        <v>170</v>
      </c>
      <c r="J1138" s="119" t="s">
        <v>605</v>
      </c>
      <c r="K1138" s="119" t="s">
        <v>1068</v>
      </c>
      <c r="L1138" s="119" t="s">
        <v>592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1048</v>
      </c>
      <c r="G1139" s="131" t="s">
        <v>1049</v>
      </c>
      <c r="H1139" s="119" t="s">
        <v>1050</v>
      </c>
      <c r="I1139" s="119" t="s">
        <v>170</v>
      </c>
      <c r="J1139" s="119" t="s">
        <v>605</v>
      </c>
      <c r="K1139" s="119" t="s">
        <v>1068</v>
      </c>
      <c r="L1139" s="119" t="s">
        <v>1048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1053</v>
      </c>
      <c r="G1140" s="131" t="s">
        <v>1054</v>
      </c>
      <c r="H1140" s="131" t="s">
        <v>1054</v>
      </c>
      <c r="I1140" s="119" t="s">
        <v>170</v>
      </c>
      <c r="J1140" s="119" t="s">
        <v>605</v>
      </c>
      <c r="K1140" s="119" t="s">
        <v>1068</v>
      </c>
      <c r="L1140" s="119" t="s">
        <v>1053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961</v>
      </c>
      <c r="G1141" s="131" t="s">
        <v>960</v>
      </c>
      <c r="H1141" s="131" t="s">
        <v>960</v>
      </c>
      <c r="I1141" s="119" t="s">
        <v>170</v>
      </c>
      <c r="J1141" s="119" t="s">
        <v>605</v>
      </c>
      <c r="K1141" s="119" t="s">
        <v>1068</v>
      </c>
      <c r="L1141" s="119" t="s">
        <v>961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836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605</v>
      </c>
      <c r="K1142" s="119" t="s">
        <v>1068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911</v>
      </c>
      <c r="G1143" s="131" t="s">
        <v>912</v>
      </c>
      <c r="H1143" s="131" t="s">
        <v>912</v>
      </c>
      <c r="I1143" s="119" t="s">
        <v>170</v>
      </c>
      <c r="J1143" s="119" t="s">
        <v>605</v>
      </c>
      <c r="K1143" s="119" t="s">
        <v>886</v>
      </c>
      <c r="L1143" s="119" t="s">
        <v>964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947</v>
      </c>
      <c r="G1144" s="131" t="s">
        <v>947</v>
      </c>
      <c r="H1144" s="131" t="s">
        <v>947</v>
      </c>
      <c r="I1144" s="119" t="s">
        <v>170</v>
      </c>
      <c r="J1144" s="119" t="s">
        <v>605</v>
      </c>
      <c r="K1144" s="119" t="s">
        <v>886</v>
      </c>
      <c r="L1144" s="119" t="s">
        <v>1044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947</v>
      </c>
      <c r="G1145" s="131" t="s">
        <v>947</v>
      </c>
      <c r="H1145" s="131" t="s">
        <v>947</v>
      </c>
      <c r="I1145" s="119" t="s">
        <v>170</v>
      </c>
      <c r="J1145" s="119" t="s">
        <v>605</v>
      </c>
      <c r="K1145" s="119" t="s">
        <v>886</v>
      </c>
      <c r="L1145" s="119" t="s">
        <v>1043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1040</v>
      </c>
      <c r="G1146" s="131" t="s">
        <v>1040</v>
      </c>
      <c r="H1146" s="131" t="s">
        <v>1040</v>
      </c>
      <c r="I1146" s="119" t="s">
        <v>170</v>
      </c>
      <c r="J1146" s="119" t="s">
        <v>605</v>
      </c>
      <c r="K1146" s="119" t="s">
        <v>886</v>
      </c>
      <c r="L1146" s="119" t="s">
        <v>1040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908</v>
      </c>
      <c r="G1147" s="131" t="s">
        <v>908</v>
      </c>
      <c r="H1147" s="131" t="s">
        <v>908</v>
      </c>
      <c r="I1147" s="119" t="s">
        <v>170</v>
      </c>
      <c r="J1147" s="119" t="s">
        <v>605</v>
      </c>
      <c r="K1147" s="119" t="s">
        <v>886</v>
      </c>
      <c r="L1147" s="119" t="s">
        <v>908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888</v>
      </c>
      <c r="G1148" s="131" t="s">
        <v>888</v>
      </c>
      <c r="H1148" s="131" t="s">
        <v>888</v>
      </c>
      <c r="I1148" s="119" t="s">
        <v>170</v>
      </c>
      <c r="J1148" s="119" t="s">
        <v>605</v>
      </c>
      <c r="K1148" s="119" t="s">
        <v>886</v>
      </c>
      <c r="L1148" s="119" t="s">
        <v>888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889</v>
      </c>
      <c r="G1149" s="131" t="s">
        <v>889</v>
      </c>
      <c r="H1149" s="131" t="s">
        <v>889</v>
      </c>
      <c r="I1149" s="119" t="s">
        <v>170</v>
      </c>
      <c r="J1149" s="119" t="s">
        <v>605</v>
      </c>
      <c r="K1149" s="119" t="s">
        <v>886</v>
      </c>
      <c r="L1149" s="119" t="s">
        <v>889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947</v>
      </c>
      <c r="G1150" s="131" t="s">
        <v>947</v>
      </c>
      <c r="H1150" s="131" t="s">
        <v>947</v>
      </c>
      <c r="I1150" s="119" t="s">
        <v>170</v>
      </c>
      <c r="J1150" s="119" t="s">
        <v>605</v>
      </c>
      <c r="K1150" s="119" t="s">
        <v>886</v>
      </c>
      <c r="L1150" s="119" t="s">
        <v>947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888</v>
      </c>
      <c r="G1151" s="131" t="s">
        <v>888</v>
      </c>
      <c r="H1151" s="131" t="s">
        <v>888</v>
      </c>
      <c r="I1151" s="119" t="s">
        <v>170</v>
      </c>
      <c r="J1151" s="119" t="s">
        <v>605</v>
      </c>
      <c r="K1151" s="119" t="s">
        <v>886</v>
      </c>
      <c r="L1151" s="119" t="s">
        <v>888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595</v>
      </c>
      <c r="G1152" s="119" t="s">
        <v>595</v>
      </c>
      <c r="H1152" s="119" t="s">
        <v>595</v>
      </c>
      <c r="I1152" s="119" t="s">
        <v>1072</v>
      </c>
      <c r="J1152" s="119" t="s">
        <v>1073</v>
      </c>
      <c r="K1152" s="119" t="s">
        <v>1074</v>
      </c>
      <c r="L1152" s="119" t="s">
        <v>595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1075</v>
      </c>
      <c r="G1153" s="119" t="s">
        <v>1075</v>
      </c>
      <c r="H1153" s="119" t="s">
        <v>1075</v>
      </c>
      <c r="I1153" s="119" t="s">
        <v>1076</v>
      </c>
      <c r="J1153" s="119" t="s">
        <v>332</v>
      </c>
      <c r="K1153" s="119" t="s">
        <v>332</v>
      </c>
      <c r="L1153" s="119" t="s">
        <v>1075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1077</v>
      </c>
      <c r="G1154" s="119" t="s">
        <v>1077</v>
      </c>
      <c r="H1154" s="119" t="s">
        <v>1077</v>
      </c>
      <c r="I1154" s="119" t="s">
        <v>204</v>
      </c>
      <c r="J1154" s="119" t="s">
        <v>1078</v>
      </c>
      <c r="K1154" s="119" t="s">
        <v>1078</v>
      </c>
      <c r="L1154" s="119" t="s">
        <v>1077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763</v>
      </c>
      <c r="G1155" s="119" t="s">
        <v>763</v>
      </c>
      <c r="H1155" s="119" t="s">
        <v>763</v>
      </c>
      <c r="I1155" s="119" t="s">
        <v>1079</v>
      </c>
      <c r="J1155" s="119" t="s">
        <v>721</v>
      </c>
      <c r="K1155" s="119" t="s">
        <v>721</v>
      </c>
      <c r="L1155" s="119" t="s">
        <v>763</v>
      </c>
      <c r="M1155" s="119" t="s">
        <v>160</v>
      </c>
      <c r="N1155" s="135">
        <v>0</v>
      </c>
      <c r="O1155" s="135" t="s">
        <v>47</v>
      </c>
      <c r="P1155" s="135" t="s">
        <v>764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649</v>
      </c>
      <c r="F1156" s="171" t="s">
        <v>538</v>
      </c>
      <c r="G1156" s="171" t="s">
        <v>1080</v>
      </c>
      <c r="H1156" s="171" t="s">
        <v>1081</v>
      </c>
      <c r="I1156" s="171" t="s">
        <v>1082</v>
      </c>
      <c r="J1156" s="171" t="s">
        <v>1083</v>
      </c>
      <c r="K1156" s="171" t="s">
        <v>1083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1084</v>
      </c>
      <c r="K1157" s="171" t="s">
        <v>1084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605</v>
      </c>
      <c r="K1158" s="171" t="s">
        <v>1085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1086</v>
      </c>
      <c r="J1159" s="171" t="s">
        <v>956</v>
      </c>
      <c r="K1159" s="171" t="s">
        <v>956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 t="shared" si="274"/>
        <v>7315.25</v>
      </c>
      <c r="AC1159" s="147">
        <f t="shared" si="270"/>
        <v>0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674</v>
      </c>
      <c r="G1160" s="119" t="s">
        <v>674</v>
      </c>
      <c r="H1160" s="119" t="s">
        <v>674</v>
      </c>
      <c r="I1160" s="163" t="s">
        <v>204</v>
      </c>
      <c r="J1160" s="119" t="s">
        <v>577</v>
      </c>
      <c r="K1160" s="119" t="s">
        <v>578</v>
      </c>
      <c r="L1160" s="119" t="s">
        <v>674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577</v>
      </c>
      <c r="K1161" s="119" t="s">
        <v>578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623</v>
      </c>
      <c r="G1163" s="119" t="s">
        <v>624</v>
      </c>
      <c r="H1163" s="119" t="s">
        <v>624</v>
      </c>
      <c r="I1163" s="119" t="s">
        <v>170</v>
      </c>
      <c r="J1163" s="119" t="s">
        <v>171</v>
      </c>
      <c r="K1163" s="119" t="s">
        <v>172</v>
      </c>
      <c r="L1163" s="119" t="s">
        <v>623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605</v>
      </c>
      <c r="K1164" s="119" t="s">
        <v>1068</v>
      </c>
      <c r="L1164" s="119" t="s">
        <v>987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577</v>
      </c>
      <c r="K1165" s="119" t="s">
        <v>578</v>
      </c>
      <c r="L1165" s="119" t="s">
        <v>787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706</v>
      </c>
      <c r="G1169" s="119" t="s">
        <v>706</v>
      </c>
      <c r="H1169" s="119" t="s">
        <v>706</v>
      </c>
      <c r="I1169" s="163" t="s">
        <v>204</v>
      </c>
      <c r="J1169" s="119" t="s">
        <v>577</v>
      </c>
      <c r="K1169" s="119" t="s">
        <v>578</v>
      </c>
      <c r="L1169" s="119" t="s">
        <v>707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772</v>
      </c>
      <c r="G1171" s="119" t="s">
        <v>772</v>
      </c>
      <c r="H1171" s="119" t="s">
        <v>772</v>
      </c>
      <c r="I1171" s="163" t="s">
        <v>204</v>
      </c>
      <c r="J1171" s="119" t="s">
        <v>577</v>
      </c>
      <c r="K1171" s="119" t="s">
        <v>578</v>
      </c>
      <c r="L1171" s="119" t="s">
        <v>772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772</v>
      </c>
      <c r="G1172" s="119" t="s">
        <v>772</v>
      </c>
      <c r="H1172" s="119" t="s">
        <v>772</v>
      </c>
      <c r="I1172" s="119" t="s">
        <v>170</v>
      </c>
      <c r="J1172" s="119" t="s">
        <v>171</v>
      </c>
      <c r="K1172" s="119" t="s">
        <v>172</v>
      </c>
      <c r="L1172" s="119" t="s">
        <v>772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665</v>
      </c>
      <c r="G1173" s="119" t="s">
        <v>665</v>
      </c>
      <c r="H1173" s="119" t="s">
        <v>665</v>
      </c>
      <c r="I1173" s="163" t="s">
        <v>204</v>
      </c>
      <c r="J1173" s="119" t="s">
        <v>577</v>
      </c>
      <c r="K1173" s="119" t="s">
        <v>578</v>
      </c>
      <c r="L1173" s="119" t="s">
        <v>666</v>
      </c>
      <c r="M1173" s="119" t="s">
        <v>46</v>
      </c>
      <c r="N1173" s="136">
        <v>7.0000000000000007E-2</v>
      </c>
      <c r="O1173" s="135" t="s">
        <v>495</v>
      </c>
      <c r="P1173" s="135" t="s">
        <v>667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772</v>
      </c>
      <c r="G1174" s="174" t="s">
        <v>772</v>
      </c>
      <c r="H1174" s="174" t="s">
        <v>772</v>
      </c>
      <c r="I1174" s="119" t="s">
        <v>170</v>
      </c>
      <c r="J1174" s="182" t="s">
        <v>171</v>
      </c>
      <c r="K1174" s="172" t="s">
        <v>172</v>
      </c>
      <c r="L1174" s="172" t="s">
        <v>1087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1076</v>
      </c>
      <c r="J1175" s="175" t="s">
        <v>571</v>
      </c>
      <c r="K1175" s="175" t="s">
        <v>1088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1089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778</v>
      </c>
      <c r="G1176" s="175" t="s">
        <v>778</v>
      </c>
      <c r="H1176" s="175" t="s">
        <v>778</v>
      </c>
      <c r="I1176" s="175" t="s">
        <v>1076</v>
      </c>
      <c r="J1176" s="175" t="s">
        <v>571</v>
      </c>
      <c r="K1176" s="175" t="s">
        <v>1088</v>
      </c>
      <c r="L1176" s="175" t="s">
        <v>778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1090</v>
      </c>
      <c r="G1177" s="175" t="s">
        <v>1090</v>
      </c>
      <c r="H1177" s="175" t="s">
        <v>1090</v>
      </c>
      <c r="I1177" s="175" t="s">
        <v>1076</v>
      </c>
      <c r="J1177" s="175" t="s">
        <v>571</v>
      </c>
      <c r="K1177" s="175" t="s">
        <v>1088</v>
      </c>
      <c r="L1177" s="175" t="s">
        <v>1091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1092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1090</v>
      </c>
      <c r="G1178" s="177" t="s">
        <v>1090</v>
      </c>
      <c r="H1178" s="177" t="s">
        <v>1090</v>
      </c>
      <c r="I1178" s="175" t="s">
        <v>1076</v>
      </c>
      <c r="J1178" s="185" t="s">
        <v>571</v>
      </c>
      <c r="K1178" s="177" t="s">
        <v>1088</v>
      </c>
      <c r="L1178" s="177" t="s">
        <v>1093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1057</v>
      </c>
      <c r="G1179" s="175" t="s">
        <v>1058</v>
      </c>
      <c r="H1179" s="119" t="s">
        <v>1059</v>
      </c>
      <c r="I1179" s="175" t="s">
        <v>1076</v>
      </c>
      <c r="J1179" s="175" t="s">
        <v>571</v>
      </c>
      <c r="K1179" s="175" t="s">
        <v>1088</v>
      </c>
      <c r="L1179" s="175" t="s">
        <v>1057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796</v>
      </c>
      <c r="H1180" s="175" t="s">
        <v>796</v>
      </c>
      <c r="I1180" s="175" t="s">
        <v>1076</v>
      </c>
      <c r="J1180" s="175" t="s">
        <v>571</v>
      </c>
      <c r="K1180" s="175" t="s">
        <v>1088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898</v>
      </c>
      <c r="G1181" s="175" t="s">
        <v>898</v>
      </c>
      <c r="H1181" s="175" t="s">
        <v>898</v>
      </c>
      <c r="I1181" s="175" t="s">
        <v>1076</v>
      </c>
      <c r="J1181" s="175" t="s">
        <v>571</v>
      </c>
      <c r="K1181" s="175" t="s">
        <v>1088</v>
      </c>
      <c r="L1181" s="175" t="s">
        <v>898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149563.97</v>
      </c>
      <c r="AA1181" s="192">
        <f t="shared" si="282"/>
        <v>26682.23000000001</v>
      </c>
      <c r="AB1181" s="192">
        <f>IF(P1181="返货",(Z1181-Q1181)/(1+N1181),IF(P1181="返现",Z1181,IF(P1181="折扣",Z1181*N1181,IF(P1181="无",Z1181))))</f>
        <v>93840.950980392154</v>
      </c>
      <c r="AC1181" s="192">
        <f t="shared" si="284"/>
        <v>55723.019019607847</v>
      </c>
      <c r="AD1181" s="192">
        <f t="shared" si="285"/>
        <v>95038.599017007247</v>
      </c>
      <c r="AE1181" s="192">
        <f t="shared" si="286"/>
        <v>112675.28340706301</v>
      </c>
      <c r="AF1181" s="184">
        <v>0.08</v>
      </c>
      <c r="AG1181" s="192">
        <f t="shared" si="287"/>
        <v>9014.0226725650409</v>
      </c>
      <c r="AH1181" s="192">
        <f t="shared" si="288"/>
        <v>-46708.996347042805</v>
      </c>
      <c r="AI1181" s="192"/>
      <c r="AJ1181" s="192"/>
      <c r="AK1181" s="203" t="s">
        <v>1094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1095</v>
      </c>
      <c r="G1182" s="175" t="s">
        <v>1096</v>
      </c>
      <c r="H1182" s="175" t="s">
        <v>1096</v>
      </c>
      <c r="I1182" s="175" t="s">
        <v>1076</v>
      </c>
      <c r="J1182" s="175" t="s">
        <v>571</v>
      </c>
      <c r="K1182" s="175" t="s">
        <v>1088</v>
      </c>
      <c r="L1182" s="175" t="s">
        <v>1095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1097</v>
      </c>
      <c r="G1183" s="175" t="s">
        <v>1097</v>
      </c>
      <c r="H1183" s="175" t="s">
        <v>1097</v>
      </c>
      <c r="I1183" s="175" t="s">
        <v>1076</v>
      </c>
      <c r="J1183" s="175" t="s">
        <v>571</v>
      </c>
      <c r="K1183" s="175" t="s">
        <v>1088</v>
      </c>
      <c r="L1183" s="175" t="s">
        <v>1097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1076</v>
      </c>
      <c r="J1184" s="175" t="s">
        <v>571</v>
      </c>
      <c r="K1184" s="175" t="s">
        <v>1088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1076</v>
      </c>
      <c r="J1185" s="175" t="s">
        <v>571</v>
      </c>
      <c r="K1185" s="175" t="s">
        <v>1088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1094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1098</v>
      </c>
      <c r="G1186" s="175" t="s">
        <v>1099</v>
      </c>
      <c r="H1186" s="175" t="s">
        <v>1099</v>
      </c>
      <c r="I1186" s="175" t="s">
        <v>1076</v>
      </c>
      <c r="J1186" s="175" t="s">
        <v>571</v>
      </c>
      <c r="K1186" s="175" t="s">
        <v>1088</v>
      </c>
      <c r="L1186" s="175" t="s">
        <v>1098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1098</v>
      </c>
      <c r="G1187" s="175" t="s">
        <v>1099</v>
      </c>
      <c r="H1187" s="175" t="s">
        <v>1099</v>
      </c>
      <c r="I1187" s="175" t="s">
        <v>1076</v>
      </c>
      <c r="J1187" s="175" t="s">
        <v>571</v>
      </c>
      <c r="K1187" s="175" t="s">
        <v>1088</v>
      </c>
      <c r="L1187" s="175" t="s">
        <v>1098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1076</v>
      </c>
      <c r="J1188" s="175" t="s">
        <v>571</v>
      </c>
      <c r="K1188" s="175" t="s">
        <v>1088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1094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610</v>
      </c>
      <c r="G1189" s="175" t="s">
        <v>610</v>
      </c>
      <c r="H1189" s="175" t="s">
        <v>610</v>
      </c>
      <c r="I1189" s="175" t="s">
        <v>1076</v>
      </c>
      <c r="J1189" s="175" t="s">
        <v>571</v>
      </c>
      <c r="K1189" s="175" t="s">
        <v>1088</v>
      </c>
      <c r="L1189" s="175" t="s">
        <v>610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1094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603</v>
      </c>
      <c r="G1190" s="177" t="s">
        <v>604</v>
      </c>
      <c r="H1190" s="177" t="s">
        <v>604</v>
      </c>
      <c r="I1190" s="175" t="s">
        <v>1076</v>
      </c>
      <c r="J1190" s="185" t="s">
        <v>571</v>
      </c>
      <c r="K1190" s="177" t="s">
        <v>1088</v>
      </c>
      <c r="L1190" s="177" t="s">
        <v>603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1100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1076</v>
      </c>
      <c r="J1191" s="175" t="s">
        <v>571</v>
      </c>
      <c r="K1191" s="175" t="s">
        <v>1088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1094</v>
      </c>
      <c r="AL1191" s="175" t="s">
        <v>1101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797</v>
      </c>
      <c r="G1192" s="175" t="s">
        <v>797</v>
      </c>
      <c r="H1192" s="175" t="s">
        <v>797</v>
      </c>
      <c r="I1192" s="175" t="s">
        <v>1076</v>
      </c>
      <c r="J1192" s="175" t="s">
        <v>571</v>
      </c>
      <c r="K1192" s="175" t="s">
        <v>1088</v>
      </c>
      <c r="L1192" s="175" t="s">
        <v>797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814</v>
      </c>
      <c r="F1193" s="175" t="s">
        <v>202</v>
      </c>
      <c r="G1193" s="175" t="s">
        <v>203</v>
      </c>
      <c r="H1193" s="175" t="s">
        <v>203</v>
      </c>
      <c r="I1193" s="175" t="s">
        <v>1076</v>
      </c>
      <c r="J1193" s="175" t="s">
        <v>571</v>
      </c>
      <c r="K1193" s="175" t="s">
        <v>1088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1102</v>
      </c>
      <c r="G1194" s="175" t="s">
        <v>1102</v>
      </c>
      <c r="H1194" s="175" t="s">
        <v>1102</v>
      </c>
      <c r="I1194" s="175" t="s">
        <v>1076</v>
      </c>
      <c r="J1194" s="175" t="s">
        <v>571</v>
      </c>
      <c r="K1194" s="175" t="s">
        <v>1088</v>
      </c>
      <c r="L1194" s="175" t="s">
        <v>1102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1094</v>
      </c>
      <c r="AL1194" s="175" t="s">
        <v>1103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1104</v>
      </c>
      <c r="G1195" s="175" t="s">
        <v>1104</v>
      </c>
      <c r="H1195" s="175" t="s">
        <v>1104</v>
      </c>
      <c r="I1195" s="175" t="s">
        <v>1076</v>
      </c>
      <c r="J1195" s="175" t="s">
        <v>571</v>
      </c>
      <c r="K1195" s="175" t="s">
        <v>1088</v>
      </c>
      <c r="L1195" s="175" t="s">
        <v>1104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1105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1106</v>
      </c>
      <c r="G1196" s="175" t="s">
        <v>1107</v>
      </c>
      <c r="H1196" s="175" t="s">
        <v>1107</v>
      </c>
      <c r="I1196" s="175" t="s">
        <v>1076</v>
      </c>
      <c r="J1196" s="175" t="s">
        <v>571</v>
      </c>
      <c r="K1196" s="175" t="s">
        <v>1088</v>
      </c>
      <c r="L1196" s="175" t="s">
        <v>1106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1108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1076</v>
      </c>
      <c r="J1197" s="175" t="s">
        <v>571</v>
      </c>
      <c r="K1197" s="175" t="s">
        <v>1088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909</v>
      </c>
      <c r="G1198" s="175" t="s">
        <v>909</v>
      </c>
      <c r="H1198" s="175" t="s">
        <v>909</v>
      </c>
      <c r="I1198" s="175" t="s">
        <v>1076</v>
      </c>
      <c r="J1198" s="175" t="s">
        <v>571</v>
      </c>
      <c r="K1198" s="175" t="s">
        <v>1088</v>
      </c>
      <c r="L1198" s="175" t="s">
        <v>909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1094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910</v>
      </c>
      <c r="G1199" s="175" t="s">
        <v>910</v>
      </c>
      <c r="H1199" s="175" t="s">
        <v>910</v>
      </c>
      <c r="I1199" s="175" t="s">
        <v>1076</v>
      </c>
      <c r="J1199" s="175" t="s">
        <v>571</v>
      </c>
      <c r="K1199" s="175" t="s">
        <v>1088</v>
      </c>
      <c r="L1199" s="175" t="s">
        <v>910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1094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1109</v>
      </c>
      <c r="G1200" s="175" t="s">
        <v>1109</v>
      </c>
      <c r="H1200" s="175" t="s">
        <v>1109</v>
      </c>
      <c r="I1200" s="175" t="s">
        <v>1076</v>
      </c>
      <c r="J1200" s="175" t="s">
        <v>571</v>
      </c>
      <c r="K1200" s="175" t="s">
        <v>1088</v>
      </c>
      <c r="L1200" s="175" t="s">
        <v>1109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1076</v>
      </c>
      <c r="J1201" s="176" t="s">
        <v>605</v>
      </c>
      <c r="K1201" s="175" t="s">
        <v>1110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1111</v>
      </c>
      <c r="AL1201" s="175" t="s">
        <v>1112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1076</v>
      </c>
      <c r="J1202" s="176" t="s">
        <v>605</v>
      </c>
      <c r="K1202" s="175" t="s">
        <v>1110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1112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1090</v>
      </c>
      <c r="G1203" s="175" t="s">
        <v>1090</v>
      </c>
      <c r="H1203" s="175" t="s">
        <v>1090</v>
      </c>
      <c r="I1203" s="175" t="s">
        <v>1076</v>
      </c>
      <c r="J1203" s="176" t="s">
        <v>605</v>
      </c>
      <c r="K1203" s="175" t="s">
        <v>1110</v>
      </c>
      <c r="L1203" s="175" t="s">
        <v>1091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1113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796</v>
      </c>
      <c r="H1204" s="175" t="s">
        <v>796</v>
      </c>
      <c r="I1204" s="175" t="s">
        <v>1076</v>
      </c>
      <c r="J1204" s="176" t="s">
        <v>605</v>
      </c>
      <c r="K1204" s="175" t="s">
        <v>1110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1112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898</v>
      </c>
      <c r="G1205" s="175" t="s">
        <v>898</v>
      </c>
      <c r="H1205" s="175" t="s">
        <v>898</v>
      </c>
      <c r="I1205" s="175" t="s">
        <v>1076</v>
      </c>
      <c r="J1205" s="176" t="s">
        <v>605</v>
      </c>
      <c r="K1205" s="175" t="s">
        <v>1110</v>
      </c>
      <c r="L1205" s="175" t="s">
        <v>898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118388.56</v>
      </c>
      <c r="AA1205" s="192">
        <f t="shared" si="300"/>
        <v>-16388.559999999998</v>
      </c>
      <c r="AB1205" s="192">
        <f t="shared" si="292"/>
        <v>116067.2156862745</v>
      </c>
      <c r="AC1205" s="192">
        <f t="shared" si="284"/>
        <v>2321.3443137254944</v>
      </c>
      <c r="AD1205" s="192">
        <f t="shared" si="301"/>
        <v>75228.565289092716</v>
      </c>
      <c r="AE1205" s="192">
        <f t="shared" si="286"/>
        <v>89189.024269375062</v>
      </c>
      <c r="AF1205" s="184">
        <v>0.08</v>
      </c>
      <c r="AG1205" s="192">
        <f t="shared" si="293"/>
        <v>7135.1219415500054</v>
      </c>
      <c r="AH1205" s="192">
        <f t="shared" si="294"/>
        <v>4813.777627824511</v>
      </c>
      <c r="AI1205" s="192"/>
      <c r="AJ1205" s="192"/>
      <c r="AK1205" s="203" t="s">
        <v>1094</v>
      </c>
      <c r="AL1205" s="175" t="s">
        <v>1113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1076</v>
      </c>
      <c r="J1206" s="176" t="s">
        <v>605</v>
      </c>
      <c r="K1206" s="175" t="s">
        <v>1110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1112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1095</v>
      </c>
      <c r="G1207" s="175" t="s">
        <v>1096</v>
      </c>
      <c r="H1207" s="175" t="s">
        <v>1096</v>
      </c>
      <c r="I1207" s="175" t="s">
        <v>1076</v>
      </c>
      <c r="J1207" s="176" t="s">
        <v>605</v>
      </c>
      <c r="K1207" s="175" t="s">
        <v>1110</v>
      </c>
      <c r="L1207" s="175" t="s">
        <v>1095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1112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1076</v>
      </c>
      <c r="J1208" s="176" t="s">
        <v>605</v>
      </c>
      <c r="K1208" s="175" t="s">
        <v>1110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1112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1076</v>
      </c>
      <c r="J1209" s="176" t="s">
        <v>605</v>
      </c>
      <c r="K1209" s="175" t="s">
        <v>1110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1112</v>
      </c>
      <c r="AM1209" s="175" t="s">
        <v>1089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797</v>
      </c>
      <c r="G1210" s="175" t="s">
        <v>797</v>
      </c>
      <c r="H1210" s="175" t="s">
        <v>797</v>
      </c>
      <c r="I1210" s="175" t="s">
        <v>1076</v>
      </c>
      <c r="J1210" s="176" t="s">
        <v>605</v>
      </c>
      <c r="K1210" s="175" t="s">
        <v>1110</v>
      </c>
      <c r="L1210" s="175" t="s">
        <v>797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1112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909</v>
      </c>
      <c r="G1211" s="175" t="s">
        <v>909</v>
      </c>
      <c r="H1211" s="175" t="s">
        <v>909</v>
      </c>
      <c r="I1211" s="175" t="s">
        <v>1076</v>
      </c>
      <c r="J1211" s="176" t="s">
        <v>605</v>
      </c>
      <c r="K1211" s="175" t="s">
        <v>1110</v>
      </c>
      <c r="L1211" s="175" t="s">
        <v>909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1094</v>
      </c>
      <c r="AL1211" s="175" t="s">
        <v>1112</v>
      </c>
      <c r="AM1211" s="175" t="s">
        <v>1089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1076</v>
      </c>
      <c r="J1212" s="176" t="s">
        <v>605</v>
      </c>
      <c r="K1212" s="175" t="s">
        <v>1110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1112</v>
      </c>
      <c r="AM1212" s="175"/>
    </row>
    <row r="1213" spans="1:39" s="122" customFormat="1" hidden="1" x14ac:dyDescent="0.15">
      <c r="A1213" s="178">
        <v>2017</v>
      </c>
      <c r="B1213" s="178" t="s">
        <v>1114</v>
      </c>
      <c r="C1213" s="178"/>
      <c r="D1213" s="178"/>
      <c r="E1213" s="178"/>
      <c r="F1213" s="178" t="s">
        <v>1115</v>
      </c>
      <c r="G1213" s="178"/>
      <c r="H1213" s="178"/>
      <c r="I1213" s="175" t="s">
        <v>1076</v>
      </c>
      <c r="J1213" s="187" t="s">
        <v>571</v>
      </c>
      <c r="K1213" s="178" t="s">
        <v>1088</v>
      </c>
      <c r="L1213" s="178" t="s">
        <v>1115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1116</v>
      </c>
      <c r="AM1213" s="178"/>
    </row>
    <row r="1214" spans="1:39" s="122" customFormat="1" hidden="1" x14ac:dyDescent="0.15">
      <c r="A1214" s="178">
        <v>2017</v>
      </c>
      <c r="B1214" s="178" t="s">
        <v>1114</v>
      </c>
      <c r="C1214" s="178" t="s">
        <v>88</v>
      </c>
      <c r="D1214" s="178"/>
      <c r="E1214" s="178"/>
      <c r="F1214" s="178" t="s">
        <v>1117</v>
      </c>
      <c r="G1214" s="178"/>
      <c r="H1214" s="178"/>
      <c r="I1214" s="175" t="s">
        <v>1076</v>
      </c>
      <c r="J1214" s="187" t="s">
        <v>571</v>
      </c>
      <c r="K1214" s="178" t="s">
        <v>1088</v>
      </c>
      <c r="L1214" s="178" t="s">
        <v>1117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1116</v>
      </c>
      <c r="AM1214" s="178" t="s">
        <v>1089</v>
      </c>
    </row>
    <row r="1215" spans="1:39" s="122" customFormat="1" hidden="1" x14ac:dyDescent="0.15">
      <c r="A1215" s="178">
        <v>2017</v>
      </c>
      <c r="B1215" s="178" t="s">
        <v>1114</v>
      </c>
      <c r="C1215" s="178" t="s">
        <v>54</v>
      </c>
      <c r="D1215" s="178"/>
      <c r="E1215" s="178"/>
      <c r="F1215" s="178" t="s">
        <v>1015</v>
      </c>
      <c r="G1215" s="178"/>
      <c r="H1215" s="178"/>
      <c r="I1215" s="175" t="s">
        <v>1076</v>
      </c>
      <c r="J1215" s="187" t="s">
        <v>571</v>
      </c>
      <c r="K1215" s="178" t="s">
        <v>1088</v>
      </c>
      <c r="L1215" s="178" t="s">
        <v>1015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1116</v>
      </c>
      <c r="AM1215" s="178" t="s">
        <v>1089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1090</v>
      </c>
      <c r="G1216" s="177" t="s">
        <v>1090</v>
      </c>
      <c r="H1216" s="177" t="s">
        <v>1090</v>
      </c>
      <c r="I1216" s="175" t="s">
        <v>1076</v>
      </c>
      <c r="J1216" s="176" t="s">
        <v>605</v>
      </c>
      <c r="K1216" s="175" t="s">
        <v>1110</v>
      </c>
      <c r="L1216" s="175" t="s">
        <v>1093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1118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814</v>
      </c>
      <c r="F1217" s="175" t="s">
        <v>202</v>
      </c>
      <c r="G1217" s="175" t="s">
        <v>203</v>
      </c>
      <c r="H1217" s="175" t="s">
        <v>203</v>
      </c>
      <c r="I1217" s="175" t="s">
        <v>1076</v>
      </c>
      <c r="J1217" s="176" t="s">
        <v>605</v>
      </c>
      <c r="K1217" s="175" t="s">
        <v>1110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1118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603</v>
      </c>
      <c r="G1218" s="177" t="s">
        <v>604</v>
      </c>
      <c r="H1218" s="177" t="s">
        <v>604</v>
      </c>
      <c r="I1218" s="175" t="s">
        <v>1076</v>
      </c>
      <c r="J1218" s="176" t="s">
        <v>605</v>
      </c>
      <c r="K1218" s="175" t="s">
        <v>1110</v>
      </c>
      <c r="L1218" s="175" t="s">
        <v>1119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1118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1076</v>
      </c>
      <c r="J1219" s="176" t="s">
        <v>605</v>
      </c>
      <c r="K1219" s="175" t="s">
        <v>1110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1118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910</v>
      </c>
      <c r="G1220" s="175" t="s">
        <v>910</v>
      </c>
      <c r="H1220" s="175" t="s">
        <v>910</v>
      </c>
      <c r="I1220" s="175" t="s">
        <v>1076</v>
      </c>
      <c r="J1220" s="176" t="s">
        <v>605</v>
      </c>
      <c r="K1220" s="175" t="s">
        <v>1110</v>
      </c>
      <c r="L1220" s="175" t="s">
        <v>910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1118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1102</v>
      </c>
      <c r="G1221" s="175" t="s">
        <v>1102</v>
      </c>
      <c r="H1221" s="175" t="s">
        <v>1102</v>
      </c>
      <c r="I1221" s="175" t="s">
        <v>1076</v>
      </c>
      <c r="J1221" s="176" t="s">
        <v>605</v>
      </c>
      <c r="K1221" s="175" t="s">
        <v>1110</v>
      </c>
      <c r="L1221" s="175" t="s">
        <v>1102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1118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1076</v>
      </c>
      <c r="J1222" s="176" t="s">
        <v>605</v>
      </c>
      <c r="K1222" s="175" t="s">
        <v>1110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1076</v>
      </c>
      <c r="J1223" s="176" t="s">
        <v>605</v>
      </c>
      <c r="K1223" s="175" t="s">
        <v>1110</v>
      </c>
      <c r="L1223" s="175" t="s">
        <v>1120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1121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1122</v>
      </c>
      <c r="J1224" s="119" t="s">
        <v>1123</v>
      </c>
      <c r="K1224" s="123" t="s">
        <v>1123</v>
      </c>
      <c r="L1224" s="123" t="s">
        <v>42</v>
      </c>
      <c r="M1224" s="204" t="s">
        <v>46</v>
      </c>
      <c r="N1224" s="184">
        <v>0</v>
      </c>
      <c r="O1224" s="184" t="s">
        <v>1111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1111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1122</v>
      </c>
      <c r="J1225" s="119" t="s">
        <v>1123</v>
      </c>
      <c r="K1225" s="123" t="s">
        <v>1123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1122</v>
      </c>
      <c r="J1226" s="119" t="s">
        <v>1123</v>
      </c>
      <c r="K1226" s="123" t="s">
        <v>1123</v>
      </c>
      <c r="L1226" s="123" t="s">
        <v>305</v>
      </c>
      <c r="M1226" s="204" t="s">
        <v>46</v>
      </c>
      <c r="N1226" s="184">
        <v>0</v>
      </c>
      <c r="O1226" s="184" t="s">
        <v>1124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1124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1122</v>
      </c>
      <c r="J1227" s="119" t="s">
        <v>1123</v>
      </c>
      <c r="K1227" s="123" t="s">
        <v>1123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1122</v>
      </c>
      <c r="J1228" s="119" t="s">
        <v>1123</v>
      </c>
      <c r="K1228" s="123" t="s">
        <v>1123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1122</v>
      </c>
      <c r="J1229" s="119" t="s">
        <v>1123</v>
      </c>
      <c r="K1229" s="123" t="s">
        <v>1123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1122</v>
      </c>
      <c r="J1230" s="119" t="s">
        <v>1123</v>
      </c>
      <c r="K1230" s="123" t="s">
        <v>1123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1125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1126</v>
      </c>
      <c r="G1231" s="123" t="s">
        <v>1126</v>
      </c>
      <c r="H1231" s="123" t="s">
        <v>1126</v>
      </c>
      <c r="I1231" s="119" t="s">
        <v>1122</v>
      </c>
      <c r="J1231" s="119" t="s">
        <v>1123</v>
      </c>
      <c r="K1231" s="123" t="s">
        <v>1123</v>
      </c>
      <c r="L1231" s="123" t="s">
        <v>1126</v>
      </c>
      <c r="M1231" s="204" t="s">
        <v>46</v>
      </c>
      <c r="N1231" s="183">
        <v>0.98</v>
      </c>
      <c r="O1231" s="184" t="s">
        <v>1127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1127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594</v>
      </c>
      <c r="G1232" s="123" t="s">
        <v>594</v>
      </c>
      <c r="H1232" s="123" t="s">
        <v>594</v>
      </c>
      <c r="I1232" s="119" t="s">
        <v>1122</v>
      </c>
      <c r="J1232" s="119" t="s">
        <v>1123</v>
      </c>
      <c r="K1232" s="123" t="s">
        <v>1123</v>
      </c>
      <c r="L1232" s="123" t="s">
        <v>594</v>
      </c>
      <c r="M1232" s="204" t="s">
        <v>46</v>
      </c>
      <c r="N1232" s="183">
        <v>0.95</v>
      </c>
      <c r="O1232" s="184" t="s">
        <v>1128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1128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1129</v>
      </c>
      <c r="G1233" s="123" t="s">
        <v>1129</v>
      </c>
      <c r="H1233" s="123" t="s">
        <v>1129</v>
      </c>
      <c r="I1233" s="119" t="s">
        <v>1122</v>
      </c>
      <c r="J1233" s="119" t="s">
        <v>1123</v>
      </c>
      <c r="K1233" s="123" t="s">
        <v>1123</v>
      </c>
      <c r="L1233" s="123" t="s">
        <v>1129</v>
      </c>
      <c r="M1233" s="204" t="s">
        <v>46</v>
      </c>
      <c r="N1233" s="183">
        <v>0.95</v>
      </c>
      <c r="O1233" s="184" t="s">
        <v>1125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1125</v>
      </c>
      <c r="AK1233" s="205" t="s">
        <v>1130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1122</v>
      </c>
      <c r="J1234" s="163" t="s">
        <v>44</v>
      </c>
      <c r="K1234" s="123" t="s">
        <v>1131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1124</v>
      </c>
      <c r="AK1234" s="123" t="s">
        <v>1132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1122</v>
      </c>
      <c r="J1235" s="163" t="s">
        <v>44</v>
      </c>
      <c r="K1235" s="123" t="s">
        <v>1131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1128</v>
      </c>
      <c r="AK1235" s="123" t="s">
        <v>1132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1133</v>
      </c>
      <c r="K1236" s="124" t="s">
        <v>1134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1111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1135</v>
      </c>
      <c r="G1237" s="124" t="s">
        <v>1135</v>
      </c>
      <c r="H1237" s="124" t="s">
        <v>1135</v>
      </c>
      <c r="I1237" s="175" t="s">
        <v>1136</v>
      </c>
      <c r="J1237" s="175" t="s">
        <v>679</v>
      </c>
      <c r="K1237" s="124" t="s">
        <v>1137</v>
      </c>
      <c r="L1237" s="124" t="s">
        <v>1135</v>
      </c>
      <c r="M1237" s="204" t="s">
        <v>178</v>
      </c>
      <c r="N1237" s="184">
        <v>0</v>
      </c>
      <c r="O1237" s="184" t="s">
        <v>1138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1138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649</v>
      </c>
      <c r="F1238" s="124" t="s">
        <v>538</v>
      </c>
      <c r="G1238" s="124" t="s">
        <v>1080</v>
      </c>
      <c r="H1238" s="171" t="s">
        <v>1081</v>
      </c>
      <c r="I1238" s="175" t="s">
        <v>1139</v>
      </c>
      <c r="J1238" s="175" t="s">
        <v>1140</v>
      </c>
      <c r="K1238" s="124" t="s">
        <v>1141</v>
      </c>
      <c r="L1238" s="124" t="s">
        <v>539</v>
      </c>
      <c r="M1238" s="204" t="s">
        <v>46</v>
      </c>
      <c r="N1238" s="184">
        <v>0</v>
      </c>
      <c r="O1238" s="184" t="s">
        <v>1142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1142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1122</v>
      </c>
      <c r="J1239" s="163" t="s">
        <v>44</v>
      </c>
      <c r="K1239" s="123" t="s">
        <v>1131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1130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1122</v>
      </c>
      <c r="J1240" s="163" t="s">
        <v>44</v>
      </c>
      <c r="K1240" s="123" t="s">
        <v>1131</v>
      </c>
      <c r="L1240" s="123" t="s">
        <v>489</v>
      </c>
      <c r="M1240" s="204" t="s">
        <v>46</v>
      </c>
      <c r="N1240" s="183">
        <v>0.95</v>
      </c>
      <c r="O1240" s="184" t="s">
        <v>1125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1125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1122</v>
      </c>
      <c r="J1241" s="163" t="s">
        <v>44</v>
      </c>
      <c r="K1241" s="123" t="s">
        <v>1131</v>
      </c>
      <c r="L1241" s="123" t="s">
        <v>1143</v>
      </c>
      <c r="M1241" s="204" t="s">
        <v>46</v>
      </c>
      <c r="N1241" s="183">
        <v>0.95</v>
      </c>
      <c r="O1241" s="184" t="s">
        <v>1128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1128</v>
      </c>
      <c r="AK1241" s="205" t="s">
        <v>1130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594</v>
      </c>
      <c r="G1242" s="123" t="s">
        <v>594</v>
      </c>
      <c r="H1242" s="123" t="s">
        <v>594</v>
      </c>
      <c r="I1242" s="119" t="s">
        <v>1122</v>
      </c>
      <c r="J1242" s="163" t="s">
        <v>44</v>
      </c>
      <c r="K1242" s="123" t="s">
        <v>1131</v>
      </c>
      <c r="L1242" s="123" t="s">
        <v>594</v>
      </c>
      <c r="M1242" s="204" t="s">
        <v>46</v>
      </c>
      <c r="N1242" s="183">
        <v>0.95</v>
      </c>
      <c r="O1242" s="184" t="s">
        <v>1128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1128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794</v>
      </c>
      <c r="G1243" s="123" t="s">
        <v>794</v>
      </c>
      <c r="H1243" s="123" t="s">
        <v>794</v>
      </c>
      <c r="I1243" s="119" t="s">
        <v>1122</v>
      </c>
      <c r="J1243" s="163" t="s">
        <v>44</v>
      </c>
      <c r="K1243" s="123" t="s">
        <v>1131</v>
      </c>
      <c r="L1243" s="123" t="s">
        <v>794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1144</v>
      </c>
      <c r="J1244" s="175" t="s">
        <v>1145</v>
      </c>
      <c r="K1244" s="124" t="s">
        <v>1145</v>
      </c>
      <c r="L1244" s="124" t="s">
        <v>42</v>
      </c>
      <c r="M1244" s="204" t="s">
        <v>46</v>
      </c>
      <c r="N1244" s="184">
        <v>0</v>
      </c>
      <c r="O1244" s="184" t="s">
        <v>1111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1111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1144</v>
      </c>
      <c r="J1245" s="175" t="s">
        <v>1145</v>
      </c>
      <c r="K1245" s="124" t="s">
        <v>1145</v>
      </c>
      <c r="L1245" s="124" t="s">
        <v>392</v>
      </c>
      <c r="M1245" s="204" t="s">
        <v>160</v>
      </c>
      <c r="N1245" s="184">
        <v>0</v>
      </c>
      <c r="O1245" s="184" t="s">
        <v>1146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1146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1144</v>
      </c>
      <c r="J1246" s="175" t="s">
        <v>1145</v>
      </c>
      <c r="K1246" s="124" t="s">
        <v>1145</v>
      </c>
      <c r="L1246" s="124" t="s">
        <v>230</v>
      </c>
      <c r="M1246" s="204" t="s">
        <v>46</v>
      </c>
      <c r="N1246" s="184">
        <v>0</v>
      </c>
      <c r="O1246" s="184" t="s">
        <v>1124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1124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1144</v>
      </c>
      <c r="J1247" s="175" t="s">
        <v>1145</v>
      </c>
      <c r="K1247" s="124" t="s">
        <v>1145</v>
      </c>
      <c r="L1247" s="124" t="s">
        <v>230</v>
      </c>
      <c r="M1247" s="204" t="s">
        <v>160</v>
      </c>
      <c r="N1247" s="184">
        <v>0</v>
      </c>
      <c r="O1247" s="184" t="s">
        <v>1146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1146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1144</v>
      </c>
      <c r="J1248" s="175" t="s">
        <v>1145</v>
      </c>
      <c r="K1248" s="124" t="s">
        <v>1145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1144</v>
      </c>
      <c r="J1249" s="175" t="s">
        <v>1145</v>
      </c>
      <c r="K1249" s="124" t="s">
        <v>1145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900</v>
      </c>
      <c r="G1250" s="124" t="s">
        <v>900</v>
      </c>
      <c r="H1250" s="124" t="s">
        <v>900</v>
      </c>
      <c r="I1250" s="175" t="s">
        <v>1144</v>
      </c>
      <c r="J1250" s="175" t="s">
        <v>1145</v>
      </c>
      <c r="K1250" s="124" t="s">
        <v>1145</v>
      </c>
      <c r="L1250" s="124" t="s">
        <v>900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1147</v>
      </c>
      <c r="G1251" s="124" t="s">
        <v>1147</v>
      </c>
      <c r="H1251" s="124" t="s">
        <v>1147</v>
      </c>
      <c r="I1251" s="175" t="s">
        <v>1144</v>
      </c>
      <c r="J1251" s="175" t="s">
        <v>1145</v>
      </c>
      <c r="K1251" s="124" t="s">
        <v>1145</v>
      </c>
      <c r="L1251" s="124" t="s">
        <v>1147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1148</v>
      </c>
      <c r="G1252" s="124" t="s">
        <v>1148</v>
      </c>
      <c r="H1252" s="124" t="s">
        <v>1148</v>
      </c>
      <c r="I1252" s="175" t="s">
        <v>1144</v>
      </c>
      <c r="J1252" s="175" t="s">
        <v>1145</v>
      </c>
      <c r="K1252" s="124" t="s">
        <v>1145</v>
      </c>
      <c r="L1252" s="124" t="s">
        <v>1148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1144</v>
      </c>
      <c r="J1253" s="175" t="s">
        <v>1145</v>
      </c>
      <c r="K1253" s="124" t="s">
        <v>1145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1144</v>
      </c>
      <c r="J1254" s="175" t="s">
        <v>1145</v>
      </c>
      <c r="K1254" s="124" t="s">
        <v>1145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1144</v>
      </c>
      <c r="J1255" s="175" t="s">
        <v>1145</v>
      </c>
      <c r="K1255" s="124" t="s">
        <v>1145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1144</v>
      </c>
      <c r="J1256" s="175" t="s">
        <v>1145</v>
      </c>
      <c r="K1256" s="124" t="s">
        <v>1145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1144</v>
      </c>
      <c r="J1257" s="175" t="s">
        <v>1145</v>
      </c>
      <c r="K1257" s="124" t="s">
        <v>1145</v>
      </c>
      <c r="L1257" s="124" t="s">
        <v>159</v>
      </c>
      <c r="M1257" s="204" t="s">
        <v>46</v>
      </c>
      <c r="N1257" s="184">
        <v>0</v>
      </c>
      <c r="O1257" s="184" t="s">
        <v>1124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1124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1144</v>
      </c>
      <c r="J1258" s="175" t="s">
        <v>1145</v>
      </c>
      <c r="K1258" s="124" t="s">
        <v>1145</v>
      </c>
      <c r="L1258" s="124" t="s">
        <v>159</v>
      </c>
      <c r="M1258" s="204" t="s">
        <v>160</v>
      </c>
      <c r="N1258" s="184">
        <v>0</v>
      </c>
      <c r="O1258" s="184" t="s">
        <v>1146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1146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1149</v>
      </c>
      <c r="G1259" s="124" t="s">
        <v>1149</v>
      </c>
      <c r="H1259" s="124" t="s">
        <v>1149</v>
      </c>
      <c r="I1259" s="175" t="s">
        <v>1144</v>
      </c>
      <c r="J1259" s="175" t="s">
        <v>1145</v>
      </c>
      <c r="K1259" s="124" t="s">
        <v>1145</v>
      </c>
      <c r="L1259" s="124" t="s">
        <v>1150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1098</v>
      </c>
      <c r="G1260" s="124" t="s">
        <v>1099</v>
      </c>
      <c r="H1260" s="124" t="s">
        <v>1099</v>
      </c>
      <c r="I1260" s="175" t="s">
        <v>1144</v>
      </c>
      <c r="J1260" s="175" t="s">
        <v>1145</v>
      </c>
      <c r="K1260" s="124" t="s">
        <v>1145</v>
      </c>
      <c r="L1260" s="124" t="s">
        <v>1098</v>
      </c>
      <c r="M1260" s="204" t="s">
        <v>160</v>
      </c>
      <c r="N1260" s="184">
        <v>0</v>
      </c>
      <c r="O1260" s="184" t="s">
        <v>1142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1142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1144</v>
      </c>
      <c r="J1261" s="175" t="s">
        <v>1145</v>
      </c>
      <c r="K1261" s="124" t="s">
        <v>1145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1144</v>
      </c>
      <c r="J1262" s="175" t="s">
        <v>1145</v>
      </c>
      <c r="K1262" s="124" t="s">
        <v>1145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765</v>
      </c>
      <c r="G1263" s="124" t="s">
        <v>765</v>
      </c>
      <c r="H1263" s="124" t="s">
        <v>765</v>
      </c>
      <c r="I1263" s="175" t="s">
        <v>1144</v>
      </c>
      <c r="J1263" s="175" t="s">
        <v>1145</v>
      </c>
      <c r="K1263" s="124" t="s">
        <v>1145</v>
      </c>
      <c r="L1263" s="124" t="s">
        <v>765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765</v>
      </c>
      <c r="G1264" s="124" t="s">
        <v>765</v>
      </c>
      <c r="H1264" s="124" t="s">
        <v>765</v>
      </c>
      <c r="I1264" s="175" t="s">
        <v>1144</v>
      </c>
      <c r="J1264" s="175" t="s">
        <v>1145</v>
      </c>
      <c r="K1264" s="124" t="s">
        <v>1145</v>
      </c>
      <c r="L1264" s="124" t="s">
        <v>765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1144</v>
      </c>
      <c r="J1265" s="175" t="s">
        <v>1145</v>
      </c>
      <c r="K1265" s="124" t="s">
        <v>1145</v>
      </c>
      <c r="L1265" s="124" t="s">
        <v>132</v>
      </c>
      <c r="M1265" s="204" t="s">
        <v>160</v>
      </c>
      <c r="N1265" s="184">
        <v>0</v>
      </c>
      <c r="O1265" s="184" t="s">
        <v>1146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1146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649</v>
      </c>
      <c r="F1266" s="124" t="s">
        <v>443</v>
      </c>
      <c r="G1266" s="124" t="s">
        <v>443</v>
      </c>
      <c r="H1266" s="124" t="s">
        <v>443</v>
      </c>
      <c r="I1266" s="175" t="s">
        <v>1144</v>
      </c>
      <c r="J1266" s="175" t="s">
        <v>1145</v>
      </c>
      <c r="K1266" s="124" t="s">
        <v>1145</v>
      </c>
      <c r="L1266" s="124" t="s">
        <v>443</v>
      </c>
      <c r="M1266" s="204" t="s">
        <v>160</v>
      </c>
      <c r="N1266" s="183">
        <v>0</v>
      </c>
      <c r="O1266" s="184" t="s">
        <v>1151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1151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1144</v>
      </c>
      <c r="J1267" s="175" t="s">
        <v>1145</v>
      </c>
      <c r="K1267" s="124" t="s">
        <v>1145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1152</v>
      </c>
      <c r="G1268" s="175" t="s">
        <v>1153</v>
      </c>
      <c r="H1268" s="175" t="s">
        <v>1154</v>
      </c>
      <c r="I1268" s="175" t="s">
        <v>1144</v>
      </c>
      <c r="J1268" s="175" t="s">
        <v>1155</v>
      </c>
      <c r="K1268" s="124" t="s">
        <v>1155</v>
      </c>
      <c r="L1268" s="124" t="s">
        <v>1152</v>
      </c>
      <c r="M1268" s="204" t="s">
        <v>160</v>
      </c>
      <c r="N1268" s="184">
        <v>0</v>
      </c>
      <c r="O1268" s="184" t="s">
        <v>1146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1146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1144</v>
      </c>
      <c r="J1269" s="175" t="s">
        <v>1155</v>
      </c>
      <c r="K1269" s="124" t="s">
        <v>1155</v>
      </c>
      <c r="L1269" s="124" t="s">
        <v>230</v>
      </c>
      <c r="M1269" s="204" t="s">
        <v>160</v>
      </c>
      <c r="N1269" s="184">
        <v>0</v>
      </c>
      <c r="O1269" s="184" t="s">
        <v>1146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1146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1156</v>
      </c>
      <c r="G1270" s="124" t="s">
        <v>1157</v>
      </c>
      <c r="H1270" s="124" t="s">
        <v>1158</v>
      </c>
      <c r="I1270" s="175" t="s">
        <v>1144</v>
      </c>
      <c r="J1270" s="175" t="s">
        <v>1155</v>
      </c>
      <c r="K1270" s="124" t="s">
        <v>1155</v>
      </c>
      <c r="L1270" s="124" t="s">
        <v>1156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1144</v>
      </c>
      <c r="J1271" s="175" t="s">
        <v>1155</v>
      </c>
      <c r="K1271" s="124" t="s">
        <v>1155</v>
      </c>
      <c r="L1271" s="124" t="s">
        <v>230</v>
      </c>
      <c r="M1271" s="204" t="s">
        <v>160</v>
      </c>
      <c r="N1271" s="184">
        <v>0</v>
      </c>
      <c r="O1271" s="184" t="s">
        <v>1146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1146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1144</v>
      </c>
      <c r="J1272" s="175" t="s">
        <v>1155</v>
      </c>
      <c r="K1272" s="124" t="s">
        <v>1155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1159</v>
      </c>
      <c r="J1273" s="175" t="s">
        <v>1160</v>
      </c>
      <c r="K1273" s="124" t="s">
        <v>1160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1161</v>
      </c>
      <c r="G1274" s="124" t="s">
        <v>1162</v>
      </c>
      <c r="H1274" s="124" t="s">
        <v>1162</v>
      </c>
      <c r="I1274" s="175" t="s">
        <v>1159</v>
      </c>
      <c r="J1274" s="175" t="s">
        <v>1160</v>
      </c>
      <c r="K1274" s="124" t="s">
        <v>1160</v>
      </c>
      <c r="L1274" s="124" t="s">
        <v>1161</v>
      </c>
      <c r="M1274" s="124" t="s">
        <v>46</v>
      </c>
      <c r="N1274" s="184">
        <v>0</v>
      </c>
      <c r="O1274" s="184" t="s">
        <v>1142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1142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1159</v>
      </c>
      <c r="J1275" s="175" t="s">
        <v>1163</v>
      </c>
      <c r="K1275" s="124" t="s">
        <v>1163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24">
        <v>2017</v>
      </c>
      <c r="B1276" s="124" t="s">
        <v>38</v>
      </c>
      <c r="C1276" s="124" t="s">
        <v>75</v>
      </c>
      <c r="D1276" s="124" t="s">
        <v>76</v>
      </c>
      <c r="E1276" s="124" t="s">
        <v>150</v>
      </c>
      <c r="F1276" s="124" t="s">
        <v>151</v>
      </c>
      <c r="G1276" s="124" t="s">
        <v>151</v>
      </c>
      <c r="H1276" s="124" t="s">
        <v>151</v>
      </c>
      <c r="I1276" s="175" t="s">
        <v>1159</v>
      </c>
      <c r="J1276" s="175" t="s">
        <v>1163</v>
      </c>
      <c r="K1276" s="124" t="s">
        <v>1163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 t="shared" si="302"/>
        <v>381818.18181818177</v>
      </c>
      <c r="AC1276" s="209">
        <f t="shared" si="303"/>
        <v>38181.818181818235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1159</v>
      </c>
      <c r="J1277" s="175" t="s">
        <v>1164</v>
      </c>
      <c r="K1277" s="124" t="s">
        <v>1164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1165</v>
      </c>
      <c r="H1278" s="124" t="s">
        <v>1165</v>
      </c>
      <c r="I1278" s="175" t="s">
        <v>1159</v>
      </c>
      <c r="J1278" s="175" t="s">
        <v>1164</v>
      </c>
      <c r="K1278" s="124" t="s">
        <v>1164</v>
      </c>
      <c r="L1278" s="124" t="s">
        <v>476</v>
      </c>
      <c r="M1278" s="204" t="s">
        <v>160</v>
      </c>
      <c r="N1278" s="184">
        <v>0.02</v>
      </c>
      <c r="O1278" s="184" t="s">
        <v>1094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1094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1166</v>
      </c>
      <c r="H1279" s="124" t="s">
        <v>1166</v>
      </c>
      <c r="I1279" s="175" t="s">
        <v>1159</v>
      </c>
      <c r="J1279" s="175" t="s">
        <v>1164</v>
      </c>
      <c r="K1279" s="124" t="s">
        <v>1164</v>
      </c>
      <c r="L1279" s="124" t="s">
        <v>476</v>
      </c>
      <c r="M1279" s="204" t="s">
        <v>185</v>
      </c>
      <c r="N1279" s="184">
        <v>0.02</v>
      </c>
      <c r="O1279" s="184" t="s">
        <v>1094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1094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1166</v>
      </c>
      <c r="H1280" s="124" t="s">
        <v>1166</v>
      </c>
      <c r="I1280" s="175" t="s">
        <v>1159</v>
      </c>
      <c r="J1280" s="175" t="s">
        <v>1164</v>
      </c>
      <c r="K1280" s="124" t="s">
        <v>1164</v>
      </c>
      <c r="L1280" s="124" t="s">
        <v>476</v>
      </c>
      <c r="M1280" s="204" t="s">
        <v>160</v>
      </c>
      <c r="N1280" s="184">
        <v>0.02</v>
      </c>
      <c r="O1280" s="184" t="s">
        <v>1094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1094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1166</v>
      </c>
      <c r="H1281" s="124" t="s">
        <v>1166</v>
      </c>
      <c r="I1281" s="175" t="s">
        <v>1159</v>
      </c>
      <c r="J1281" s="175" t="s">
        <v>1164</v>
      </c>
      <c r="K1281" s="124" t="s">
        <v>1164</v>
      </c>
      <c r="L1281" s="124" t="s">
        <v>476</v>
      </c>
      <c r="M1281" s="204" t="s">
        <v>183</v>
      </c>
      <c r="N1281" s="184">
        <v>0.02</v>
      </c>
      <c r="O1281" s="184" t="s">
        <v>1094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1094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1163</v>
      </c>
      <c r="G1282" s="124" t="s">
        <v>1167</v>
      </c>
      <c r="H1282" s="124" t="s">
        <v>1167</v>
      </c>
      <c r="I1282" s="175" t="s">
        <v>1159</v>
      </c>
      <c r="J1282" s="175" t="s">
        <v>1164</v>
      </c>
      <c r="K1282" s="124" t="s">
        <v>1164</v>
      </c>
      <c r="L1282" s="124" t="s">
        <v>1163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24">
        <v>2017</v>
      </c>
      <c r="B1283" s="124" t="s">
        <v>38</v>
      </c>
      <c r="C1283" s="124" t="s">
        <v>110</v>
      </c>
      <c r="D1283" s="124" t="s">
        <v>111</v>
      </c>
      <c r="E1283" s="124" t="s">
        <v>281</v>
      </c>
      <c r="F1283" s="124" t="s">
        <v>898</v>
      </c>
      <c r="G1283" s="124" t="s">
        <v>898</v>
      </c>
      <c r="H1283" s="175" t="s">
        <v>898</v>
      </c>
      <c r="I1283" s="175" t="s">
        <v>1159</v>
      </c>
      <c r="J1283" s="175" t="s">
        <v>1164</v>
      </c>
      <c r="K1283" s="124" t="s">
        <v>1164</v>
      </c>
      <c r="L1283" s="124" t="s">
        <v>898</v>
      </c>
      <c r="M1283" s="204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f t="shared" si="318"/>
        <v>48543.689320388345</v>
      </c>
      <c r="AC1283" s="209">
        <f t="shared" si="319"/>
        <v>1456.3106796116554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1159</v>
      </c>
      <c r="J1284" s="175" t="s">
        <v>1164</v>
      </c>
      <c r="K1284" s="124" t="s">
        <v>1164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1159</v>
      </c>
      <c r="J1285" s="175" t="s">
        <v>1164</v>
      </c>
      <c r="K1285" s="124" t="s">
        <v>1164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1168</v>
      </c>
      <c r="G1286" s="124" t="s">
        <v>1169</v>
      </c>
      <c r="H1286" s="124" t="s">
        <v>1169</v>
      </c>
      <c r="I1286" s="175" t="s">
        <v>1159</v>
      </c>
      <c r="J1286" s="175" t="s">
        <v>1164</v>
      </c>
      <c r="K1286" s="124" t="s">
        <v>1164</v>
      </c>
      <c r="L1286" s="124" t="s">
        <v>1168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1159</v>
      </c>
      <c r="J1287" s="175" t="s">
        <v>1164</v>
      </c>
      <c r="K1287" s="124" t="s">
        <v>1164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1159</v>
      </c>
      <c r="J1288" s="175" t="s">
        <v>1164</v>
      </c>
      <c r="K1288" s="124" t="s">
        <v>1164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1159</v>
      </c>
      <c r="J1289" s="175" t="s">
        <v>1164</v>
      </c>
      <c r="K1289" s="124" t="s">
        <v>1164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1159</v>
      </c>
      <c r="J1290" s="175" t="s">
        <v>1164</v>
      </c>
      <c r="K1290" s="124" t="s">
        <v>1164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814</v>
      </c>
      <c r="F1291" s="124" t="s">
        <v>202</v>
      </c>
      <c r="G1291" s="124" t="s">
        <v>203</v>
      </c>
      <c r="H1291" s="124" t="s">
        <v>203</v>
      </c>
      <c r="I1291" s="175" t="s">
        <v>1159</v>
      </c>
      <c r="J1291" s="175" t="s">
        <v>1164</v>
      </c>
      <c r="K1291" s="124" t="s">
        <v>1164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1159</v>
      </c>
      <c r="J1292" s="175" t="s">
        <v>1164</v>
      </c>
      <c r="K1292" s="124" t="s">
        <v>1164</v>
      </c>
      <c r="L1292" s="124" t="s">
        <v>1170</v>
      </c>
      <c r="M1292" s="204" t="s">
        <v>160</v>
      </c>
      <c r="N1292" s="214">
        <v>0.78400000000000003</v>
      </c>
      <c r="O1292" s="184" t="s">
        <v>1171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1171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1172</v>
      </c>
      <c r="G1293" s="124" t="s">
        <v>1172</v>
      </c>
      <c r="H1293" s="124" t="s">
        <v>1172</v>
      </c>
      <c r="I1293" s="175" t="s">
        <v>1159</v>
      </c>
      <c r="J1293" s="175" t="s">
        <v>1164</v>
      </c>
      <c r="K1293" s="124" t="s">
        <v>1164</v>
      </c>
      <c r="L1293" s="124" t="s">
        <v>1172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1173</v>
      </c>
      <c r="G1294" s="124" t="s">
        <v>1173</v>
      </c>
      <c r="H1294" s="124" t="s">
        <v>1173</v>
      </c>
      <c r="I1294" s="175" t="s">
        <v>1159</v>
      </c>
      <c r="J1294" s="175" t="s">
        <v>1164</v>
      </c>
      <c r="K1294" s="124" t="s">
        <v>1164</v>
      </c>
      <c r="L1294" s="124" t="s">
        <v>1173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1159</v>
      </c>
      <c r="J1295" s="175" t="s">
        <v>1164</v>
      </c>
      <c r="K1295" s="124" t="s">
        <v>1164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1159</v>
      </c>
      <c r="J1296" s="175" t="s">
        <v>1164</v>
      </c>
      <c r="K1296" s="124" t="s">
        <v>1164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f t="shared" si="318"/>
        <v>4901.9607843137255</v>
      </c>
      <c r="AC1296" s="209">
        <f t="shared" si="319"/>
        <v>98.039215686274474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1174</v>
      </c>
      <c r="G1297" s="124" t="s">
        <v>1175</v>
      </c>
      <c r="H1297" s="124" t="s">
        <v>1175</v>
      </c>
      <c r="I1297" s="175" t="s">
        <v>1159</v>
      </c>
      <c r="J1297" s="175" t="s">
        <v>1164</v>
      </c>
      <c r="K1297" s="124" t="s">
        <v>1164</v>
      </c>
      <c r="L1297" s="124" t="s">
        <v>1174</v>
      </c>
      <c r="M1297" s="204" t="s">
        <v>46</v>
      </c>
      <c r="N1297" s="184">
        <v>0.02</v>
      </c>
      <c r="O1297" s="184" t="s">
        <v>1094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1094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1174</v>
      </c>
      <c r="G1298" s="124" t="s">
        <v>1175</v>
      </c>
      <c r="H1298" s="124" t="s">
        <v>1175</v>
      </c>
      <c r="I1298" s="175" t="s">
        <v>1159</v>
      </c>
      <c r="J1298" s="175" t="s">
        <v>1164</v>
      </c>
      <c r="K1298" s="124" t="s">
        <v>1164</v>
      </c>
      <c r="L1298" s="124" t="s">
        <v>1174</v>
      </c>
      <c r="M1298" s="204" t="s">
        <v>160</v>
      </c>
      <c r="N1298" s="184">
        <v>0.02</v>
      </c>
      <c r="O1298" s="184" t="s">
        <v>1094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1094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1176</v>
      </c>
      <c r="G1299" s="124" t="s">
        <v>1176</v>
      </c>
      <c r="H1299" s="124" t="s">
        <v>1176</v>
      </c>
      <c r="I1299" s="175" t="s">
        <v>1177</v>
      </c>
      <c r="J1299" s="176" t="s">
        <v>44</v>
      </c>
      <c r="K1299" s="124" t="s">
        <v>1178</v>
      </c>
      <c r="L1299" s="124" t="s">
        <v>1179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1177</v>
      </c>
      <c r="J1300" s="176" t="s">
        <v>44</v>
      </c>
      <c r="K1300" s="124" t="s">
        <v>1178</v>
      </c>
      <c r="L1300" s="124" t="s">
        <v>1180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1181</v>
      </c>
      <c r="G1301" s="212" t="s">
        <v>1181</v>
      </c>
      <c r="H1301" s="212" t="s">
        <v>1181</v>
      </c>
      <c r="I1301" s="175" t="s">
        <v>1177</v>
      </c>
      <c r="J1301" s="176" t="s">
        <v>44</v>
      </c>
      <c r="K1301" s="212" t="s">
        <v>1178</v>
      </c>
      <c r="L1301" s="212" t="s">
        <v>1182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1183</v>
      </c>
      <c r="G1302" s="124" t="s">
        <v>1183</v>
      </c>
      <c r="H1302" s="124" t="s">
        <v>1183</v>
      </c>
      <c r="I1302" s="175" t="s">
        <v>1177</v>
      </c>
      <c r="J1302" s="176" t="s">
        <v>44</v>
      </c>
      <c r="K1302" s="124" t="s">
        <v>1178</v>
      </c>
      <c r="L1302" s="124" t="s">
        <v>1184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1183</v>
      </c>
      <c r="G1303" s="124" t="s">
        <v>1183</v>
      </c>
      <c r="H1303" s="124" t="s">
        <v>1183</v>
      </c>
      <c r="I1303" s="175" t="s">
        <v>1177</v>
      </c>
      <c r="J1303" s="176" t="s">
        <v>44</v>
      </c>
      <c r="K1303" s="124" t="s">
        <v>1178</v>
      </c>
      <c r="L1303" s="124" t="s">
        <v>1184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984</v>
      </c>
      <c r="G1304" s="124" t="s">
        <v>984</v>
      </c>
      <c r="H1304" s="124" t="s">
        <v>984</v>
      </c>
      <c r="I1304" s="175" t="s">
        <v>1177</v>
      </c>
      <c r="J1304" s="176" t="s">
        <v>44</v>
      </c>
      <c r="K1304" s="124" t="s">
        <v>1178</v>
      </c>
      <c r="L1304" s="124" t="s">
        <v>1185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1177</v>
      </c>
      <c r="J1305" s="176" t="s">
        <v>44</v>
      </c>
      <c r="K1305" s="212" t="s">
        <v>1178</v>
      </c>
      <c r="L1305" s="212" t="s">
        <v>1186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1187</v>
      </c>
      <c r="G1306" s="212" t="s">
        <v>1187</v>
      </c>
      <c r="H1306" s="212" t="s">
        <v>1187</v>
      </c>
      <c r="I1306" s="175" t="s">
        <v>1177</v>
      </c>
      <c r="J1306" s="176" t="s">
        <v>44</v>
      </c>
      <c r="K1306" s="212" t="s">
        <v>1178</v>
      </c>
      <c r="L1306" s="124" t="s">
        <v>1188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936</v>
      </c>
      <c r="G1307" s="124" t="s">
        <v>936</v>
      </c>
      <c r="H1307" s="124" t="s">
        <v>936</v>
      </c>
      <c r="I1307" s="175" t="s">
        <v>1177</v>
      </c>
      <c r="J1307" s="176" t="s">
        <v>44</v>
      </c>
      <c r="K1307" s="124" t="s">
        <v>1178</v>
      </c>
      <c r="L1307" s="124" t="s">
        <v>1189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1190</v>
      </c>
      <c r="G1308" s="124" t="s">
        <v>1190</v>
      </c>
      <c r="H1308" s="124" t="s">
        <v>1190</v>
      </c>
      <c r="I1308" s="175" t="s">
        <v>1177</v>
      </c>
      <c r="J1308" s="176" t="s">
        <v>44</v>
      </c>
      <c r="K1308" s="124" t="s">
        <v>1178</v>
      </c>
      <c r="L1308" s="124" t="s">
        <v>1191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1177</v>
      </c>
      <c r="J1309" s="176" t="s">
        <v>44</v>
      </c>
      <c r="K1309" s="124" t="s">
        <v>1178</v>
      </c>
      <c r="L1309" s="124" t="s">
        <v>1192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1012</v>
      </c>
      <c r="G1310" s="124" t="s">
        <v>1012</v>
      </c>
      <c r="H1310" s="124" t="s">
        <v>1012</v>
      </c>
      <c r="I1310" s="175" t="s">
        <v>1177</v>
      </c>
      <c r="J1310" s="176" t="s">
        <v>44</v>
      </c>
      <c r="K1310" s="124" t="s">
        <v>1178</v>
      </c>
      <c r="L1310" s="124" t="s">
        <v>1193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632</v>
      </c>
      <c r="G1311" s="124" t="s">
        <v>632</v>
      </c>
      <c r="H1311" s="124" t="s">
        <v>632</v>
      </c>
      <c r="I1311" s="175" t="s">
        <v>1177</v>
      </c>
      <c r="J1311" s="176" t="s">
        <v>44</v>
      </c>
      <c r="K1311" s="124" t="s">
        <v>1178</v>
      </c>
      <c r="L1311" s="124" t="s">
        <v>1194</v>
      </c>
      <c r="M1311" s="124" t="s">
        <v>46</v>
      </c>
      <c r="N1311" s="184">
        <v>0.04</v>
      </c>
      <c r="O1311" s="184" t="s">
        <v>1195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1195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632</v>
      </c>
      <c r="G1312" s="124" t="s">
        <v>632</v>
      </c>
      <c r="H1312" s="124" t="s">
        <v>632</v>
      </c>
      <c r="I1312" s="175" t="s">
        <v>1177</v>
      </c>
      <c r="J1312" s="176" t="s">
        <v>44</v>
      </c>
      <c r="K1312" s="124" t="s">
        <v>1178</v>
      </c>
      <c r="L1312" s="124" t="s">
        <v>1194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1196</v>
      </c>
      <c r="E1313" s="124" t="s">
        <v>435</v>
      </c>
      <c r="F1313" s="124" t="s">
        <v>1197</v>
      </c>
      <c r="G1313" s="124" t="s">
        <v>1197</v>
      </c>
      <c r="H1313" s="124" t="s">
        <v>1197</v>
      </c>
      <c r="I1313" s="175" t="s">
        <v>1177</v>
      </c>
      <c r="J1313" s="176" t="s">
        <v>44</v>
      </c>
      <c r="K1313" s="124" t="s">
        <v>1178</v>
      </c>
      <c r="L1313" s="124" t="s">
        <v>1198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1199</v>
      </c>
      <c r="G1314" s="124" t="s">
        <v>1199</v>
      </c>
      <c r="H1314" s="124" t="s">
        <v>1199</v>
      </c>
      <c r="I1314" s="175" t="s">
        <v>1177</v>
      </c>
      <c r="J1314" s="176" t="s">
        <v>44</v>
      </c>
      <c r="K1314" s="124" t="s">
        <v>1178</v>
      </c>
      <c r="L1314" s="124" t="s">
        <v>1200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1201</v>
      </c>
      <c r="G1315" s="124" t="s">
        <v>1201</v>
      </c>
      <c r="H1315" s="124" t="s">
        <v>1201</v>
      </c>
      <c r="I1315" s="175" t="s">
        <v>1177</v>
      </c>
      <c r="J1315" s="176" t="s">
        <v>44</v>
      </c>
      <c r="K1315" s="124" t="s">
        <v>1178</v>
      </c>
      <c r="L1315" s="124" t="s">
        <v>1202</v>
      </c>
      <c r="M1315" s="124" t="s">
        <v>185</v>
      </c>
      <c r="N1315" s="184">
        <v>0.13</v>
      </c>
      <c r="O1315" s="184" t="s">
        <v>1203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1203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1177</v>
      </c>
      <c r="J1316" s="176" t="s">
        <v>44</v>
      </c>
      <c r="K1316" s="124" t="s">
        <v>1178</v>
      </c>
      <c r="L1316" s="124" t="s">
        <v>1204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1205</v>
      </c>
      <c r="F1317" s="124" t="s">
        <v>1206</v>
      </c>
      <c r="G1317" s="124" t="s">
        <v>1206</v>
      </c>
      <c r="H1317" s="124" t="s">
        <v>1206</v>
      </c>
      <c r="I1317" s="175" t="s">
        <v>1177</v>
      </c>
      <c r="J1317" s="176" t="s">
        <v>44</v>
      </c>
      <c r="K1317" s="124" t="s">
        <v>1178</v>
      </c>
      <c r="L1317" s="124" t="s">
        <v>1207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1177</v>
      </c>
      <c r="J1318" s="176" t="s">
        <v>44</v>
      </c>
      <c r="K1318" s="124" t="s">
        <v>1178</v>
      </c>
      <c r="L1318" s="124" t="s">
        <v>1208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1209</v>
      </c>
      <c r="G1319" s="124" t="s">
        <v>1209</v>
      </c>
      <c r="H1319" s="124" t="s">
        <v>1209</v>
      </c>
      <c r="I1319" s="175" t="s">
        <v>1177</v>
      </c>
      <c r="J1319" s="176" t="s">
        <v>44</v>
      </c>
      <c r="K1319" s="124" t="s">
        <v>1178</v>
      </c>
      <c r="L1319" s="124" t="s">
        <v>1210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1177</v>
      </c>
      <c r="J1320" s="176" t="s">
        <v>44</v>
      </c>
      <c r="K1320" s="124" t="s">
        <v>1178</v>
      </c>
      <c r="L1320" s="124" t="s">
        <v>1211</v>
      </c>
      <c r="M1320" s="124" t="s">
        <v>46</v>
      </c>
      <c r="N1320" s="184">
        <v>0.02</v>
      </c>
      <c r="O1320" s="184" t="s">
        <v>615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615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1177</v>
      </c>
      <c r="J1321" s="176" t="s">
        <v>44</v>
      </c>
      <c r="K1321" s="124" t="s">
        <v>1178</v>
      </c>
      <c r="L1321" s="124" t="s">
        <v>1212</v>
      </c>
      <c r="M1321" s="124" t="s">
        <v>46</v>
      </c>
      <c r="N1321" s="184">
        <v>0.05</v>
      </c>
      <c r="O1321" s="184" t="s">
        <v>1213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1213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1214</v>
      </c>
      <c r="G1322" s="124" t="s">
        <v>1214</v>
      </c>
      <c r="H1322" s="124" t="s">
        <v>1214</v>
      </c>
      <c r="I1322" s="175" t="s">
        <v>1177</v>
      </c>
      <c r="J1322" s="176" t="s">
        <v>44</v>
      </c>
      <c r="K1322" s="124" t="s">
        <v>1178</v>
      </c>
      <c r="L1322" s="124" t="s">
        <v>1215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1177</v>
      </c>
      <c r="J1323" s="176" t="s">
        <v>44</v>
      </c>
      <c r="K1323" s="212" t="s">
        <v>1178</v>
      </c>
      <c r="L1323" s="212" t="s">
        <v>1216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1177</v>
      </c>
      <c r="J1324" s="176" t="s">
        <v>44</v>
      </c>
      <c r="K1324" s="124" t="s">
        <v>1178</v>
      </c>
      <c r="L1324" s="124" t="s">
        <v>1217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1218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1219</v>
      </c>
      <c r="G1325" s="124" t="s">
        <v>1219</v>
      </c>
      <c r="H1325" s="124" t="s">
        <v>1219</v>
      </c>
      <c r="I1325" s="175" t="s">
        <v>1177</v>
      </c>
      <c r="J1325" s="176" t="s">
        <v>44</v>
      </c>
      <c r="K1325" s="124" t="s">
        <v>1178</v>
      </c>
      <c r="L1325" s="124" t="s">
        <v>1220</v>
      </c>
      <c r="M1325" s="124" t="s">
        <v>46</v>
      </c>
      <c r="N1325" s="184">
        <v>0.04</v>
      </c>
      <c r="O1325" s="184" t="s">
        <v>1221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1221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1222</v>
      </c>
      <c r="G1326" s="124" t="s">
        <v>1222</v>
      </c>
      <c r="H1326" s="124" t="s">
        <v>1222</v>
      </c>
      <c r="I1326" s="175" t="s">
        <v>1177</v>
      </c>
      <c r="J1326" s="176" t="s">
        <v>44</v>
      </c>
      <c r="K1326" s="124" t="s">
        <v>1178</v>
      </c>
      <c r="L1326" s="124" t="s">
        <v>1223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1062</v>
      </c>
      <c r="G1327" s="124" t="s">
        <v>1062</v>
      </c>
      <c r="H1327" s="124" t="s">
        <v>1062</v>
      </c>
      <c r="I1327" s="175" t="s">
        <v>1177</v>
      </c>
      <c r="J1327" s="176" t="s">
        <v>44</v>
      </c>
      <c r="K1327" s="124" t="s">
        <v>1178</v>
      </c>
      <c r="L1327" s="124" t="s">
        <v>1224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1225</v>
      </c>
      <c r="G1328" s="124" t="s">
        <v>1225</v>
      </c>
      <c r="H1328" s="124" t="s">
        <v>1225</v>
      </c>
      <c r="I1328" s="175" t="s">
        <v>1177</v>
      </c>
      <c r="J1328" s="176" t="s">
        <v>44</v>
      </c>
      <c r="K1328" s="124" t="s">
        <v>1178</v>
      </c>
      <c r="L1328" s="124" t="s">
        <v>1226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1177</v>
      </c>
      <c r="J1329" s="176" t="s">
        <v>44</v>
      </c>
      <c r="K1329" s="124" t="s">
        <v>1178</v>
      </c>
      <c r="L1329" s="124" t="s">
        <v>1227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1177</v>
      </c>
      <c r="J1330" s="176" t="s">
        <v>44</v>
      </c>
      <c r="K1330" s="124" t="s">
        <v>1178</v>
      </c>
      <c r="L1330" s="124" t="s">
        <v>1228</v>
      </c>
      <c r="M1330" s="124" t="s">
        <v>46</v>
      </c>
      <c r="N1330" s="184">
        <v>0.05</v>
      </c>
      <c r="O1330" s="184" t="s">
        <v>1229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1229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913</v>
      </c>
      <c r="G1331" s="124" t="s">
        <v>913</v>
      </c>
      <c r="H1331" s="124" t="s">
        <v>913</v>
      </c>
      <c r="I1331" s="175" t="s">
        <v>1177</v>
      </c>
      <c r="J1331" s="176" t="s">
        <v>44</v>
      </c>
      <c r="K1331" s="124" t="s">
        <v>1178</v>
      </c>
      <c r="L1331" s="124" t="s">
        <v>1230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1177</v>
      </c>
      <c r="J1332" s="176" t="s">
        <v>44</v>
      </c>
      <c r="K1332" s="124" t="s">
        <v>1178</v>
      </c>
      <c r="L1332" s="124" t="s">
        <v>1231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1177</v>
      </c>
      <c r="J1333" s="176" t="s">
        <v>44</v>
      </c>
      <c r="K1333" s="124" t="s">
        <v>1178</v>
      </c>
      <c r="L1333" s="124" t="s">
        <v>1232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1177</v>
      </c>
      <c r="J1334" s="176" t="s">
        <v>44</v>
      </c>
      <c r="K1334" s="124" t="s">
        <v>1178</v>
      </c>
      <c r="L1334" s="124" t="s">
        <v>1233</v>
      </c>
      <c r="M1334" s="124" t="s">
        <v>46</v>
      </c>
      <c r="N1334" s="184">
        <v>0.02</v>
      </c>
      <c r="O1334" s="184" t="s">
        <v>891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891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1234</v>
      </c>
      <c r="G1335" s="124" t="s">
        <v>1234</v>
      </c>
      <c r="H1335" s="124" t="s">
        <v>1234</v>
      </c>
      <c r="I1335" s="175" t="s">
        <v>1177</v>
      </c>
      <c r="J1335" s="176" t="s">
        <v>44</v>
      </c>
      <c r="K1335" s="124" t="s">
        <v>1178</v>
      </c>
      <c r="L1335" s="124" t="s">
        <v>1235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1196</v>
      </c>
      <c r="E1336" s="124" t="s">
        <v>435</v>
      </c>
      <c r="F1336" s="124" t="s">
        <v>1236</v>
      </c>
      <c r="G1336" s="124" t="s">
        <v>1236</v>
      </c>
      <c r="H1336" s="124" t="s">
        <v>1236</v>
      </c>
      <c r="I1336" s="175" t="s">
        <v>1177</v>
      </c>
      <c r="J1336" s="176" t="s">
        <v>44</v>
      </c>
      <c r="K1336" s="124" t="s">
        <v>1178</v>
      </c>
      <c r="L1336" s="124" t="s">
        <v>1237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24">
        <v>2017</v>
      </c>
      <c r="B1337" s="124" t="s">
        <v>38</v>
      </c>
      <c r="C1337" s="124" t="s">
        <v>75</v>
      </c>
      <c r="D1337" s="124" t="s">
        <v>76</v>
      </c>
      <c r="E1337" s="124" t="s">
        <v>150</v>
      </c>
      <c r="F1337" s="124" t="s">
        <v>151</v>
      </c>
      <c r="G1337" s="124" t="s">
        <v>1238</v>
      </c>
      <c r="H1337" s="124" t="s">
        <v>1238</v>
      </c>
      <c r="I1337" s="175" t="s">
        <v>1177</v>
      </c>
      <c r="J1337" s="176" t="s">
        <v>44</v>
      </c>
      <c r="K1337" s="124" t="s">
        <v>1178</v>
      </c>
      <c r="L1337" s="124" t="s">
        <v>1239</v>
      </c>
      <c r="M1337" s="124" t="s">
        <v>46</v>
      </c>
      <c r="N1337" s="184">
        <v>0.04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322025.09615384613</v>
      </c>
      <c r="AC1337" s="209">
        <f t="shared" si="319"/>
        <v>12881.00384615385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24">
        <v>2017</v>
      </c>
      <c r="B1338" s="124" t="s">
        <v>38</v>
      </c>
      <c r="C1338" s="124" t="s">
        <v>75</v>
      </c>
      <c r="D1338" s="124" t="s">
        <v>76</v>
      </c>
      <c r="E1338" s="124" t="s">
        <v>150</v>
      </c>
      <c r="F1338" s="124" t="s">
        <v>151</v>
      </c>
      <c r="G1338" s="124" t="s">
        <v>151</v>
      </c>
      <c r="H1338" s="124" t="s">
        <v>151</v>
      </c>
      <c r="I1338" s="175" t="s">
        <v>1177</v>
      </c>
      <c r="J1338" s="176" t="s">
        <v>44</v>
      </c>
      <c r="K1338" s="124" t="s">
        <v>1178</v>
      </c>
      <c r="L1338" s="124" t="s">
        <v>1240</v>
      </c>
      <c r="M1338" s="124" t="s">
        <v>46</v>
      </c>
      <c r="N1338" s="184">
        <v>0.06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19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947</v>
      </c>
      <c r="G1339" s="124" t="s">
        <v>947</v>
      </c>
      <c r="H1339" s="124" t="s">
        <v>947</v>
      </c>
      <c r="I1339" s="175" t="s">
        <v>1177</v>
      </c>
      <c r="J1339" s="176" t="s">
        <v>44</v>
      </c>
      <c r="K1339" s="124" t="s">
        <v>1178</v>
      </c>
      <c r="L1339" s="124" t="s">
        <v>1241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947</v>
      </c>
      <c r="G1340" s="124" t="s">
        <v>947</v>
      </c>
      <c r="H1340" s="124" t="s">
        <v>947</v>
      </c>
      <c r="I1340" s="175" t="s">
        <v>1177</v>
      </c>
      <c r="J1340" s="176" t="s">
        <v>44</v>
      </c>
      <c r="K1340" s="124" t="s">
        <v>1178</v>
      </c>
      <c r="L1340" s="124" t="s">
        <v>1241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1242</v>
      </c>
      <c r="G1341" s="212" t="s">
        <v>1242</v>
      </c>
      <c r="H1341" s="212" t="s">
        <v>1242</v>
      </c>
      <c r="I1341" s="175" t="s">
        <v>1177</v>
      </c>
      <c r="J1341" s="176" t="s">
        <v>44</v>
      </c>
      <c r="K1341" s="212" t="s">
        <v>1178</v>
      </c>
      <c r="L1341" s="212" t="s">
        <v>1243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1244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1245</v>
      </c>
      <c r="G1342" s="212" t="s">
        <v>1245</v>
      </c>
      <c r="H1342" s="212" t="s">
        <v>1245</v>
      </c>
      <c r="I1342" s="175" t="s">
        <v>1177</v>
      </c>
      <c r="J1342" s="176" t="s">
        <v>44</v>
      </c>
      <c r="K1342" s="212" t="s">
        <v>1178</v>
      </c>
      <c r="L1342" s="124" t="s">
        <v>1246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1247</v>
      </c>
      <c r="G1343" s="124" t="s">
        <v>1247</v>
      </c>
      <c r="H1343" s="124" t="s">
        <v>1247</v>
      </c>
      <c r="I1343" s="175" t="s">
        <v>1177</v>
      </c>
      <c r="J1343" s="176" t="s">
        <v>44</v>
      </c>
      <c r="K1343" s="124" t="s">
        <v>1178</v>
      </c>
      <c r="L1343" s="124" t="s">
        <v>1248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1249</v>
      </c>
      <c r="G1344" s="124" t="s">
        <v>1249</v>
      </c>
      <c r="H1344" s="124" t="s">
        <v>1249</v>
      </c>
      <c r="I1344" s="175" t="s">
        <v>1177</v>
      </c>
      <c r="J1344" s="176" t="s">
        <v>44</v>
      </c>
      <c r="K1344" s="124" t="s">
        <v>1178</v>
      </c>
      <c r="L1344" s="124" t="s">
        <v>1250</v>
      </c>
      <c r="M1344" s="124" t="s">
        <v>46</v>
      </c>
      <c r="N1344" s="184">
        <v>0.02</v>
      </c>
      <c r="O1344" s="184" t="s">
        <v>615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615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1251</v>
      </c>
      <c r="G1345" s="124" t="s">
        <v>1251</v>
      </c>
      <c r="H1345" s="124" t="s">
        <v>1251</v>
      </c>
      <c r="I1345" s="175" t="s">
        <v>1177</v>
      </c>
      <c r="J1345" s="176" t="s">
        <v>44</v>
      </c>
      <c r="K1345" s="124" t="s">
        <v>1178</v>
      </c>
      <c r="L1345" s="124" t="s">
        <v>1252</v>
      </c>
      <c r="M1345" s="124" t="s">
        <v>46</v>
      </c>
      <c r="N1345" s="184">
        <v>0.04</v>
      </c>
      <c r="O1345" s="184" t="s">
        <v>1253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1253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1219</v>
      </c>
      <c r="G1346" s="124" t="s">
        <v>1219</v>
      </c>
      <c r="H1346" s="124" t="s">
        <v>1219</v>
      </c>
      <c r="I1346" s="175" t="s">
        <v>1177</v>
      </c>
      <c r="J1346" s="176" t="s">
        <v>44</v>
      </c>
      <c r="K1346" s="124" t="s">
        <v>1178</v>
      </c>
      <c r="L1346" s="124" t="s">
        <v>1220</v>
      </c>
      <c r="M1346" s="124" t="s">
        <v>185</v>
      </c>
      <c r="N1346" s="184">
        <v>0.08</v>
      </c>
      <c r="O1346" s="184" t="s">
        <v>1221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1177</v>
      </c>
      <c r="J1347" s="176" t="s">
        <v>44</v>
      </c>
      <c r="K1347" s="124" t="s">
        <v>1254</v>
      </c>
      <c r="L1347" s="124" t="s">
        <v>1255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1177</v>
      </c>
      <c r="J1348" s="176" t="s">
        <v>44</v>
      </c>
      <c r="K1348" s="124" t="s">
        <v>1254</v>
      </c>
      <c r="L1348" s="124" t="s">
        <v>1256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1111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601</v>
      </c>
      <c r="G1349" s="124" t="s">
        <v>601</v>
      </c>
      <c r="H1349" s="124" t="s">
        <v>601</v>
      </c>
      <c r="I1349" s="175" t="s">
        <v>1177</v>
      </c>
      <c r="J1349" s="176" t="s">
        <v>44</v>
      </c>
      <c r="K1349" s="124" t="s">
        <v>1254</v>
      </c>
      <c r="L1349" s="124" t="s">
        <v>1257</v>
      </c>
      <c r="M1349" s="124" t="s">
        <v>46</v>
      </c>
      <c r="N1349" s="184">
        <v>0.02</v>
      </c>
      <c r="O1349" s="184" t="s">
        <v>1094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1094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632</v>
      </c>
      <c r="G1350" s="124" t="s">
        <v>632</v>
      </c>
      <c r="H1350" s="124" t="s">
        <v>632</v>
      </c>
      <c r="I1350" s="175" t="s">
        <v>1177</v>
      </c>
      <c r="J1350" s="175" t="s">
        <v>1258</v>
      </c>
      <c r="K1350" s="124" t="s">
        <v>1259</v>
      </c>
      <c r="L1350" s="124" t="s">
        <v>1260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1261</v>
      </c>
      <c r="F1351" s="212" t="s">
        <v>1001</v>
      </c>
      <c r="G1351" s="212" t="s">
        <v>1001</v>
      </c>
      <c r="H1351" s="212" t="s">
        <v>1001</v>
      </c>
      <c r="I1351" s="175" t="s">
        <v>1177</v>
      </c>
      <c r="J1351" s="175" t="s">
        <v>1258</v>
      </c>
      <c r="K1351" s="212" t="s">
        <v>1259</v>
      </c>
      <c r="L1351" s="212" t="s">
        <v>1262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1263</v>
      </c>
      <c r="G1352" s="212" t="s">
        <v>1263</v>
      </c>
      <c r="H1352" s="212" t="s">
        <v>1263</v>
      </c>
      <c r="I1352" s="175" t="s">
        <v>1177</v>
      </c>
      <c r="J1352" s="175" t="s">
        <v>1258</v>
      </c>
      <c r="K1352" s="212" t="s">
        <v>1259</v>
      </c>
      <c r="L1352" s="212" t="s">
        <v>1264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1265</v>
      </c>
      <c r="G1353" s="124" t="s">
        <v>1265</v>
      </c>
      <c r="H1353" s="124" t="s">
        <v>1265</v>
      </c>
      <c r="I1353" s="175" t="s">
        <v>1177</v>
      </c>
      <c r="J1353" s="175" t="s">
        <v>1258</v>
      </c>
      <c r="K1353" s="124" t="s">
        <v>1259</v>
      </c>
      <c r="L1353" s="124" t="s">
        <v>1266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1177</v>
      </c>
      <c r="J1354" s="175" t="s">
        <v>1258</v>
      </c>
      <c r="K1354" s="124" t="s">
        <v>1259</v>
      </c>
      <c r="L1354" s="124" t="s">
        <v>1267</v>
      </c>
      <c r="M1354" s="124" t="s">
        <v>46</v>
      </c>
      <c r="N1354" s="184">
        <v>0.02</v>
      </c>
      <c r="O1354" s="184" t="s">
        <v>1094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1094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1177</v>
      </c>
      <c r="J1355" s="175" t="s">
        <v>1258</v>
      </c>
      <c r="K1355" s="124" t="s">
        <v>1259</v>
      </c>
      <c r="L1355" s="124" t="s">
        <v>1267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1268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914</v>
      </c>
      <c r="G1356" s="124" t="s">
        <v>914</v>
      </c>
      <c r="H1356" s="124" t="s">
        <v>914</v>
      </c>
      <c r="I1356" s="175" t="s">
        <v>1177</v>
      </c>
      <c r="J1356" s="175" t="s">
        <v>1258</v>
      </c>
      <c r="K1356" s="124" t="s">
        <v>1259</v>
      </c>
      <c r="L1356" s="124" t="s">
        <v>1269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637</v>
      </c>
      <c r="G1357" s="119" t="s">
        <v>638</v>
      </c>
      <c r="H1357" s="119" t="s">
        <v>640</v>
      </c>
      <c r="I1357" s="163" t="s">
        <v>204</v>
      </c>
      <c r="J1357" s="119" t="s">
        <v>577</v>
      </c>
      <c r="K1357" s="119" t="s">
        <v>578</v>
      </c>
      <c r="L1357" s="119" t="s">
        <v>639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637</v>
      </c>
      <c r="G1358" s="119" t="s">
        <v>638</v>
      </c>
      <c r="H1358" s="119" t="s">
        <v>640</v>
      </c>
      <c r="I1358" s="163" t="s">
        <v>204</v>
      </c>
      <c r="J1358" s="119" t="s">
        <v>577</v>
      </c>
      <c r="K1358" s="119" t="s">
        <v>578</v>
      </c>
      <c r="L1358" s="119" t="s">
        <v>639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613</v>
      </c>
      <c r="AM1358" s="131"/>
    </row>
  </sheetData>
  <autoFilter ref="A1:AN1358" xr:uid="{B24EBE9B-307D-4A4C-AE1F-E6282608A8C5}">
    <filterColumn colId="6">
      <filters>
        <filter val="广州神准网络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1072</v>
      </c>
    </row>
    <row r="10" spans="1:11" x14ac:dyDescent="0.3">
      <c r="A10" s="2" t="s">
        <v>1604</v>
      </c>
      <c r="B10" s="2"/>
      <c r="C10" s="3" t="s">
        <v>1414</v>
      </c>
      <c r="D10" s="3" t="s">
        <v>1415</v>
      </c>
      <c r="E10" s="3" t="s">
        <v>10</v>
      </c>
      <c r="F10" s="3" t="s">
        <v>1418</v>
      </c>
      <c r="G10" s="3" t="s">
        <v>1421</v>
      </c>
      <c r="H10" s="3" t="s">
        <v>1422</v>
      </c>
      <c r="I10" s="3" t="s">
        <v>1392</v>
      </c>
      <c r="J10" s="3" t="s">
        <v>1391</v>
      </c>
      <c r="K10" s="4"/>
    </row>
    <row r="11" spans="1:11" x14ac:dyDescent="0.3">
      <c r="A11" s="4"/>
      <c r="B11" s="2"/>
      <c r="C11" s="5" t="s">
        <v>1080</v>
      </c>
      <c r="D11" s="5" t="s">
        <v>1072</v>
      </c>
      <c r="E11" s="5" t="s">
        <v>1083</v>
      </c>
      <c r="F11" s="5" t="s">
        <v>75</v>
      </c>
      <c r="G11" s="5" t="s">
        <v>1605</v>
      </c>
      <c r="H11" s="5" t="s">
        <v>1441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1080</v>
      </c>
      <c r="D12" s="5" t="s">
        <v>1072</v>
      </c>
      <c r="E12" s="5" t="s">
        <v>1083</v>
      </c>
      <c r="F12" s="5" t="s">
        <v>75</v>
      </c>
      <c r="G12" s="5" t="s">
        <v>1606</v>
      </c>
      <c r="H12" s="5" t="s">
        <v>1441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1306</v>
      </c>
      <c r="B17" s="3" t="s">
        <v>1415</v>
      </c>
      <c r="C17" s="3" t="s">
        <v>10</v>
      </c>
      <c r="D17" s="3" t="s">
        <v>12</v>
      </c>
      <c r="E17" s="3" t="s">
        <v>1414</v>
      </c>
      <c r="F17" s="3" t="s">
        <v>1418</v>
      </c>
      <c r="G17" s="3" t="s">
        <v>1419</v>
      </c>
      <c r="H17" s="3" t="s">
        <v>1420</v>
      </c>
      <c r="I17" s="3" t="s">
        <v>1421</v>
      </c>
      <c r="J17" s="3" t="s">
        <v>1422</v>
      </c>
      <c r="K17" s="3" t="s">
        <v>1392</v>
      </c>
    </row>
    <row r="18" spans="1:11" x14ac:dyDescent="0.3">
      <c r="A18" s="4"/>
      <c r="B18" s="5" t="s">
        <v>1607</v>
      </c>
      <c r="C18" s="5" t="s">
        <v>1085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1608</v>
      </c>
      <c r="J18" s="5" t="s">
        <v>1609</v>
      </c>
      <c r="K18" s="7">
        <v>505000</v>
      </c>
    </row>
    <row r="19" spans="1:11" x14ac:dyDescent="0.3">
      <c r="A19" s="4"/>
      <c r="B19" s="5" t="s">
        <v>1607</v>
      </c>
      <c r="C19" s="5" t="s">
        <v>1085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1610</v>
      </c>
      <c r="J19" s="5" t="s">
        <v>1611</v>
      </c>
      <c r="K19" s="7">
        <v>505000</v>
      </c>
    </row>
    <row r="20" spans="1:11" x14ac:dyDescent="0.3">
      <c r="A20" s="4"/>
      <c r="B20" s="5" t="s">
        <v>1607</v>
      </c>
      <c r="C20" s="5" t="s">
        <v>1085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1612</v>
      </c>
      <c r="J20" s="5" t="s">
        <v>1613</v>
      </c>
      <c r="K20" s="7">
        <v>505000</v>
      </c>
    </row>
    <row r="21" spans="1:11" x14ac:dyDescent="0.3">
      <c r="A21" s="4"/>
      <c r="B21" s="243"/>
      <c r="C21" s="244"/>
      <c r="D21" s="244"/>
      <c r="E21" s="244"/>
      <c r="F21" s="244"/>
      <c r="G21" s="245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1415</v>
      </c>
      <c r="C22" s="3" t="s">
        <v>10</v>
      </c>
      <c r="D22" s="3" t="s">
        <v>12</v>
      </c>
      <c r="E22" s="3" t="s">
        <v>1414</v>
      </c>
      <c r="F22" s="3" t="s">
        <v>1418</v>
      </c>
      <c r="G22" s="3" t="s">
        <v>1419</v>
      </c>
      <c r="H22" s="3" t="s">
        <v>1420</v>
      </c>
      <c r="I22" s="3" t="s">
        <v>1421</v>
      </c>
      <c r="J22" s="3" t="s">
        <v>1422</v>
      </c>
      <c r="K22" s="3" t="s">
        <v>1392</v>
      </c>
    </row>
    <row r="23" spans="1:11" x14ac:dyDescent="0.3">
      <c r="A23" s="6" t="s">
        <v>1291</v>
      </c>
      <c r="B23" s="5" t="s">
        <v>1607</v>
      </c>
      <c r="C23" s="5" t="s">
        <v>1084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1614</v>
      </c>
      <c r="J23" s="5" t="s">
        <v>1615</v>
      </c>
      <c r="K23" s="7">
        <v>505000</v>
      </c>
    </row>
    <row r="24" spans="1:11" x14ac:dyDescent="0.3">
      <c r="A24" s="4"/>
      <c r="B24" s="5" t="s">
        <v>1607</v>
      </c>
      <c r="C24" s="5" t="s">
        <v>1084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1616</v>
      </c>
      <c r="J24" s="5" t="s">
        <v>1512</v>
      </c>
      <c r="K24" s="7">
        <v>505000</v>
      </c>
    </row>
    <row r="25" spans="1:11" x14ac:dyDescent="0.3">
      <c r="A25" s="4"/>
      <c r="B25" s="5" t="s">
        <v>1607</v>
      </c>
      <c r="C25" s="5" t="s">
        <v>1084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1617</v>
      </c>
      <c r="J25" s="5" t="s">
        <v>1525</v>
      </c>
      <c r="K25" s="7">
        <v>505000</v>
      </c>
    </row>
    <row r="26" spans="1:11" x14ac:dyDescent="0.3">
      <c r="A26" s="4"/>
      <c r="B26" s="5" t="s">
        <v>1607</v>
      </c>
      <c r="C26" s="5" t="s">
        <v>1084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1618</v>
      </c>
      <c r="J26" s="5" t="s">
        <v>1619</v>
      </c>
      <c r="K26" s="7">
        <v>505000</v>
      </c>
    </row>
    <row r="27" spans="1:11" x14ac:dyDescent="0.3">
      <c r="A27" s="4"/>
      <c r="B27" s="5" t="s">
        <v>1607</v>
      </c>
      <c r="C27" s="5" t="s">
        <v>1084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1528</v>
      </c>
      <c r="J27" s="5" t="s">
        <v>1529</v>
      </c>
      <c r="K27" s="7">
        <v>252500</v>
      </c>
    </row>
    <row r="28" spans="1:11" x14ac:dyDescent="0.3">
      <c r="A28" s="4"/>
      <c r="B28" s="5" t="s">
        <v>1607</v>
      </c>
      <c r="C28" s="5" t="s">
        <v>1084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1605</v>
      </c>
      <c r="J28" s="5" t="s">
        <v>1620</v>
      </c>
      <c r="K28" s="7">
        <v>252500</v>
      </c>
    </row>
    <row r="29" spans="1:11" x14ac:dyDescent="0.3">
      <c r="A29" s="4"/>
      <c r="B29" s="5" t="s">
        <v>1607</v>
      </c>
      <c r="C29" s="5" t="s">
        <v>1084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1621</v>
      </c>
      <c r="J29" s="5" t="s">
        <v>1622</v>
      </c>
      <c r="K29" s="7">
        <v>252500</v>
      </c>
    </row>
    <row r="30" spans="1:11" x14ac:dyDescent="0.3">
      <c r="A30" s="4"/>
      <c r="B30" s="5" t="s">
        <v>1607</v>
      </c>
      <c r="C30" s="5" t="s">
        <v>1084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1623</v>
      </c>
      <c r="J30" s="5" t="s">
        <v>1536</v>
      </c>
      <c r="K30" s="7">
        <v>505000</v>
      </c>
    </row>
    <row r="31" spans="1:11" x14ac:dyDescent="0.3">
      <c r="A31" s="4"/>
      <c r="B31" s="5" t="s">
        <v>1607</v>
      </c>
      <c r="C31" s="5" t="s">
        <v>1084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1624</v>
      </c>
      <c r="J31" s="5" t="s">
        <v>1625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1086</v>
      </c>
      <c r="B34" s="4"/>
      <c r="C34" s="3" t="s">
        <v>1414</v>
      </c>
      <c r="D34" s="3" t="s">
        <v>1415</v>
      </c>
      <c r="E34" s="3" t="s">
        <v>10</v>
      </c>
      <c r="F34" s="3" t="s">
        <v>1418</v>
      </c>
      <c r="G34" s="3" t="s">
        <v>1421</v>
      </c>
      <c r="H34" s="3" t="s">
        <v>1422</v>
      </c>
      <c r="I34" s="3" t="s">
        <v>1391</v>
      </c>
      <c r="J34" s="3" t="s">
        <v>1392</v>
      </c>
      <c r="K34" s="4"/>
    </row>
    <row r="35" spans="1:11" x14ac:dyDescent="0.3">
      <c r="A35" s="4"/>
      <c r="B35" s="4"/>
      <c r="C35" s="5" t="s">
        <v>65</v>
      </c>
      <c r="D35" s="5" t="s">
        <v>1626</v>
      </c>
      <c r="E35" s="5" t="s">
        <v>956</v>
      </c>
      <c r="F35" s="5" t="s">
        <v>54</v>
      </c>
      <c r="G35" s="5" t="s">
        <v>1627</v>
      </c>
      <c r="H35" s="5" t="s">
        <v>1627</v>
      </c>
      <c r="I35" s="7">
        <v>8778.2999999999993</v>
      </c>
      <c r="J35" s="7">
        <v>7315.25</v>
      </c>
      <c r="K35" s="4"/>
    </row>
    <row r="38" spans="1:11" x14ac:dyDescent="0.15">
      <c r="A38" s="9" t="s">
        <v>1628</v>
      </c>
    </row>
    <row r="39" spans="1:11" x14ac:dyDescent="0.15">
      <c r="A39" s="9"/>
    </row>
    <row r="42" spans="1:11" x14ac:dyDescent="0.15">
      <c r="A42" s="9" t="s">
        <v>1079</v>
      </c>
    </row>
    <row r="47" spans="1:11" x14ac:dyDescent="0.15">
      <c r="A47" s="9" t="s">
        <v>1629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1630</v>
      </c>
      <c r="C1" t="s">
        <v>1631</v>
      </c>
    </row>
    <row r="2" spans="1:3" x14ac:dyDescent="0.15">
      <c r="A2" t="s">
        <v>1632</v>
      </c>
      <c r="B2">
        <v>3679437.63</v>
      </c>
      <c r="C2">
        <v>3679437.63</v>
      </c>
    </row>
    <row r="3" spans="1:3" x14ac:dyDescent="0.15">
      <c r="A3" t="s">
        <v>1633</v>
      </c>
      <c r="B3">
        <v>308739.5</v>
      </c>
      <c r="C3">
        <v>308739.5</v>
      </c>
    </row>
    <row r="4" spans="1:3" x14ac:dyDescent="0.15">
      <c r="A4" t="s">
        <v>1634</v>
      </c>
      <c r="B4">
        <v>1403420.98</v>
      </c>
      <c r="C4">
        <v>1403420.98</v>
      </c>
    </row>
    <row r="5" spans="1:3" x14ac:dyDescent="0.15">
      <c r="A5" t="s">
        <v>1635</v>
      </c>
      <c r="B5">
        <v>500619047.13</v>
      </c>
      <c r="C5">
        <v>500619047.13</v>
      </c>
    </row>
    <row r="6" spans="1:3" x14ac:dyDescent="0.15">
      <c r="A6" t="s">
        <v>1636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1270</v>
      </c>
      <c r="B1" t="s">
        <v>1271</v>
      </c>
      <c r="C1" t="s">
        <v>1272</v>
      </c>
      <c r="D1" s="116" t="s">
        <v>27</v>
      </c>
      <c r="E1" s="116" t="s">
        <v>1273</v>
      </c>
      <c r="F1" s="116" t="s">
        <v>1274</v>
      </c>
      <c r="G1" s="116" t="s">
        <v>1275</v>
      </c>
      <c r="H1" s="116" t="s">
        <v>1276</v>
      </c>
      <c r="I1" s="116" t="s">
        <v>1277</v>
      </c>
      <c r="J1" s="116" t="s">
        <v>1278</v>
      </c>
    </row>
    <row r="2" spans="1:11" x14ac:dyDescent="0.15">
      <c r="A2" t="s">
        <v>1279</v>
      </c>
      <c r="B2" t="s">
        <v>44</v>
      </c>
      <c r="C2" t="s">
        <v>1280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1281</v>
      </c>
      <c r="B3" t="s">
        <v>44</v>
      </c>
      <c r="C3" t="s">
        <v>1280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1282</v>
      </c>
      <c r="B4" t="s">
        <v>1133</v>
      </c>
      <c r="C4" t="s">
        <v>1280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1283</v>
      </c>
      <c r="B5" t="s">
        <v>605</v>
      </c>
      <c r="C5" t="s">
        <v>1284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1283</v>
      </c>
      <c r="B6" t="s">
        <v>868</v>
      </c>
      <c r="C6" t="s">
        <v>1285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1286</v>
      </c>
      <c r="B7" t="s">
        <v>605</v>
      </c>
      <c r="C7" t="s">
        <v>1287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1286</v>
      </c>
      <c r="B8" t="s">
        <v>575</v>
      </c>
      <c r="C8" t="s">
        <v>1285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1288</v>
      </c>
      <c r="B9" t="s">
        <v>171</v>
      </c>
      <c r="C9" t="s">
        <v>1280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1289</v>
      </c>
      <c r="B10" t="s">
        <v>1083</v>
      </c>
      <c r="C10" t="s">
        <v>1280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1290</v>
      </c>
      <c r="B11" t="s">
        <v>1140</v>
      </c>
      <c r="C11" t="s">
        <v>1280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1291</v>
      </c>
      <c r="B12" t="s">
        <v>1084</v>
      </c>
      <c r="C12" t="s">
        <v>1280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1122</v>
      </c>
      <c r="B13" t="s">
        <v>1123</v>
      </c>
      <c r="C13" t="s">
        <v>1280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1280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1072</v>
      </c>
      <c r="B15" t="s">
        <v>1073</v>
      </c>
      <c r="C15" t="s">
        <v>1280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1144</v>
      </c>
      <c r="B16" t="s">
        <v>1292</v>
      </c>
      <c r="C16" t="s">
        <v>1280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1159</v>
      </c>
      <c r="B17" t="s">
        <v>1160</v>
      </c>
      <c r="C17" t="s">
        <v>1280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1159</v>
      </c>
      <c r="B18" t="s">
        <v>1163</v>
      </c>
      <c r="C18" t="s">
        <v>1280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1159</v>
      </c>
      <c r="B19" t="s">
        <v>1164</v>
      </c>
      <c r="C19" t="s">
        <v>1280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1293</v>
      </c>
      <c r="B20" t="s">
        <v>1133</v>
      </c>
      <c r="C20" t="s">
        <v>1280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1294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1295</v>
      </c>
      <c r="B22" t="s">
        <v>1155</v>
      </c>
      <c r="C22" t="s">
        <v>1280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1280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1296</v>
      </c>
      <c r="B24" t="s">
        <v>205</v>
      </c>
      <c r="C24" t="s">
        <v>1280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1297</v>
      </c>
      <c r="B25" t="s">
        <v>626</v>
      </c>
      <c r="C25" t="s">
        <v>1280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1298</v>
      </c>
      <c r="B26" t="s">
        <v>605</v>
      </c>
      <c r="C26" t="s">
        <v>1284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1297</v>
      </c>
      <c r="B27" t="s">
        <v>1078</v>
      </c>
      <c r="C27" t="s">
        <v>1280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1299</v>
      </c>
      <c r="B28" t="s">
        <v>577</v>
      </c>
      <c r="C28" t="s">
        <v>1280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1300</v>
      </c>
      <c r="B29" t="s">
        <v>721</v>
      </c>
      <c r="C29" t="s">
        <v>1280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1301</v>
      </c>
      <c r="B30" t="s">
        <v>956</v>
      </c>
      <c r="C30" t="s">
        <v>1280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1076</v>
      </c>
      <c r="B31" t="s">
        <v>605</v>
      </c>
      <c r="C31" t="s">
        <v>1284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1076</v>
      </c>
      <c r="B32" t="s">
        <v>332</v>
      </c>
      <c r="C32" t="s">
        <v>1280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1076</v>
      </c>
      <c r="B33" t="s">
        <v>205</v>
      </c>
      <c r="C33" t="s">
        <v>1285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1136</v>
      </c>
      <c r="B34" t="s">
        <v>679</v>
      </c>
      <c r="C34" t="s">
        <v>1280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1302</v>
      </c>
      <c r="B35" s="115" t="s">
        <v>44</v>
      </c>
      <c r="C35" s="115" t="s">
        <v>1280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1303</v>
      </c>
      <c r="B36" t="s">
        <v>44</v>
      </c>
      <c r="C36" t="s">
        <v>1280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1304</v>
      </c>
      <c r="B37" s="115" t="s">
        <v>44</v>
      </c>
      <c r="C37" s="115" t="s">
        <v>1280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1305</v>
      </c>
      <c r="B38" t="s">
        <v>44</v>
      </c>
      <c r="C38" t="s">
        <v>1280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1306</v>
      </c>
      <c r="B39" t="s">
        <v>605</v>
      </c>
      <c r="C39" t="s">
        <v>1280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1270</v>
      </c>
      <c r="B1" s="64" t="s">
        <v>1271</v>
      </c>
      <c r="C1" s="64" t="s">
        <v>1307</v>
      </c>
      <c r="D1" s="64" t="s">
        <v>1272</v>
      </c>
      <c r="E1" s="64" t="s">
        <v>12</v>
      </c>
      <c r="F1" s="65" t="s">
        <v>29</v>
      </c>
      <c r="G1" s="65" t="s">
        <v>1308</v>
      </c>
      <c r="H1" s="66" t="s">
        <v>1309</v>
      </c>
      <c r="I1" s="94" t="s">
        <v>1310</v>
      </c>
      <c r="J1" s="94" t="s">
        <v>1311</v>
      </c>
      <c r="K1" s="94" t="s">
        <v>1312</v>
      </c>
      <c r="L1" s="64" t="s">
        <v>36</v>
      </c>
    </row>
    <row r="2" spans="1:12" ht="14.25" hidden="1" x14ac:dyDescent="0.3">
      <c r="A2" s="67" t="s">
        <v>1313</v>
      </c>
      <c r="B2" s="68" t="s">
        <v>44</v>
      </c>
      <c r="C2" s="68" t="s">
        <v>1314</v>
      </c>
      <c r="D2" s="69" t="s">
        <v>1280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1315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1280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1280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1280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1280</v>
      </c>
      <c r="E6" s="67" t="s">
        <v>1316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1280</v>
      </c>
      <c r="E7" s="67" t="s">
        <v>1316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1072</v>
      </c>
      <c r="B8" s="68" t="s">
        <v>1073</v>
      </c>
      <c r="C8" s="68" t="s">
        <v>1317</v>
      </c>
      <c r="D8" s="69" t="s">
        <v>1280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1318</v>
      </c>
      <c r="B9" s="68" t="s">
        <v>44</v>
      </c>
      <c r="C9" s="68" t="s">
        <v>1319</v>
      </c>
      <c r="D9" s="69" t="s">
        <v>1280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1320</v>
      </c>
      <c r="B10" s="68" t="s">
        <v>44</v>
      </c>
      <c r="C10" s="67" t="s">
        <v>1321</v>
      </c>
      <c r="D10" s="69" t="s">
        <v>1280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1320</v>
      </c>
      <c r="B11" s="68" t="s">
        <v>44</v>
      </c>
      <c r="C11" s="67" t="s">
        <v>1321</v>
      </c>
      <c r="D11" s="69" t="s">
        <v>1280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1320</v>
      </c>
      <c r="B12" s="68" t="s">
        <v>44</v>
      </c>
      <c r="C12" s="67" t="s">
        <v>1321</v>
      </c>
      <c r="D12" s="69" t="s">
        <v>1280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1320</v>
      </c>
      <c r="B13" s="68" t="s">
        <v>44</v>
      </c>
      <c r="C13" s="67" t="s">
        <v>1321</v>
      </c>
      <c r="D13" s="69" t="s">
        <v>1280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1322</v>
      </c>
      <c r="B14" s="68" t="s">
        <v>577</v>
      </c>
      <c r="C14" s="68" t="s">
        <v>577</v>
      </c>
      <c r="D14" s="69" t="s">
        <v>1280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1323</v>
      </c>
    </row>
    <row r="15" spans="1:12" ht="14.25" hidden="1" x14ac:dyDescent="0.3">
      <c r="A15" s="67" t="s">
        <v>1322</v>
      </c>
      <c r="B15" s="68" t="s">
        <v>577</v>
      </c>
      <c r="C15" s="68" t="s">
        <v>577</v>
      </c>
      <c r="D15" s="69" t="s">
        <v>1280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1322</v>
      </c>
      <c r="B16" s="68" t="s">
        <v>577</v>
      </c>
      <c r="C16" s="68" t="s">
        <v>577</v>
      </c>
      <c r="D16" s="69" t="s">
        <v>1280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1322</v>
      </c>
      <c r="B17" s="68" t="s">
        <v>577</v>
      </c>
      <c r="C17" s="68" t="s">
        <v>577</v>
      </c>
      <c r="D17" s="69" t="s">
        <v>1280</v>
      </c>
      <c r="E17" s="69" t="s">
        <v>597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1324</v>
      </c>
      <c r="B18" s="79" t="s">
        <v>1133</v>
      </c>
      <c r="C18" s="79" t="s">
        <v>1133</v>
      </c>
      <c r="D18" s="80" t="s">
        <v>1325</v>
      </c>
      <c r="E18" s="80" t="s">
        <v>1326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1327</v>
      </c>
      <c r="B19" s="68" t="s">
        <v>626</v>
      </c>
      <c r="C19" s="68" t="s">
        <v>1328</v>
      </c>
      <c r="D19" s="69" t="s">
        <v>1280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1329</v>
      </c>
    </row>
    <row r="20" spans="1:12" ht="14.25" hidden="1" x14ac:dyDescent="0.3">
      <c r="A20" s="67" t="s">
        <v>1327</v>
      </c>
      <c r="B20" s="68" t="s">
        <v>626</v>
      </c>
      <c r="C20" s="68" t="s">
        <v>1328</v>
      </c>
      <c r="D20" s="69" t="s">
        <v>1280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1330</v>
      </c>
    </row>
    <row r="21" spans="1:12" ht="14.25" hidden="1" x14ac:dyDescent="0.3">
      <c r="A21" s="67" t="s">
        <v>1327</v>
      </c>
      <c r="B21" s="68" t="s">
        <v>605</v>
      </c>
      <c r="C21" s="68" t="s">
        <v>1331</v>
      </c>
      <c r="D21" s="69" t="s">
        <v>1284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1327</v>
      </c>
      <c r="B22" s="68" t="s">
        <v>605</v>
      </c>
      <c r="C22" s="68" t="s">
        <v>1331</v>
      </c>
      <c r="D22" s="69" t="s">
        <v>1284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1327</v>
      </c>
      <c r="B23" s="68" t="s">
        <v>605</v>
      </c>
      <c r="C23" s="68" t="s">
        <v>1332</v>
      </c>
      <c r="D23" s="69" t="s">
        <v>1284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1327</v>
      </c>
      <c r="B24" s="68" t="s">
        <v>605</v>
      </c>
      <c r="C24" s="68" t="s">
        <v>1332</v>
      </c>
      <c r="D24" s="69" t="s">
        <v>1284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1333</v>
      </c>
      <c r="B25" s="79" t="s">
        <v>1133</v>
      </c>
      <c r="C25" s="79" t="s">
        <v>1133</v>
      </c>
      <c r="D25" s="80" t="s">
        <v>1325</v>
      </c>
      <c r="E25" s="80" t="s">
        <v>1326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1334</v>
      </c>
      <c r="B26" s="68" t="s">
        <v>205</v>
      </c>
      <c r="C26" s="68" t="s">
        <v>1335</v>
      </c>
      <c r="D26" s="69" t="s">
        <v>1280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1334</v>
      </c>
      <c r="B27" s="68" t="s">
        <v>205</v>
      </c>
      <c r="C27" s="68" t="s">
        <v>1335</v>
      </c>
      <c r="D27" s="69" t="s">
        <v>1280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1334</v>
      </c>
      <c r="B28" s="68" t="s">
        <v>605</v>
      </c>
      <c r="C28" s="68" t="s">
        <v>1336</v>
      </c>
      <c r="D28" s="69" t="s">
        <v>1284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1334</v>
      </c>
      <c r="B29" s="68" t="s">
        <v>605</v>
      </c>
      <c r="C29" s="68" t="s">
        <v>1336</v>
      </c>
      <c r="D29" s="69" t="s">
        <v>1284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1337</v>
      </c>
      <c r="D30" s="69" t="s">
        <v>1338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1339</v>
      </c>
      <c r="D31" s="69" t="s">
        <v>1294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1340</v>
      </c>
    </row>
    <row r="32" spans="1:12" ht="14.25" hidden="1" x14ac:dyDescent="0.3">
      <c r="A32" s="67" t="s">
        <v>243</v>
      </c>
      <c r="B32" s="68" t="s">
        <v>244</v>
      </c>
      <c r="C32" s="68" t="s">
        <v>1339</v>
      </c>
      <c r="D32" s="69" t="s">
        <v>1294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1341</v>
      </c>
    </row>
    <row r="33" spans="1:13" ht="14.25" hidden="1" x14ac:dyDescent="0.3">
      <c r="A33" s="69" t="s">
        <v>1342</v>
      </c>
      <c r="B33" s="68" t="s">
        <v>171</v>
      </c>
      <c r="C33" s="68" t="s">
        <v>171</v>
      </c>
      <c r="D33" s="69" t="s">
        <v>1280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1343</v>
      </c>
      <c r="M33" s="100" t="s">
        <v>1344</v>
      </c>
    </row>
    <row r="34" spans="1:13" ht="14.25" hidden="1" x14ac:dyDescent="0.3">
      <c r="A34" s="69" t="s">
        <v>1342</v>
      </c>
      <c r="B34" s="68" t="s">
        <v>171</v>
      </c>
      <c r="C34" s="68" t="s">
        <v>171</v>
      </c>
      <c r="D34" s="69" t="s">
        <v>1280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1343</v>
      </c>
      <c r="M34" s="100"/>
    </row>
    <row r="35" spans="1:13" ht="14.25" hidden="1" x14ac:dyDescent="0.3">
      <c r="A35" s="69" t="s">
        <v>1342</v>
      </c>
      <c r="B35" s="68" t="s">
        <v>171</v>
      </c>
      <c r="C35" s="68" t="s">
        <v>171</v>
      </c>
      <c r="D35" s="69" t="s">
        <v>1280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1343</v>
      </c>
      <c r="M35" s="100">
        <v>5790132.9069999997</v>
      </c>
    </row>
    <row r="36" spans="1:13" s="57" customFormat="1" ht="14.25" hidden="1" x14ac:dyDescent="0.3">
      <c r="A36" s="80" t="s">
        <v>1345</v>
      </c>
      <c r="B36" s="79" t="s">
        <v>1133</v>
      </c>
      <c r="C36" s="79" t="s">
        <v>1133</v>
      </c>
      <c r="D36" s="80" t="s">
        <v>1325</v>
      </c>
      <c r="E36" s="80" t="s">
        <v>1326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1346</v>
      </c>
      <c r="B37" s="68" t="s">
        <v>605</v>
      </c>
      <c r="C37" s="68" t="s">
        <v>1347</v>
      </c>
      <c r="D37" s="69" t="s">
        <v>1348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1346</v>
      </c>
      <c r="B38" s="68" t="s">
        <v>605</v>
      </c>
      <c r="C38" s="68" t="s">
        <v>1349</v>
      </c>
      <c r="D38" s="69" t="s">
        <v>1287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1346</v>
      </c>
      <c r="B39" s="68" t="s">
        <v>605</v>
      </c>
      <c r="C39" s="68" t="s">
        <v>1349</v>
      </c>
      <c r="D39" s="69" t="s">
        <v>1287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1350</v>
      </c>
      <c r="B40" s="79" t="s">
        <v>1133</v>
      </c>
      <c r="C40" s="79" t="s">
        <v>1133</v>
      </c>
      <c r="D40" s="80" t="s">
        <v>1325</v>
      </c>
      <c r="E40" s="80" t="s">
        <v>1326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1351</v>
      </c>
      <c r="B41" s="68" t="s">
        <v>868</v>
      </c>
      <c r="C41" s="68" t="s">
        <v>868</v>
      </c>
      <c r="D41" s="69" t="s">
        <v>1285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1352</v>
      </c>
    </row>
    <row r="42" spans="1:13" ht="14.25" x14ac:dyDescent="0.3">
      <c r="A42" s="69" t="s">
        <v>1351</v>
      </c>
      <c r="B42" s="68" t="s">
        <v>868</v>
      </c>
      <c r="C42" s="68" t="s">
        <v>868</v>
      </c>
      <c r="D42" s="69" t="s">
        <v>1285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1351</v>
      </c>
      <c r="B43" s="68" t="s">
        <v>868</v>
      </c>
      <c r="C43" s="68" t="s">
        <v>868</v>
      </c>
      <c r="D43" s="69" t="s">
        <v>1285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1351</v>
      </c>
      <c r="B44" s="68" t="s">
        <v>605</v>
      </c>
      <c r="C44" s="68" t="s">
        <v>1353</v>
      </c>
      <c r="D44" s="69" t="s">
        <v>1284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1351</v>
      </c>
      <c r="B45" s="68" t="s">
        <v>605</v>
      </c>
      <c r="C45" s="68" t="s">
        <v>1353</v>
      </c>
      <c r="D45" s="69" t="s">
        <v>1284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1354</v>
      </c>
      <c r="B46" s="79" t="s">
        <v>1133</v>
      </c>
      <c r="C46" s="79" t="s">
        <v>1133</v>
      </c>
      <c r="D46" s="80" t="s">
        <v>1325</v>
      </c>
      <c r="E46" s="80" t="s">
        <v>1326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1076</v>
      </c>
      <c r="B47" s="68" t="s">
        <v>332</v>
      </c>
      <c r="C47" s="68" t="s">
        <v>332</v>
      </c>
      <c r="D47" s="69" t="s">
        <v>1280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1327</v>
      </c>
      <c r="B48" s="68" t="s">
        <v>1078</v>
      </c>
      <c r="C48" s="68" t="s">
        <v>1078</v>
      </c>
      <c r="D48" s="69" t="s">
        <v>1280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1355</v>
      </c>
      <c r="B49" s="68" t="s">
        <v>721</v>
      </c>
      <c r="C49" s="68" t="s">
        <v>721</v>
      </c>
      <c r="D49" s="69" t="s">
        <v>1280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1356</v>
      </c>
      <c r="B50" s="83" t="s">
        <v>605</v>
      </c>
      <c r="C50" s="83" t="s">
        <v>1357</v>
      </c>
      <c r="D50" s="84" t="s">
        <v>1280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1358</v>
      </c>
      <c r="B51" s="83" t="s">
        <v>1084</v>
      </c>
      <c r="C51" s="83" t="s">
        <v>1084</v>
      </c>
      <c r="D51" s="84" t="s">
        <v>1280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1359</v>
      </c>
      <c r="B52" s="83" t="s">
        <v>956</v>
      </c>
      <c r="C52" s="83" t="s">
        <v>956</v>
      </c>
      <c r="D52" s="84" t="s">
        <v>1280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1360</v>
      </c>
      <c r="B53" s="88" t="s">
        <v>1083</v>
      </c>
      <c r="C53" s="88" t="s">
        <v>1083</v>
      </c>
      <c r="D53" s="84" t="s">
        <v>1280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1076</v>
      </c>
      <c r="B54" s="68" t="s">
        <v>205</v>
      </c>
      <c r="C54" s="68" t="s">
        <v>1361</v>
      </c>
      <c r="D54" s="69" t="s">
        <v>1285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1330</v>
      </c>
    </row>
    <row r="55" spans="1:12" s="58" customFormat="1" ht="14.25" hidden="1" x14ac:dyDescent="0.3">
      <c r="A55" s="67" t="s">
        <v>1076</v>
      </c>
      <c r="B55" s="68" t="s">
        <v>205</v>
      </c>
      <c r="C55" s="68" t="s">
        <v>1361</v>
      </c>
      <c r="D55" s="69" t="s">
        <v>1285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1076</v>
      </c>
      <c r="B56" s="68" t="s">
        <v>205</v>
      </c>
      <c r="C56" s="68" t="s">
        <v>1361</v>
      </c>
      <c r="D56" s="69" t="s">
        <v>1285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1362</v>
      </c>
    </row>
    <row r="57" spans="1:12" s="58" customFormat="1" ht="14.25" hidden="1" x14ac:dyDescent="0.3">
      <c r="A57" s="67" t="s">
        <v>1076</v>
      </c>
      <c r="B57" s="68" t="s">
        <v>605</v>
      </c>
      <c r="C57" s="68" t="s">
        <v>1363</v>
      </c>
      <c r="D57" s="69" t="s">
        <v>1284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1076</v>
      </c>
      <c r="B58" s="68" t="s">
        <v>1133</v>
      </c>
      <c r="C58" s="68" t="s">
        <v>1133</v>
      </c>
      <c r="D58" s="69" t="s">
        <v>1325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1122</v>
      </c>
      <c r="B59" s="68" t="s">
        <v>1123</v>
      </c>
      <c r="C59" s="68" t="s">
        <v>1123</v>
      </c>
      <c r="D59" s="69" t="s">
        <v>1280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1303</v>
      </c>
      <c r="B60" s="68" t="s">
        <v>44</v>
      </c>
      <c r="C60" s="68" t="s">
        <v>44</v>
      </c>
      <c r="D60" s="69" t="s">
        <v>1280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1364</v>
      </c>
      <c r="B61" s="68" t="s">
        <v>1133</v>
      </c>
      <c r="C61" s="68" t="s">
        <v>1133</v>
      </c>
      <c r="D61" s="69" t="s">
        <v>1280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1136</v>
      </c>
      <c r="B62" s="68" t="s">
        <v>679</v>
      </c>
      <c r="C62" s="68" t="s">
        <v>679</v>
      </c>
      <c r="D62" s="69" t="s">
        <v>1280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1365</v>
      </c>
      <c r="B63" s="68" t="s">
        <v>1140</v>
      </c>
      <c r="C63" s="68" t="s">
        <v>1140</v>
      </c>
      <c r="D63" s="69" t="s">
        <v>1280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1144</v>
      </c>
      <c r="B64" s="68" t="s">
        <v>1292</v>
      </c>
      <c r="C64" s="68" t="s">
        <v>1292</v>
      </c>
      <c r="D64" s="69" t="s">
        <v>1280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1144</v>
      </c>
      <c r="B65" s="68" t="s">
        <v>1292</v>
      </c>
      <c r="C65" s="68" t="s">
        <v>1292</v>
      </c>
      <c r="D65" s="69" t="s">
        <v>1280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1295</v>
      </c>
      <c r="B66" s="68" t="s">
        <v>1155</v>
      </c>
      <c r="C66" s="68" t="s">
        <v>1155</v>
      </c>
      <c r="D66" s="69" t="s">
        <v>1280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1295</v>
      </c>
      <c r="B67" s="68" t="s">
        <v>1155</v>
      </c>
      <c r="C67" s="68" t="s">
        <v>1155</v>
      </c>
      <c r="D67" s="69" t="s">
        <v>1280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1159</v>
      </c>
      <c r="B68" s="67" t="s">
        <v>1164</v>
      </c>
      <c r="C68" s="67" t="s">
        <v>1164</v>
      </c>
      <c r="D68" s="69" t="s">
        <v>1280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1366</v>
      </c>
    </row>
    <row r="69" spans="1:12" ht="14.25" hidden="1" x14ac:dyDescent="0.15">
      <c r="A69" s="67" t="s">
        <v>1159</v>
      </c>
      <c r="B69" s="67" t="s">
        <v>1164</v>
      </c>
      <c r="C69" s="67" t="s">
        <v>1164</v>
      </c>
      <c r="D69" s="69" t="s">
        <v>1280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1159</v>
      </c>
      <c r="B70" s="67" t="s">
        <v>1164</v>
      </c>
      <c r="C70" s="67" t="s">
        <v>1164</v>
      </c>
      <c r="D70" s="69" t="s">
        <v>1280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1159</v>
      </c>
      <c r="B71" s="67" t="s">
        <v>1164</v>
      </c>
      <c r="C71" s="67" t="s">
        <v>1164</v>
      </c>
      <c r="D71" s="69" t="s">
        <v>1280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1159</v>
      </c>
      <c r="B72" s="67" t="s">
        <v>1160</v>
      </c>
      <c r="C72" s="67" t="s">
        <v>1160</v>
      </c>
      <c r="D72" s="69" t="s">
        <v>1280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1159</v>
      </c>
      <c r="B73" s="67" t="s">
        <v>1163</v>
      </c>
      <c r="C73" s="67" t="s">
        <v>1163</v>
      </c>
      <c r="D73" s="69" t="s">
        <v>1280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1367</v>
      </c>
      <c r="B74" s="104" t="s">
        <v>44</v>
      </c>
      <c r="C74" s="104" t="s">
        <v>1368</v>
      </c>
      <c r="D74" s="98" t="s">
        <v>1280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1369</v>
      </c>
    </row>
    <row r="75" spans="1:12" s="59" customFormat="1" ht="14.25" hidden="1" x14ac:dyDescent="0.3">
      <c r="A75" s="98" t="s">
        <v>1367</v>
      </c>
      <c r="B75" s="104" t="s">
        <v>44</v>
      </c>
      <c r="C75" s="104" t="s">
        <v>1368</v>
      </c>
      <c r="D75" s="98" t="s">
        <v>1280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1369</v>
      </c>
    </row>
    <row r="76" spans="1:12" s="59" customFormat="1" ht="14.25" hidden="1" x14ac:dyDescent="0.3">
      <c r="A76" s="98" t="s">
        <v>1370</v>
      </c>
      <c r="B76" s="104" t="s">
        <v>44</v>
      </c>
      <c r="C76" s="104" t="s">
        <v>1371</v>
      </c>
      <c r="D76" s="98" t="s">
        <v>1280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1369</v>
      </c>
    </row>
    <row r="77" spans="1:12" s="59" customFormat="1" ht="14.25" hidden="1" x14ac:dyDescent="0.3">
      <c r="A77" s="98" t="s">
        <v>1372</v>
      </c>
      <c r="B77" s="104" t="s">
        <v>1133</v>
      </c>
      <c r="C77" s="104" t="s">
        <v>1373</v>
      </c>
      <c r="D77" s="98" t="s">
        <v>1280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1374</v>
      </c>
    </row>
    <row r="78" spans="1:12" s="59" customFormat="1" ht="14.25" hidden="1" x14ac:dyDescent="0.3">
      <c r="A78" s="98" t="s">
        <v>1372</v>
      </c>
      <c r="B78" s="104" t="s">
        <v>1133</v>
      </c>
      <c r="C78" s="104" t="s">
        <v>1373</v>
      </c>
      <c r="D78" s="98" t="s">
        <v>1280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1374</v>
      </c>
    </row>
    <row r="79" spans="1:12" s="59" customFormat="1" ht="14.25" hidden="1" x14ac:dyDescent="0.3">
      <c r="A79" s="80" t="s">
        <v>1375</v>
      </c>
      <c r="B79" s="79" t="s">
        <v>1133</v>
      </c>
      <c r="C79" s="79" t="s">
        <v>1133</v>
      </c>
      <c r="D79" s="80" t="s">
        <v>1325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1376</v>
      </c>
      <c r="B80" s="79" t="s">
        <v>1133</v>
      </c>
      <c r="C80" s="79" t="s">
        <v>1133</v>
      </c>
      <c r="D80" s="80" t="s">
        <v>1325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1286</v>
      </c>
      <c r="B81" s="107" t="s">
        <v>575</v>
      </c>
      <c r="C81" s="107" t="s">
        <v>575</v>
      </c>
      <c r="D81" s="107" t="s">
        <v>1285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1377</v>
      </c>
    </row>
    <row r="82" spans="1:13" s="61" customFormat="1" ht="13.5" hidden="1" x14ac:dyDescent="0.3">
      <c r="A82" s="106" t="s">
        <v>1286</v>
      </c>
      <c r="B82" s="107" t="s">
        <v>575</v>
      </c>
      <c r="C82" s="107" t="s">
        <v>575</v>
      </c>
      <c r="D82" s="107" t="s">
        <v>1285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1378</v>
      </c>
      <c r="M82" s="61" t="s">
        <v>1379</v>
      </c>
    </row>
    <row r="83" spans="1:13" s="61" customFormat="1" ht="13.5" hidden="1" x14ac:dyDescent="0.3">
      <c r="A83" s="106" t="s">
        <v>1286</v>
      </c>
      <c r="B83" s="107" t="s">
        <v>575</v>
      </c>
      <c r="C83" s="107" t="s">
        <v>575</v>
      </c>
      <c r="D83" s="107" t="s">
        <v>1285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1380</v>
      </c>
      <c r="M83" s="61" t="s">
        <v>1381</v>
      </c>
    </row>
    <row r="1100" spans="29:29" x14ac:dyDescent="0.15">
      <c r="AC1100" s="56">
        <f>Y1100*Sheet2!H48-P1100</f>
        <v>0</v>
      </c>
    </row>
  </sheetData>
  <autoFilter ref="A1:AC83" xr:uid="{00000000-0009-0000-0000-000002000000}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1382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1383</v>
      </c>
      <c r="B1" s="42" t="s">
        <v>1384</v>
      </c>
      <c r="C1" s="42" t="s">
        <v>1385</v>
      </c>
      <c r="D1" s="42" t="s">
        <v>36</v>
      </c>
    </row>
    <row r="2" spans="1:17" x14ac:dyDescent="0.15">
      <c r="A2" s="42">
        <v>1</v>
      </c>
      <c r="B2" s="42" t="s">
        <v>1386</v>
      </c>
      <c r="C2" s="43">
        <v>560162209.98000002</v>
      </c>
      <c r="D2" s="42"/>
    </row>
    <row r="3" spans="1:17" x14ac:dyDescent="0.15">
      <c r="A3" s="42">
        <v>2</v>
      </c>
      <c r="B3" s="42" t="s">
        <v>1387</v>
      </c>
      <c r="C3" s="43">
        <v>7440362.3899999997</v>
      </c>
      <c r="D3" s="42"/>
    </row>
    <row r="4" spans="1:17" x14ac:dyDescent="0.15">
      <c r="A4" s="42">
        <v>3</v>
      </c>
      <c r="B4" s="42" t="s">
        <v>1388</v>
      </c>
      <c r="C4" s="43">
        <v>714416.38</v>
      </c>
      <c r="D4" s="42"/>
    </row>
    <row r="5" spans="1:17" x14ac:dyDescent="0.15">
      <c r="A5" s="42">
        <v>4</v>
      </c>
      <c r="B5" s="44" t="s">
        <v>1389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1390</v>
      </c>
      <c r="B8" s="42" t="s">
        <v>1307</v>
      </c>
      <c r="C8" s="44" t="s">
        <v>1391</v>
      </c>
      <c r="D8" s="44" t="s">
        <v>1392</v>
      </c>
      <c r="E8" s="42" t="s">
        <v>1393</v>
      </c>
      <c r="F8" s="42" t="s">
        <v>1394</v>
      </c>
      <c r="G8" s="42" t="s">
        <v>1395</v>
      </c>
    </row>
    <row r="9" spans="1:17" x14ac:dyDescent="0.15">
      <c r="A9" s="42" t="s">
        <v>1396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1397</v>
      </c>
    </row>
    <row r="10" spans="1:17" x14ac:dyDescent="0.15">
      <c r="A10" s="42" t="s">
        <v>1398</v>
      </c>
      <c r="B10" s="42" t="s">
        <v>1398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1397</v>
      </c>
    </row>
    <row r="12" spans="1:17" x14ac:dyDescent="0.15">
      <c r="A12" s="51" t="s">
        <v>1399</v>
      </c>
      <c r="B12" s="52" t="s">
        <v>1400</v>
      </c>
      <c r="C12" s="52" t="s">
        <v>1401</v>
      </c>
      <c r="D12" s="52" t="s">
        <v>1316</v>
      </c>
      <c r="E12" s="52" t="s">
        <v>1402</v>
      </c>
      <c r="F12" s="52" t="s">
        <v>1403</v>
      </c>
      <c r="G12" s="52" t="s">
        <v>1404</v>
      </c>
      <c r="H12" s="51" t="s">
        <v>1</v>
      </c>
      <c r="I12" s="51" t="s">
        <v>1405</v>
      </c>
      <c r="J12" s="51" t="s">
        <v>1406</v>
      </c>
      <c r="K12" s="52" t="s">
        <v>1407</v>
      </c>
      <c r="L12" s="51" t="s">
        <v>1408</v>
      </c>
      <c r="M12" s="51" t="s">
        <v>1406</v>
      </c>
      <c r="N12" s="52" t="s">
        <v>1407</v>
      </c>
      <c r="O12" s="51" t="s">
        <v>1409</v>
      </c>
      <c r="P12" s="51" t="s">
        <v>1406</v>
      </c>
      <c r="Q12" s="52" t="s">
        <v>1407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1397</v>
      </c>
      <c r="I17" s="53">
        <v>0.1</v>
      </c>
      <c r="J17" s="53">
        <v>0.05</v>
      </c>
      <c r="K17" s="43">
        <f t="shared" si="0"/>
        <v>2628472.56</v>
      </c>
      <c r="L17" s="53" t="s">
        <v>1410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4" t="s">
        <v>1411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2:16" x14ac:dyDescent="0.15"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2:16" x14ac:dyDescent="0.15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16" x14ac:dyDescent="0.15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</row>
    <row r="7" spans="2:16" x14ac:dyDescent="0.15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1">
        <v>1238861.44</v>
      </c>
    </row>
    <row r="8" spans="2:16" x14ac:dyDescent="0.15"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1">
        <v>45960.35</v>
      </c>
    </row>
    <row r="9" spans="2:16" x14ac:dyDescent="0.15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1">
        <v>619837.68999999994</v>
      </c>
    </row>
    <row r="10" spans="2:16" x14ac:dyDescent="0.15"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1">
        <v>1584166</v>
      </c>
    </row>
    <row r="11" spans="2:16" x14ac:dyDescent="0.15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1">
        <v>34477</v>
      </c>
    </row>
    <row r="12" spans="2:16" x14ac:dyDescent="0.15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</row>
    <row r="13" spans="2:16" x14ac:dyDescent="0.15"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1412</v>
      </c>
      <c r="B1" s="39" t="s">
        <v>1413</v>
      </c>
      <c r="C1" s="39" t="s">
        <v>1414</v>
      </c>
      <c r="D1" s="39" t="s">
        <v>1415</v>
      </c>
      <c r="E1" s="39" t="s">
        <v>1416</v>
      </c>
      <c r="F1" s="39" t="s">
        <v>10</v>
      </c>
      <c r="G1" s="39" t="s">
        <v>12</v>
      </c>
      <c r="H1" s="39" t="s">
        <v>1417</v>
      </c>
      <c r="I1" s="39" t="s">
        <v>1418</v>
      </c>
      <c r="J1" s="39" t="s">
        <v>1419</v>
      </c>
      <c r="K1" s="39" t="s">
        <v>1420</v>
      </c>
      <c r="L1" s="39" t="s">
        <v>1421</v>
      </c>
      <c r="M1" s="39" t="s">
        <v>1422</v>
      </c>
      <c r="N1" s="39" t="s">
        <v>1423</v>
      </c>
      <c r="O1" s="39" t="s">
        <v>1424</v>
      </c>
      <c r="P1" s="39" t="s">
        <v>1425</v>
      </c>
      <c r="Q1" s="39" t="s">
        <v>35</v>
      </c>
      <c r="R1" s="39" t="s">
        <v>14</v>
      </c>
      <c r="S1" s="39" t="s">
        <v>1426</v>
      </c>
      <c r="T1" s="39" t="s">
        <v>1427</v>
      </c>
      <c r="U1" s="39" t="s">
        <v>1428</v>
      </c>
      <c r="V1" s="39" t="s">
        <v>1429</v>
      </c>
      <c r="W1" s="39" t="s">
        <v>1392</v>
      </c>
      <c r="X1" s="39" t="s">
        <v>1430</v>
      </c>
      <c r="Y1" s="39" t="s">
        <v>31</v>
      </c>
      <c r="Z1" s="39" t="s">
        <v>1431</v>
      </c>
      <c r="AA1" s="39" t="s">
        <v>1432</v>
      </c>
      <c r="AB1" s="39" t="s">
        <v>1433</v>
      </c>
      <c r="AC1" s="39" t="s">
        <v>1434</v>
      </c>
    </row>
    <row r="2" spans="1:29" ht="11.25" x14ac:dyDescent="0.15">
      <c r="A2" s="40" t="s">
        <v>1435</v>
      </c>
      <c r="B2" s="40" t="s">
        <v>1436</v>
      </c>
      <c r="C2" s="40" t="s">
        <v>164</v>
      </c>
      <c r="D2" s="40" t="s">
        <v>1437</v>
      </c>
      <c r="E2" s="40" t="s">
        <v>1438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1439</v>
      </c>
      <c r="K2" s="41">
        <v>8700</v>
      </c>
      <c r="L2" s="40" t="s">
        <v>1440</v>
      </c>
      <c r="M2" s="40" t="s">
        <v>1441</v>
      </c>
      <c r="N2" s="40" t="s">
        <v>1442</v>
      </c>
      <c r="O2" s="40" t="s">
        <v>1443</v>
      </c>
      <c r="P2" s="40" t="s">
        <v>1444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1445</v>
      </c>
      <c r="V2" s="41">
        <v>0</v>
      </c>
      <c r="W2" s="41">
        <v>7830</v>
      </c>
      <c r="X2" s="40" t="s">
        <v>1446</v>
      </c>
      <c r="Y2" s="41">
        <v>0</v>
      </c>
      <c r="Z2" s="40" t="s">
        <v>1447</v>
      </c>
      <c r="AA2" s="40" t="s">
        <v>1448</v>
      </c>
      <c r="AB2" s="41">
        <v>870</v>
      </c>
      <c r="AC2" s="41">
        <v>10</v>
      </c>
    </row>
    <row r="3" spans="1:29" ht="11.25" x14ac:dyDescent="0.15">
      <c r="A3" s="40" t="s">
        <v>1449</v>
      </c>
      <c r="B3" s="40" t="s">
        <v>1436</v>
      </c>
      <c r="C3" s="40" t="s">
        <v>164</v>
      </c>
      <c r="D3" s="40" t="s">
        <v>1437</v>
      </c>
      <c r="E3" s="40" t="s">
        <v>1438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1439</v>
      </c>
      <c r="K3" s="41">
        <v>8700</v>
      </c>
      <c r="L3" s="40" t="s">
        <v>1440</v>
      </c>
      <c r="M3" s="40" t="s">
        <v>1441</v>
      </c>
      <c r="N3" s="40" t="s">
        <v>1442</v>
      </c>
      <c r="O3" s="40" t="s">
        <v>1443</v>
      </c>
      <c r="P3" s="40" t="s">
        <v>1444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1445</v>
      </c>
      <c r="V3" s="41">
        <v>0</v>
      </c>
      <c r="W3" s="41">
        <v>7830</v>
      </c>
      <c r="X3" s="40" t="s">
        <v>1446</v>
      </c>
      <c r="Y3" s="41">
        <v>0</v>
      </c>
      <c r="Z3" s="40" t="s">
        <v>1447</v>
      </c>
      <c r="AA3" s="40" t="s">
        <v>1450</v>
      </c>
      <c r="AB3" s="41">
        <v>870</v>
      </c>
      <c r="AC3" s="41">
        <v>10</v>
      </c>
    </row>
    <row r="4" spans="1:29" ht="11.25" x14ac:dyDescent="0.15">
      <c r="A4" s="40" t="s">
        <v>1451</v>
      </c>
      <c r="B4" s="40" t="s">
        <v>1436</v>
      </c>
      <c r="C4" s="40" t="s">
        <v>164</v>
      </c>
      <c r="D4" s="40" t="s">
        <v>1437</v>
      </c>
      <c r="E4" s="40" t="s">
        <v>1438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1439</v>
      </c>
      <c r="K4" s="41">
        <v>8700</v>
      </c>
      <c r="L4" s="40" t="s">
        <v>1440</v>
      </c>
      <c r="M4" s="40" t="s">
        <v>1441</v>
      </c>
      <c r="N4" s="40" t="s">
        <v>1442</v>
      </c>
      <c r="O4" s="40" t="s">
        <v>1443</v>
      </c>
      <c r="P4" s="40" t="s">
        <v>1444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1445</v>
      </c>
      <c r="V4" s="41">
        <v>0</v>
      </c>
      <c r="W4" s="41">
        <v>7830</v>
      </c>
      <c r="X4" s="40" t="s">
        <v>1446</v>
      </c>
      <c r="Y4" s="41">
        <v>0</v>
      </c>
      <c r="Z4" s="40" t="s">
        <v>1447</v>
      </c>
      <c r="AA4" s="40" t="s">
        <v>1450</v>
      </c>
      <c r="AB4" s="41">
        <v>870</v>
      </c>
      <c r="AC4" s="41">
        <v>10</v>
      </c>
    </row>
    <row r="5" spans="1:29" ht="11.25" x14ac:dyDescent="0.15">
      <c r="A5" s="40" t="s">
        <v>1452</v>
      </c>
      <c r="B5" s="40" t="s">
        <v>1436</v>
      </c>
      <c r="C5" s="40" t="s">
        <v>164</v>
      </c>
      <c r="D5" s="40" t="s">
        <v>1437</v>
      </c>
      <c r="E5" s="40" t="s">
        <v>1438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1439</v>
      </c>
      <c r="K5" s="41">
        <v>17400</v>
      </c>
      <c r="L5" s="40" t="s">
        <v>1440</v>
      </c>
      <c r="M5" s="40" t="s">
        <v>1441</v>
      </c>
      <c r="N5" s="40" t="s">
        <v>1442</v>
      </c>
      <c r="O5" s="40" t="s">
        <v>1443</v>
      </c>
      <c r="P5" s="40" t="s">
        <v>1444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1445</v>
      </c>
      <c r="V5" s="41">
        <v>0</v>
      </c>
      <c r="W5" s="41">
        <v>15660</v>
      </c>
      <c r="X5" s="40" t="s">
        <v>1446</v>
      </c>
      <c r="Y5" s="41">
        <v>0</v>
      </c>
      <c r="Z5" s="40" t="s">
        <v>1447</v>
      </c>
      <c r="AA5" s="40" t="s">
        <v>1453</v>
      </c>
      <c r="AB5" s="41">
        <v>1740</v>
      </c>
      <c r="AC5" s="41">
        <v>10</v>
      </c>
    </row>
    <row r="6" spans="1:29" ht="11.25" x14ac:dyDescent="0.15">
      <c r="A6" s="40" t="s">
        <v>1454</v>
      </c>
      <c r="B6" s="40" t="s">
        <v>1436</v>
      </c>
      <c r="C6" s="40" t="s">
        <v>164</v>
      </c>
      <c r="D6" s="40" t="s">
        <v>1437</v>
      </c>
      <c r="E6" s="40" t="s">
        <v>1438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1439</v>
      </c>
      <c r="K6" s="41">
        <v>8700</v>
      </c>
      <c r="L6" s="40" t="s">
        <v>1440</v>
      </c>
      <c r="M6" s="40" t="s">
        <v>1441</v>
      </c>
      <c r="N6" s="40" t="s">
        <v>1442</v>
      </c>
      <c r="O6" s="40" t="s">
        <v>1443</v>
      </c>
      <c r="P6" s="40" t="s">
        <v>1444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1445</v>
      </c>
      <c r="V6" s="41">
        <v>0</v>
      </c>
      <c r="W6" s="41">
        <v>7830</v>
      </c>
      <c r="X6" s="40" t="s">
        <v>1446</v>
      </c>
      <c r="Y6" s="41">
        <v>0</v>
      </c>
      <c r="Z6" s="40" t="s">
        <v>1447</v>
      </c>
      <c r="AA6" s="40" t="s">
        <v>1448</v>
      </c>
      <c r="AB6" s="41">
        <v>870</v>
      </c>
      <c r="AC6" s="41">
        <v>10</v>
      </c>
    </row>
    <row r="7" spans="1:29" ht="11.25" x14ac:dyDescent="0.15">
      <c r="A7" s="40" t="s">
        <v>1455</v>
      </c>
      <c r="B7" s="40" t="s">
        <v>1436</v>
      </c>
      <c r="C7" s="40" t="s">
        <v>164</v>
      </c>
      <c r="D7" s="40" t="s">
        <v>1437</v>
      </c>
      <c r="E7" s="40" t="s">
        <v>1438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1439</v>
      </c>
      <c r="K7" s="41">
        <v>34800</v>
      </c>
      <c r="L7" s="40" t="s">
        <v>1440</v>
      </c>
      <c r="M7" s="40" t="s">
        <v>1441</v>
      </c>
      <c r="N7" s="40" t="s">
        <v>1442</v>
      </c>
      <c r="O7" s="40" t="s">
        <v>1443</v>
      </c>
      <c r="P7" s="40" t="s">
        <v>1444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1445</v>
      </c>
      <c r="V7" s="41">
        <v>0</v>
      </c>
      <c r="W7" s="41">
        <v>31320</v>
      </c>
      <c r="X7" s="40" t="s">
        <v>1446</v>
      </c>
      <c r="Y7" s="41">
        <v>0</v>
      </c>
      <c r="Z7" s="40" t="s">
        <v>1447</v>
      </c>
      <c r="AA7" s="40" t="s">
        <v>1448</v>
      </c>
      <c r="AB7" s="41">
        <v>3480</v>
      </c>
      <c r="AC7" s="41">
        <v>10</v>
      </c>
    </row>
    <row r="8" spans="1:29" ht="11.25" x14ac:dyDescent="0.15">
      <c r="A8" s="40" t="s">
        <v>1456</v>
      </c>
      <c r="B8" s="40" t="s">
        <v>1436</v>
      </c>
      <c r="C8" s="40" t="s">
        <v>164</v>
      </c>
      <c r="D8" s="40" t="s">
        <v>1437</v>
      </c>
      <c r="E8" s="40" t="s">
        <v>1438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1439</v>
      </c>
      <c r="K8" s="41">
        <v>8700</v>
      </c>
      <c r="L8" s="40" t="s">
        <v>1440</v>
      </c>
      <c r="M8" s="40" t="s">
        <v>1441</v>
      </c>
      <c r="N8" s="40" t="s">
        <v>1442</v>
      </c>
      <c r="O8" s="40" t="s">
        <v>1443</v>
      </c>
      <c r="P8" s="40" t="s">
        <v>1444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1445</v>
      </c>
      <c r="V8" s="41">
        <v>0</v>
      </c>
      <c r="W8" s="41">
        <v>7830</v>
      </c>
      <c r="X8" s="40" t="s">
        <v>1446</v>
      </c>
      <c r="Y8" s="41">
        <v>0</v>
      </c>
      <c r="Z8" s="40" t="s">
        <v>1447</v>
      </c>
      <c r="AA8" s="40" t="s">
        <v>1457</v>
      </c>
      <c r="AB8" s="41">
        <v>870</v>
      </c>
      <c r="AC8" s="41">
        <v>10</v>
      </c>
    </row>
    <row r="9" spans="1:29" ht="11.25" x14ac:dyDescent="0.15">
      <c r="A9" s="40" t="s">
        <v>1458</v>
      </c>
      <c r="B9" s="40" t="s">
        <v>1436</v>
      </c>
      <c r="C9" s="40" t="s">
        <v>164</v>
      </c>
      <c r="D9" s="40" t="s">
        <v>1437</v>
      </c>
      <c r="E9" s="40" t="s">
        <v>1438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1439</v>
      </c>
      <c r="K9" s="41">
        <v>8700</v>
      </c>
      <c r="L9" s="40" t="s">
        <v>1440</v>
      </c>
      <c r="M9" s="40" t="s">
        <v>1441</v>
      </c>
      <c r="N9" s="40" t="s">
        <v>1442</v>
      </c>
      <c r="O9" s="40" t="s">
        <v>1443</v>
      </c>
      <c r="P9" s="40" t="s">
        <v>1444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1445</v>
      </c>
      <c r="V9" s="41">
        <v>0</v>
      </c>
      <c r="W9" s="41">
        <v>7830</v>
      </c>
      <c r="X9" s="40" t="s">
        <v>1446</v>
      </c>
      <c r="Y9" s="41">
        <v>0</v>
      </c>
      <c r="Z9" s="40" t="s">
        <v>1447</v>
      </c>
      <c r="AA9" s="40" t="s">
        <v>1448</v>
      </c>
      <c r="AB9" s="41">
        <v>870</v>
      </c>
      <c r="AC9" s="41">
        <v>10</v>
      </c>
    </row>
    <row r="10" spans="1:29" ht="11.25" x14ac:dyDescent="0.15">
      <c r="A10" s="40" t="s">
        <v>1459</v>
      </c>
      <c r="B10" s="40" t="s">
        <v>1436</v>
      </c>
      <c r="C10" s="40" t="s">
        <v>164</v>
      </c>
      <c r="D10" s="40" t="s">
        <v>1437</v>
      </c>
      <c r="E10" s="40" t="s">
        <v>1438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1439</v>
      </c>
      <c r="K10" s="41">
        <v>17400</v>
      </c>
      <c r="L10" s="40" t="s">
        <v>1440</v>
      </c>
      <c r="M10" s="40" t="s">
        <v>1441</v>
      </c>
      <c r="N10" s="40" t="s">
        <v>1442</v>
      </c>
      <c r="O10" s="40" t="s">
        <v>1443</v>
      </c>
      <c r="P10" s="40" t="s">
        <v>1444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1445</v>
      </c>
      <c r="V10" s="41">
        <v>0</v>
      </c>
      <c r="W10" s="41">
        <v>15660</v>
      </c>
      <c r="X10" s="40" t="s">
        <v>1446</v>
      </c>
      <c r="Y10" s="41">
        <v>0</v>
      </c>
      <c r="Z10" s="40" t="s">
        <v>1447</v>
      </c>
      <c r="AA10" s="40" t="s">
        <v>1450</v>
      </c>
      <c r="AB10" s="41">
        <v>1740</v>
      </c>
      <c r="AC10" s="41">
        <v>10</v>
      </c>
    </row>
    <row r="11" spans="1:29" ht="11.25" x14ac:dyDescent="0.15">
      <c r="A11" s="40" t="s">
        <v>1460</v>
      </c>
      <c r="B11" s="40" t="s">
        <v>1436</v>
      </c>
      <c r="C11" s="40" t="s">
        <v>164</v>
      </c>
      <c r="D11" s="40" t="s">
        <v>1437</v>
      </c>
      <c r="E11" s="40" t="s">
        <v>1438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1439</v>
      </c>
      <c r="K11" s="41">
        <v>78300</v>
      </c>
      <c r="L11" s="40" t="s">
        <v>1440</v>
      </c>
      <c r="M11" s="40" t="s">
        <v>1441</v>
      </c>
      <c r="N11" s="40" t="s">
        <v>1442</v>
      </c>
      <c r="O11" s="40" t="s">
        <v>1443</v>
      </c>
      <c r="P11" s="40" t="s">
        <v>1444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1445</v>
      </c>
      <c r="V11" s="41">
        <v>0</v>
      </c>
      <c r="W11" s="41">
        <v>70470</v>
      </c>
      <c r="X11" s="40" t="s">
        <v>1446</v>
      </c>
      <c r="Y11" s="41">
        <v>0</v>
      </c>
      <c r="Z11" s="40" t="s">
        <v>1447</v>
      </c>
      <c r="AA11" s="40" t="s">
        <v>1448</v>
      </c>
      <c r="AB11" s="41">
        <v>7830</v>
      </c>
      <c r="AC11" s="41">
        <v>10</v>
      </c>
    </row>
    <row r="12" spans="1:29" ht="11.25" x14ac:dyDescent="0.15">
      <c r="A12" s="40" t="s">
        <v>1461</v>
      </c>
      <c r="B12" s="40" t="s">
        <v>1436</v>
      </c>
      <c r="C12" s="40" t="s">
        <v>164</v>
      </c>
      <c r="D12" s="40" t="s">
        <v>1437</v>
      </c>
      <c r="E12" s="40" t="s">
        <v>1438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1439</v>
      </c>
      <c r="K12" s="41">
        <v>52200</v>
      </c>
      <c r="L12" s="40" t="s">
        <v>1440</v>
      </c>
      <c r="M12" s="40" t="s">
        <v>1441</v>
      </c>
      <c r="N12" s="40" t="s">
        <v>1442</v>
      </c>
      <c r="O12" s="40" t="s">
        <v>1443</v>
      </c>
      <c r="P12" s="40" t="s">
        <v>1444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1445</v>
      </c>
      <c r="V12" s="41">
        <v>0</v>
      </c>
      <c r="W12" s="41">
        <v>46980</v>
      </c>
      <c r="X12" s="40" t="s">
        <v>1446</v>
      </c>
      <c r="Y12" s="41">
        <v>0</v>
      </c>
      <c r="Z12" s="40" t="s">
        <v>1447</v>
      </c>
      <c r="AA12" s="40" t="s">
        <v>1462</v>
      </c>
      <c r="AB12" s="41">
        <v>5220</v>
      </c>
      <c r="AC12" s="41">
        <v>10</v>
      </c>
    </row>
    <row r="13" spans="1:29" ht="11.25" x14ac:dyDescent="0.15">
      <c r="A13" s="40" t="s">
        <v>1463</v>
      </c>
      <c r="B13" s="40" t="s">
        <v>1436</v>
      </c>
      <c r="C13" s="40" t="s">
        <v>164</v>
      </c>
      <c r="D13" s="40" t="s">
        <v>1437</v>
      </c>
      <c r="E13" s="40" t="s">
        <v>1438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1439</v>
      </c>
      <c r="K13" s="41">
        <v>8700</v>
      </c>
      <c r="L13" s="40" t="s">
        <v>1440</v>
      </c>
      <c r="M13" s="40" t="s">
        <v>1441</v>
      </c>
      <c r="N13" s="40" t="s">
        <v>1442</v>
      </c>
      <c r="O13" s="40" t="s">
        <v>1443</v>
      </c>
      <c r="P13" s="40" t="s">
        <v>1444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1445</v>
      </c>
      <c r="V13" s="41">
        <v>0</v>
      </c>
      <c r="W13" s="41">
        <v>7830</v>
      </c>
      <c r="X13" s="40" t="s">
        <v>1446</v>
      </c>
      <c r="Y13" s="41">
        <v>0</v>
      </c>
      <c r="Z13" s="40" t="s">
        <v>1447</v>
      </c>
      <c r="AA13" s="40" t="s">
        <v>1448</v>
      </c>
      <c r="AB13" s="41">
        <v>870</v>
      </c>
      <c r="AC13" s="41">
        <v>10</v>
      </c>
    </row>
    <row r="14" spans="1:29" ht="11.25" x14ac:dyDescent="0.15">
      <c r="A14" s="40" t="s">
        <v>1464</v>
      </c>
      <c r="B14" s="40" t="s">
        <v>1436</v>
      </c>
      <c r="C14" s="40" t="s">
        <v>164</v>
      </c>
      <c r="D14" s="40" t="s">
        <v>1437</v>
      </c>
      <c r="E14" s="40" t="s">
        <v>1438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1439</v>
      </c>
      <c r="K14" s="41">
        <v>43500</v>
      </c>
      <c r="L14" s="40" t="s">
        <v>1440</v>
      </c>
      <c r="M14" s="40" t="s">
        <v>1441</v>
      </c>
      <c r="N14" s="40" t="s">
        <v>1442</v>
      </c>
      <c r="O14" s="40" t="s">
        <v>1443</v>
      </c>
      <c r="P14" s="40" t="s">
        <v>1444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1445</v>
      </c>
      <c r="V14" s="41">
        <v>0</v>
      </c>
      <c r="W14" s="41">
        <v>39150</v>
      </c>
      <c r="X14" s="40" t="s">
        <v>1446</v>
      </c>
      <c r="Y14" s="41">
        <v>0</v>
      </c>
      <c r="Z14" s="40" t="s">
        <v>1447</v>
      </c>
      <c r="AA14" s="40" t="s">
        <v>1450</v>
      </c>
      <c r="AB14" s="41">
        <v>4350</v>
      </c>
      <c r="AC14" s="41">
        <v>10</v>
      </c>
    </row>
    <row r="15" spans="1:29" ht="11.25" x14ac:dyDescent="0.15">
      <c r="A15" s="40" t="s">
        <v>1465</v>
      </c>
      <c r="B15" s="40" t="s">
        <v>1436</v>
      </c>
      <c r="C15" s="40" t="s">
        <v>164</v>
      </c>
      <c r="D15" s="40" t="s">
        <v>1437</v>
      </c>
      <c r="E15" s="40" t="s">
        <v>1438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1439</v>
      </c>
      <c r="K15" s="41">
        <v>26100</v>
      </c>
      <c r="L15" s="40" t="s">
        <v>1440</v>
      </c>
      <c r="M15" s="40" t="s">
        <v>1441</v>
      </c>
      <c r="N15" s="40" t="s">
        <v>1442</v>
      </c>
      <c r="O15" s="40" t="s">
        <v>1443</v>
      </c>
      <c r="P15" s="40" t="s">
        <v>1444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1445</v>
      </c>
      <c r="V15" s="41">
        <v>0</v>
      </c>
      <c r="W15" s="41">
        <v>23490</v>
      </c>
      <c r="X15" s="40" t="s">
        <v>1446</v>
      </c>
      <c r="Y15" s="41">
        <v>0</v>
      </c>
      <c r="Z15" s="40" t="s">
        <v>1447</v>
      </c>
      <c r="AA15" s="40" t="s">
        <v>1462</v>
      </c>
      <c r="AB15" s="41">
        <v>2610</v>
      </c>
      <c r="AC15" s="41">
        <v>10</v>
      </c>
    </row>
    <row r="16" spans="1:29" ht="11.25" x14ac:dyDescent="0.15">
      <c r="A16" s="40" t="s">
        <v>1466</v>
      </c>
      <c r="B16" s="40" t="s">
        <v>1436</v>
      </c>
      <c r="C16" s="40" t="s">
        <v>164</v>
      </c>
      <c r="D16" s="40" t="s">
        <v>1437</v>
      </c>
      <c r="E16" s="40" t="s">
        <v>1438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1439</v>
      </c>
      <c r="K16" s="41">
        <v>26100</v>
      </c>
      <c r="L16" s="40" t="s">
        <v>1440</v>
      </c>
      <c r="M16" s="40" t="s">
        <v>1441</v>
      </c>
      <c r="N16" s="40" t="s">
        <v>1442</v>
      </c>
      <c r="O16" s="40" t="s">
        <v>1443</v>
      </c>
      <c r="P16" s="40" t="s">
        <v>1444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1445</v>
      </c>
      <c r="V16" s="41">
        <v>0</v>
      </c>
      <c r="W16" s="41">
        <v>23490</v>
      </c>
      <c r="X16" s="40" t="s">
        <v>1446</v>
      </c>
      <c r="Y16" s="41">
        <v>0</v>
      </c>
      <c r="Z16" s="40" t="s">
        <v>1447</v>
      </c>
      <c r="AA16" s="40" t="s">
        <v>1448</v>
      </c>
      <c r="AB16" s="41">
        <v>2610</v>
      </c>
      <c r="AC16" s="41">
        <v>10</v>
      </c>
    </row>
    <row r="17" spans="1:29" ht="11.25" x14ac:dyDescent="0.15">
      <c r="A17" s="40" t="s">
        <v>1467</v>
      </c>
      <c r="B17" s="40" t="s">
        <v>1436</v>
      </c>
      <c r="C17" s="40" t="s">
        <v>164</v>
      </c>
      <c r="D17" s="40" t="s">
        <v>1437</v>
      </c>
      <c r="E17" s="40" t="s">
        <v>1438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1439</v>
      </c>
      <c r="K17" s="41">
        <v>34800</v>
      </c>
      <c r="L17" s="40" t="s">
        <v>1440</v>
      </c>
      <c r="M17" s="40" t="s">
        <v>1441</v>
      </c>
      <c r="N17" s="40" t="s">
        <v>1442</v>
      </c>
      <c r="O17" s="40" t="s">
        <v>1443</v>
      </c>
      <c r="P17" s="40" t="s">
        <v>1444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1445</v>
      </c>
      <c r="V17" s="41">
        <v>0</v>
      </c>
      <c r="W17" s="41">
        <v>31320</v>
      </c>
      <c r="X17" s="40" t="s">
        <v>1446</v>
      </c>
      <c r="Y17" s="41">
        <v>0</v>
      </c>
      <c r="Z17" s="40" t="s">
        <v>1447</v>
      </c>
      <c r="AA17" s="40" t="s">
        <v>1450</v>
      </c>
      <c r="AB17" s="41">
        <v>3480</v>
      </c>
      <c r="AC17" s="41">
        <v>10</v>
      </c>
    </row>
    <row r="18" spans="1:29" ht="11.25" x14ac:dyDescent="0.15">
      <c r="A18" s="40" t="s">
        <v>1468</v>
      </c>
      <c r="B18" s="40" t="s">
        <v>1436</v>
      </c>
      <c r="C18" s="40" t="s">
        <v>164</v>
      </c>
      <c r="D18" s="40" t="s">
        <v>1437</v>
      </c>
      <c r="E18" s="40" t="s">
        <v>1438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1439</v>
      </c>
      <c r="K18" s="41">
        <v>26100</v>
      </c>
      <c r="L18" s="40" t="s">
        <v>1440</v>
      </c>
      <c r="M18" s="40" t="s">
        <v>1441</v>
      </c>
      <c r="N18" s="40" t="s">
        <v>1442</v>
      </c>
      <c r="O18" s="40" t="s">
        <v>1443</v>
      </c>
      <c r="P18" s="40" t="s">
        <v>1444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1445</v>
      </c>
      <c r="V18" s="41">
        <v>0</v>
      </c>
      <c r="W18" s="41">
        <v>23490</v>
      </c>
      <c r="X18" s="40" t="s">
        <v>1446</v>
      </c>
      <c r="Y18" s="41">
        <v>0</v>
      </c>
      <c r="Z18" s="40" t="s">
        <v>1447</v>
      </c>
      <c r="AA18" s="40" t="s">
        <v>1440</v>
      </c>
      <c r="AB18" s="41">
        <v>2610</v>
      </c>
      <c r="AC18" s="41">
        <v>10</v>
      </c>
    </row>
    <row r="19" spans="1:29" ht="11.25" x14ac:dyDescent="0.15">
      <c r="A19" s="40" t="s">
        <v>1469</v>
      </c>
      <c r="B19" s="40" t="s">
        <v>1436</v>
      </c>
      <c r="C19" s="40" t="s">
        <v>164</v>
      </c>
      <c r="D19" s="40" t="s">
        <v>1437</v>
      </c>
      <c r="E19" s="40" t="s">
        <v>1438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1439</v>
      </c>
      <c r="K19" s="41">
        <v>34800</v>
      </c>
      <c r="L19" s="40" t="s">
        <v>1440</v>
      </c>
      <c r="M19" s="40" t="s">
        <v>1441</v>
      </c>
      <c r="N19" s="40" t="s">
        <v>1442</v>
      </c>
      <c r="O19" s="40" t="s">
        <v>1443</v>
      </c>
      <c r="P19" s="40" t="s">
        <v>1444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1445</v>
      </c>
      <c r="V19" s="41">
        <v>0</v>
      </c>
      <c r="W19" s="41">
        <v>31320</v>
      </c>
      <c r="X19" s="40" t="s">
        <v>1446</v>
      </c>
      <c r="Y19" s="41">
        <v>0</v>
      </c>
      <c r="Z19" s="40" t="s">
        <v>1447</v>
      </c>
      <c r="AA19" s="40" t="s">
        <v>1462</v>
      </c>
      <c r="AB19" s="41">
        <v>3480</v>
      </c>
      <c r="AC19" s="41">
        <v>10</v>
      </c>
    </row>
    <row r="20" spans="1:29" ht="11.25" x14ac:dyDescent="0.15">
      <c r="A20" s="40" t="s">
        <v>1470</v>
      </c>
      <c r="B20" s="40" t="s">
        <v>1436</v>
      </c>
      <c r="C20" s="40" t="s">
        <v>164</v>
      </c>
      <c r="D20" s="40" t="s">
        <v>1437</v>
      </c>
      <c r="E20" s="40" t="s">
        <v>1438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1439</v>
      </c>
      <c r="K20" s="41">
        <v>34800</v>
      </c>
      <c r="L20" s="40" t="s">
        <v>1440</v>
      </c>
      <c r="M20" s="40" t="s">
        <v>1441</v>
      </c>
      <c r="N20" s="40" t="s">
        <v>1442</v>
      </c>
      <c r="O20" s="40" t="s">
        <v>1443</v>
      </c>
      <c r="P20" s="40" t="s">
        <v>1444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1445</v>
      </c>
      <c r="V20" s="41">
        <v>0</v>
      </c>
      <c r="W20" s="41">
        <v>31320</v>
      </c>
      <c r="X20" s="40" t="s">
        <v>1446</v>
      </c>
      <c r="Y20" s="41">
        <v>0</v>
      </c>
      <c r="Z20" s="40" t="s">
        <v>1447</v>
      </c>
      <c r="AA20" s="40" t="s">
        <v>1462</v>
      </c>
      <c r="AB20" s="41">
        <v>3480</v>
      </c>
      <c r="AC20" s="41">
        <v>10</v>
      </c>
    </row>
    <row r="21" spans="1:29" ht="11.25" x14ac:dyDescent="0.15">
      <c r="A21" s="40" t="s">
        <v>1471</v>
      </c>
      <c r="B21" s="40" t="s">
        <v>1436</v>
      </c>
      <c r="C21" s="40" t="s">
        <v>164</v>
      </c>
      <c r="D21" s="40" t="s">
        <v>1437</v>
      </c>
      <c r="E21" s="40" t="s">
        <v>1438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1439</v>
      </c>
      <c r="K21" s="41">
        <v>104400</v>
      </c>
      <c r="L21" s="40" t="s">
        <v>1440</v>
      </c>
      <c r="M21" s="40" t="s">
        <v>1441</v>
      </c>
      <c r="N21" s="40" t="s">
        <v>1472</v>
      </c>
      <c r="O21" s="40" t="s">
        <v>1443</v>
      </c>
      <c r="P21" s="40" t="s">
        <v>1444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1445</v>
      </c>
      <c r="V21" s="41">
        <v>0</v>
      </c>
      <c r="W21" s="41">
        <v>93960</v>
      </c>
      <c r="X21" s="40" t="s">
        <v>1446</v>
      </c>
      <c r="Y21" s="41">
        <v>0</v>
      </c>
      <c r="Z21" s="40" t="s">
        <v>1447</v>
      </c>
      <c r="AA21" s="40" t="s">
        <v>1450</v>
      </c>
      <c r="AB21" s="41">
        <v>10440</v>
      </c>
      <c r="AC21" s="41">
        <v>10</v>
      </c>
    </row>
    <row r="22" spans="1:29" ht="11.25" x14ac:dyDescent="0.15">
      <c r="A22" s="40" t="s">
        <v>1473</v>
      </c>
      <c r="B22" s="40" t="s">
        <v>1436</v>
      </c>
      <c r="C22" s="40" t="s">
        <v>164</v>
      </c>
      <c r="D22" s="40" t="s">
        <v>1437</v>
      </c>
      <c r="E22" s="40" t="s">
        <v>1438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1439</v>
      </c>
      <c r="K22" s="41">
        <v>34800</v>
      </c>
      <c r="L22" s="40" t="s">
        <v>1440</v>
      </c>
      <c r="M22" s="40" t="s">
        <v>1441</v>
      </c>
      <c r="N22" s="40" t="s">
        <v>1442</v>
      </c>
      <c r="O22" s="40" t="s">
        <v>1443</v>
      </c>
      <c r="P22" s="40" t="s">
        <v>1444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1445</v>
      </c>
      <c r="V22" s="41">
        <v>0</v>
      </c>
      <c r="W22" s="41">
        <v>31320</v>
      </c>
      <c r="X22" s="40" t="s">
        <v>1446</v>
      </c>
      <c r="Y22" s="41">
        <v>0</v>
      </c>
      <c r="Z22" s="40" t="s">
        <v>1447</v>
      </c>
      <c r="AA22" s="40" t="s">
        <v>1448</v>
      </c>
      <c r="AB22" s="41">
        <v>3480</v>
      </c>
      <c r="AC22" s="41">
        <v>10</v>
      </c>
    </row>
    <row r="23" spans="1:29" ht="11.25" x14ac:dyDescent="0.15">
      <c r="A23" s="40" t="s">
        <v>1474</v>
      </c>
      <c r="B23" s="40" t="s">
        <v>1436</v>
      </c>
      <c r="C23" s="40" t="s">
        <v>164</v>
      </c>
      <c r="D23" s="40" t="s">
        <v>1437</v>
      </c>
      <c r="E23" s="40" t="s">
        <v>1438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1439</v>
      </c>
      <c r="K23" s="41">
        <v>52200</v>
      </c>
      <c r="L23" s="40" t="s">
        <v>1440</v>
      </c>
      <c r="M23" s="40" t="s">
        <v>1441</v>
      </c>
      <c r="N23" s="40" t="s">
        <v>1442</v>
      </c>
      <c r="O23" s="40" t="s">
        <v>1443</v>
      </c>
      <c r="P23" s="40" t="s">
        <v>1444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1445</v>
      </c>
      <c r="V23" s="41">
        <v>0</v>
      </c>
      <c r="W23" s="41">
        <v>46980</v>
      </c>
      <c r="X23" s="40" t="s">
        <v>1446</v>
      </c>
      <c r="Y23" s="41">
        <v>0</v>
      </c>
      <c r="Z23" s="40" t="s">
        <v>1447</v>
      </c>
      <c r="AA23" s="40" t="s">
        <v>1462</v>
      </c>
      <c r="AB23" s="41">
        <v>5220</v>
      </c>
      <c r="AC23" s="41">
        <v>10</v>
      </c>
    </row>
    <row r="24" spans="1:29" ht="11.25" x14ac:dyDescent="0.15">
      <c r="A24" s="40" t="s">
        <v>1475</v>
      </c>
      <c r="B24" s="40" t="s">
        <v>1436</v>
      </c>
      <c r="C24" s="40" t="s">
        <v>164</v>
      </c>
      <c r="D24" s="40" t="s">
        <v>1437</v>
      </c>
      <c r="E24" s="40" t="s">
        <v>1438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1439</v>
      </c>
      <c r="K24" s="41">
        <v>26100</v>
      </c>
      <c r="L24" s="40" t="s">
        <v>1440</v>
      </c>
      <c r="M24" s="40" t="s">
        <v>1441</v>
      </c>
      <c r="N24" s="40" t="s">
        <v>1442</v>
      </c>
      <c r="O24" s="40" t="s">
        <v>1443</v>
      </c>
      <c r="P24" s="40" t="s">
        <v>1444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1445</v>
      </c>
      <c r="V24" s="41">
        <v>0</v>
      </c>
      <c r="W24" s="41">
        <v>23490</v>
      </c>
      <c r="X24" s="40" t="s">
        <v>1446</v>
      </c>
      <c r="Y24" s="41">
        <v>0</v>
      </c>
      <c r="Z24" s="40" t="s">
        <v>1447</v>
      </c>
      <c r="AA24" s="40" t="s">
        <v>1448</v>
      </c>
      <c r="AB24" s="41">
        <v>2610</v>
      </c>
      <c r="AC24" s="41">
        <v>10</v>
      </c>
    </row>
    <row r="25" spans="1:29" ht="11.25" x14ac:dyDescent="0.15">
      <c r="A25" s="40" t="s">
        <v>1476</v>
      </c>
      <c r="B25" s="40" t="s">
        <v>1436</v>
      </c>
      <c r="C25" s="40" t="s">
        <v>164</v>
      </c>
      <c r="D25" s="40" t="s">
        <v>1437</v>
      </c>
      <c r="E25" s="40" t="s">
        <v>1438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1439</v>
      </c>
      <c r="K25" s="41">
        <v>34800</v>
      </c>
      <c r="L25" s="40" t="s">
        <v>1440</v>
      </c>
      <c r="M25" s="40" t="s">
        <v>1441</v>
      </c>
      <c r="N25" s="40" t="s">
        <v>1442</v>
      </c>
      <c r="O25" s="40" t="s">
        <v>1443</v>
      </c>
      <c r="P25" s="40" t="s">
        <v>1444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1445</v>
      </c>
      <c r="V25" s="41">
        <v>0</v>
      </c>
      <c r="W25" s="41">
        <v>31320</v>
      </c>
      <c r="X25" s="40" t="s">
        <v>1446</v>
      </c>
      <c r="Y25" s="41">
        <v>0</v>
      </c>
      <c r="Z25" s="40" t="s">
        <v>1447</v>
      </c>
      <c r="AA25" s="40" t="s">
        <v>1457</v>
      </c>
      <c r="AB25" s="41">
        <v>3480</v>
      </c>
      <c r="AC25" s="41">
        <v>10</v>
      </c>
    </row>
    <row r="26" spans="1:29" ht="11.25" x14ac:dyDescent="0.15">
      <c r="A26" s="40" t="s">
        <v>1477</v>
      </c>
      <c r="B26" s="40" t="s">
        <v>1436</v>
      </c>
      <c r="C26" s="40" t="s">
        <v>164</v>
      </c>
      <c r="D26" s="40" t="s">
        <v>1437</v>
      </c>
      <c r="E26" s="40" t="s">
        <v>1438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1439</v>
      </c>
      <c r="K26" s="41">
        <v>17400</v>
      </c>
      <c r="L26" s="40" t="s">
        <v>1440</v>
      </c>
      <c r="M26" s="40" t="s">
        <v>1441</v>
      </c>
      <c r="N26" s="40" t="s">
        <v>1478</v>
      </c>
      <c r="O26" s="40" t="s">
        <v>1443</v>
      </c>
      <c r="P26" s="40" t="s">
        <v>1444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1445</v>
      </c>
      <c r="V26" s="41">
        <v>0</v>
      </c>
      <c r="W26" s="41">
        <v>15660</v>
      </c>
      <c r="X26" s="40" t="s">
        <v>1446</v>
      </c>
      <c r="Y26" s="41">
        <v>0</v>
      </c>
      <c r="Z26" s="40" t="s">
        <v>1447</v>
      </c>
      <c r="AA26" s="40" t="s">
        <v>1462</v>
      </c>
      <c r="AB26" s="41">
        <v>1740</v>
      </c>
      <c r="AC26" s="41">
        <v>10</v>
      </c>
    </row>
    <row r="27" spans="1:29" ht="11.25" x14ac:dyDescent="0.15">
      <c r="A27" s="40" t="s">
        <v>1479</v>
      </c>
      <c r="B27" s="40" t="s">
        <v>1436</v>
      </c>
      <c r="C27" s="40" t="s">
        <v>164</v>
      </c>
      <c r="D27" s="40" t="s">
        <v>1437</v>
      </c>
      <c r="E27" s="40" t="s">
        <v>1438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1439</v>
      </c>
      <c r="K27" s="41">
        <v>8700</v>
      </c>
      <c r="L27" s="40" t="s">
        <v>1440</v>
      </c>
      <c r="M27" s="40" t="s">
        <v>1441</v>
      </c>
      <c r="N27" s="40" t="s">
        <v>1442</v>
      </c>
      <c r="O27" s="40" t="s">
        <v>1443</v>
      </c>
      <c r="P27" s="40" t="s">
        <v>1444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1445</v>
      </c>
      <c r="V27" s="41">
        <v>0</v>
      </c>
      <c r="W27" s="41">
        <v>7830</v>
      </c>
      <c r="X27" s="40" t="s">
        <v>1446</v>
      </c>
      <c r="Y27" s="41">
        <v>0</v>
      </c>
      <c r="Z27" s="40" t="s">
        <v>1447</v>
      </c>
      <c r="AA27" s="40" t="s">
        <v>1462</v>
      </c>
      <c r="AB27" s="41">
        <v>870</v>
      </c>
      <c r="AC27" s="41">
        <v>10</v>
      </c>
    </row>
    <row r="28" spans="1:29" ht="11.25" x14ac:dyDescent="0.15">
      <c r="A28" s="40" t="s">
        <v>1480</v>
      </c>
      <c r="B28" s="40" t="s">
        <v>1436</v>
      </c>
      <c r="C28" s="40" t="s">
        <v>164</v>
      </c>
      <c r="D28" s="40" t="s">
        <v>1437</v>
      </c>
      <c r="E28" s="40" t="s">
        <v>1438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1439</v>
      </c>
      <c r="K28" s="41">
        <v>17400</v>
      </c>
      <c r="L28" s="40" t="s">
        <v>1440</v>
      </c>
      <c r="M28" s="40" t="s">
        <v>1441</v>
      </c>
      <c r="N28" s="40" t="s">
        <v>1442</v>
      </c>
      <c r="O28" s="40" t="s">
        <v>1443</v>
      </c>
      <c r="P28" s="40" t="s">
        <v>1444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1445</v>
      </c>
      <c r="V28" s="41">
        <v>0</v>
      </c>
      <c r="W28" s="41">
        <v>15660</v>
      </c>
      <c r="X28" s="40" t="s">
        <v>1446</v>
      </c>
      <c r="Y28" s="41">
        <v>0</v>
      </c>
      <c r="Z28" s="40" t="s">
        <v>1447</v>
      </c>
      <c r="AA28" s="40" t="s">
        <v>1462</v>
      </c>
      <c r="AB28" s="41">
        <v>1740</v>
      </c>
      <c r="AC28" s="41">
        <v>10</v>
      </c>
    </row>
    <row r="29" spans="1:29" ht="11.25" x14ac:dyDescent="0.15">
      <c r="A29" s="40" t="s">
        <v>1481</v>
      </c>
      <c r="B29" s="40" t="s">
        <v>1436</v>
      </c>
      <c r="C29" s="40" t="s">
        <v>164</v>
      </c>
      <c r="D29" s="40" t="s">
        <v>1437</v>
      </c>
      <c r="E29" s="40" t="s">
        <v>1438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1439</v>
      </c>
      <c r="K29" s="41">
        <v>8700</v>
      </c>
      <c r="L29" s="40" t="s">
        <v>1440</v>
      </c>
      <c r="M29" s="40" t="s">
        <v>1441</v>
      </c>
      <c r="N29" s="40" t="s">
        <v>1442</v>
      </c>
      <c r="O29" s="40" t="s">
        <v>1443</v>
      </c>
      <c r="P29" s="40" t="s">
        <v>1444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1445</v>
      </c>
      <c r="V29" s="41">
        <v>0</v>
      </c>
      <c r="W29" s="41">
        <v>7830</v>
      </c>
      <c r="X29" s="40" t="s">
        <v>1446</v>
      </c>
      <c r="Y29" s="41">
        <v>0</v>
      </c>
      <c r="Z29" s="40" t="s">
        <v>1447</v>
      </c>
      <c r="AA29" s="40" t="s">
        <v>1453</v>
      </c>
      <c r="AB29" s="41">
        <v>870</v>
      </c>
      <c r="AC29" s="41">
        <v>10</v>
      </c>
    </row>
    <row r="30" spans="1:29" ht="11.25" x14ac:dyDescent="0.15">
      <c r="A30" s="40" t="s">
        <v>1482</v>
      </c>
      <c r="B30" s="40" t="s">
        <v>1436</v>
      </c>
      <c r="C30" s="40" t="s">
        <v>164</v>
      </c>
      <c r="D30" s="40" t="s">
        <v>1437</v>
      </c>
      <c r="E30" s="40" t="s">
        <v>1438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1439</v>
      </c>
      <c r="K30" s="41">
        <v>17400</v>
      </c>
      <c r="L30" s="40" t="s">
        <v>1440</v>
      </c>
      <c r="M30" s="40" t="s">
        <v>1441</v>
      </c>
      <c r="N30" s="40" t="s">
        <v>1442</v>
      </c>
      <c r="O30" s="40" t="s">
        <v>1443</v>
      </c>
      <c r="P30" s="40" t="s">
        <v>1444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1445</v>
      </c>
      <c r="V30" s="41">
        <v>0</v>
      </c>
      <c r="W30" s="41">
        <v>15660</v>
      </c>
      <c r="X30" s="40" t="s">
        <v>1446</v>
      </c>
      <c r="Y30" s="41">
        <v>0</v>
      </c>
      <c r="Z30" s="40" t="s">
        <v>1447</v>
      </c>
      <c r="AA30" s="40" t="s">
        <v>1462</v>
      </c>
      <c r="AB30" s="41">
        <v>1740</v>
      </c>
      <c r="AC30" s="41">
        <v>10</v>
      </c>
    </row>
    <row r="31" spans="1:29" ht="11.25" x14ac:dyDescent="0.15">
      <c r="A31" s="40" t="s">
        <v>1483</v>
      </c>
      <c r="B31" s="40" t="s">
        <v>1436</v>
      </c>
      <c r="C31" s="40" t="s">
        <v>164</v>
      </c>
      <c r="D31" s="40" t="s">
        <v>1437</v>
      </c>
      <c r="E31" s="40" t="s">
        <v>1438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1439</v>
      </c>
      <c r="K31" s="41">
        <v>17400</v>
      </c>
      <c r="L31" s="40" t="s">
        <v>1440</v>
      </c>
      <c r="M31" s="40" t="s">
        <v>1441</v>
      </c>
      <c r="N31" s="40" t="s">
        <v>1442</v>
      </c>
      <c r="O31" s="40" t="s">
        <v>1443</v>
      </c>
      <c r="P31" s="40" t="s">
        <v>1444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1445</v>
      </c>
      <c r="V31" s="41">
        <v>0</v>
      </c>
      <c r="W31" s="41">
        <v>15660</v>
      </c>
      <c r="X31" s="40" t="s">
        <v>1446</v>
      </c>
      <c r="Y31" s="41">
        <v>0</v>
      </c>
      <c r="Z31" s="40" t="s">
        <v>1447</v>
      </c>
      <c r="AA31" s="40" t="s">
        <v>1484</v>
      </c>
      <c r="AB31" s="41">
        <v>1740</v>
      </c>
      <c r="AC31" s="41">
        <v>10</v>
      </c>
    </row>
    <row r="32" spans="1:29" ht="11.25" x14ac:dyDescent="0.15">
      <c r="A32" s="40" t="s">
        <v>1485</v>
      </c>
      <c r="B32" s="40" t="s">
        <v>1436</v>
      </c>
      <c r="C32" s="40" t="s">
        <v>164</v>
      </c>
      <c r="D32" s="40" t="s">
        <v>1437</v>
      </c>
      <c r="E32" s="40" t="s">
        <v>1438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1439</v>
      </c>
      <c r="K32" s="41">
        <v>26100</v>
      </c>
      <c r="L32" s="40" t="s">
        <v>1440</v>
      </c>
      <c r="M32" s="40" t="s">
        <v>1441</v>
      </c>
      <c r="N32" s="40" t="s">
        <v>1442</v>
      </c>
      <c r="O32" s="40" t="s">
        <v>1443</v>
      </c>
      <c r="P32" s="40" t="s">
        <v>1444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1445</v>
      </c>
      <c r="V32" s="41">
        <v>0</v>
      </c>
      <c r="W32" s="41">
        <v>23490</v>
      </c>
      <c r="X32" s="40" t="s">
        <v>1446</v>
      </c>
      <c r="Y32" s="41">
        <v>0</v>
      </c>
      <c r="Z32" s="40" t="s">
        <v>1447</v>
      </c>
      <c r="AA32" s="40" t="s">
        <v>1440</v>
      </c>
      <c r="AB32" s="41">
        <v>2610</v>
      </c>
      <c r="AC32" s="41">
        <v>10</v>
      </c>
    </row>
    <row r="33" spans="1:29" ht="11.25" x14ac:dyDescent="0.15">
      <c r="A33" s="40" t="s">
        <v>1486</v>
      </c>
      <c r="B33" s="40" t="s">
        <v>1436</v>
      </c>
      <c r="C33" s="40" t="s">
        <v>164</v>
      </c>
      <c r="D33" s="40" t="s">
        <v>1437</v>
      </c>
      <c r="E33" s="40" t="s">
        <v>1438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1439</v>
      </c>
      <c r="K33" s="41">
        <v>8700</v>
      </c>
      <c r="L33" s="40" t="s">
        <v>1440</v>
      </c>
      <c r="M33" s="40" t="s">
        <v>1441</v>
      </c>
      <c r="N33" s="40" t="s">
        <v>1442</v>
      </c>
      <c r="O33" s="40" t="s">
        <v>1443</v>
      </c>
      <c r="P33" s="40" t="s">
        <v>1444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1445</v>
      </c>
      <c r="V33" s="41">
        <v>0</v>
      </c>
      <c r="W33" s="41">
        <v>7830</v>
      </c>
      <c r="X33" s="40" t="s">
        <v>1446</v>
      </c>
      <c r="Y33" s="41">
        <v>0</v>
      </c>
      <c r="Z33" s="40" t="s">
        <v>1447</v>
      </c>
      <c r="AA33" s="40" t="s">
        <v>1484</v>
      </c>
      <c r="AB33" s="41">
        <v>870</v>
      </c>
      <c r="AC33" s="41">
        <v>10</v>
      </c>
    </row>
    <row r="34" spans="1:29" ht="11.25" x14ac:dyDescent="0.15">
      <c r="A34" s="40" t="s">
        <v>1487</v>
      </c>
      <c r="B34" s="40" t="s">
        <v>1436</v>
      </c>
      <c r="C34" s="40" t="s">
        <v>164</v>
      </c>
      <c r="D34" s="40" t="s">
        <v>1437</v>
      </c>
      <c r="E34" s="40" t="s">
        <v>1438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1439</v>
      </c>
      <c r="K34" s="41">
        <v>69600</v>
      </c>
      <c r="L34" s="40" t="s">
        <v>1488</v>
      </c>
      <c r="M34" s="40" t="s">
        <v>1441</v>
      </c>
      <c r="N34" s="40" t="s">
        <v>1442</v>
      </c>
      <c r="O34" s="40" t="s">
        <v>1443</v>
      </c>
      <c r="P34" s="40" t="s">
        <v>1444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1445</v>
      </c>
      <c r="V34" s="41">
        <v>0</v>
      </c>
      <c r="W34" s="41">
        <v>62640</v>
      </c>
      <c r="X34" s="40" t="s">
        <v>1446</v>
      </c>
      <c r="Y34" s="41">
        <v>0</v>
      </c>
      <c r="Z34" s="40" t="s">
        <v>1447</v>
      </c>
      <c r="AA34" s="40" t="s">
        <v>1457</v>
      </c>
      <c r="AB34" s="41">
        <v>6960</v>
      </c>
      <c r="AC34" s="41">
        <v>10</v>
      </c>
    </row>
    <row r="35" spans="1:29" ht="11.25" x14ac:dyDescent="0.15">
      <c r="A35" s="40" t="s">
        <v>1489</v>
      </c>
      <c r="B35" s="40" t="s">
        <v>1436</v>
      </c>
      <c r="C35" s="40" t="s">
        <v>164</v>
      </c>
      <c r="D35" s="40" t="s">
        <v>1437</v>
      </c>
      <c r="E35" s="40" t="s">
        <v>1438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1439</v>
      </c>
      <c r="K35" s="41">
        <v>8700</v>
      </c>
      <c r="L35" s="40" t="s">
        <v>1488</v>
      </c>
      <c r="M35" s="40" t="s">
        <v>1441</v>
      </c>
      <c r="N35" s="40" t="s">
        <v>1442</v>
      </c>
      <c r="O35" s="40" t="s">
        <v>1443</v>
      </c>
      <c r="P35" s="40" t="s">
        <v>1444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1445</v>
      </c>
      <c r="V35" s="41">
        <v>0</v>
      </c>
      <c r="W35" s="41">
        <v>7830</v>
      </c>
      <c r="X35" s="40" t="s">
        <v>1446</v>
      </c>
      <c r="Y35" s="41">
        <v>0</v>
      </c>
      <c r="Z35" s="40" t="s">
        <v>1447</v>
      </c>
      <c r="AA35" s="40" t="s">
        <v>1448</v>
      </c>
      <c r="AB35" s="41">
        <v>870</v>
      </c>
      <c r="AC35" s="41">
        <v>10</v>
      </c>
    </row>
    <row r="36" spans="1:29" ht="11.25" x14ac:dyDescent="0.15">
      <c r="A36" s="40" t="s">
        <v>1490</v>
      </c>
      <c r="B36" s="40" t="s">
        <v>1436</v>
      </c>
      <c r="C36" s="40" t="s">
        <v>164</v>
      </c>
      <c r="D36" s="40" t="s">
        <v>1437</v>
      </c>
      <c r="E36" s="40" t="s">
        <v>1438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1439</v>
      </c>
      <c r="K36" s="41">
        <v>8700</v>
      </c>
      <c r="L36" s="40" t="s">
        <v>1440</v>
      </c>
      <c r="M36" s="40" t="s">
        <v>1441</v>
      </c>
      <c r="N36" s="40" t="s">
        <v>1491</v>
      </c>
      <c r="O36" s="40" t="s">
        <v>1443</v>
      </c>
      <c r="P36" s="40" t="s">
        <v>1444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1445</v>
      </c>
      <c r="V36" s="41">
        <v>0</v>
      </c>
      <c r="W36" s="41">
        <v>7830</v>
      </c>
      <c r="X36" s="40" t="s">
        <v>1446</v>
      </c>
      <c r="Y36" s="41">
        <v>0</v>
      </c>
      <c r="Z36" s="40" t="s">
        <v>1447</v>
      </c>
      <c r="AA36" s="40" t="s">
        <v>1453</v>
      </c>
      <c r="AB36" s="41">
        <v>870</v>
      </c>
      <c r="AC36" s="41">
        <v>10</v>
      </c>
    </row>
    <row r="37" spans="1:29" ht="11.25" x14ac:dyDescent="0.15">
      <c r="A37" s="40" t="s">
        <v>1492</v>
      </c>
      <c r="B37" s="40" t="s">
        <v>1436</v>
      </c>
      <c r="C37" s="40" t="s">
        <v>164</v>
      </c>
      <c r="D37" s="40" t="s">
        <v>1437</v>
      </c>
      <c r="E37" s="40" t="s">
        <v>1438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1439</v>
      </c>
      <c r="K37" s="41">
        <v>8700</v>
      </c>
      <c r="L37" s="40" t="s">
        <v>1440</v>
      </c>
      <c r="M37" s="40" t="s">
        <v>1441</v>
      </c>
      <c r="N37" s="40" t="s">
        <v>1442</v>
      </c>
      <c r="O37" s="40" t="s">
        <v>1443</v>
      </c>
      <c r="P37" s="40" t="s">
        <v>1444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1445</v>
      </c>
      <c r="V37" s="41">
        <v>0</v>
      </c>
      <c r="W37" s="41">
        <v>7830</v>
      </c>
      <c r="X37" s="40" t="s">
        <v>1446</v>
      </c>
      <c r="Y37" s="41">
        <v>0</v>
      </c>
      <c r="Z37" s="40" t="s">
        <v>1447</v>
      </c>
      <c r="AA37" s="40" t="s">
        <v>1462</v>
      </c>
      <c r="AB37" s="41">
        <v>870</v>
      </c>
      <c r="AC37" s="41">
        <v>10</v>
      </c>
    </row>
    <row r="38" spans="1:29" ht="11.25" x14ac:dyDescent="0.15">
      <c r="A38" s="40" t="s">
        <v>1493</v>
      </c>
      <c r="B38" s="40" t="s">
        <v>1436</v>
      </c>
      <c r="C38" s="40" t="s">
        <v>164</v>
      </c>
      <c r="D38" s="40" t="s">
        <v>1437</v>
      </c>
      <c r="E38" s="40" t="s">
        <v>1438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1439</v>
      </c>
      <c r="K38" s="41">
        <v>8700</v>
      </c>
      <c r="L38" s="40" t="s">
        <v>1440</v>
      </c>
      <c r="M38" s="40" t="s">
        <v>1441</v>
      </c>
      <c r="N38" s="40" t="s">
        <v>1442</v>
      </c>
      <c r="O38" s="40" t="s">
        <v>1443</v>
      </c>
      <c r="P38" s="40" t="s">
        <v>1444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1445</v>
      </c>
      <c r="V38" s="41">
        <v>0</v>
      </c>
      <c r="W38" s="41">
        <v>7830</v>
      </c>
      <c r="X38" s="40" t="s">
        <v>1446</v>
      </c>
      <c r="Y38" s="41">
        <v>0</v>
      </c>
      <c r="Z38" s="40" t="s">
        <v>1447</v>
      </c>
      <c r="AA38" s="40" t="s">
        <v>1462</v>
      </c>
      <c r="AB38" s="41">
        <v>870</v>
      </c>
      <c r="AC38" s="41">
        <v>10</v>
      </c>
    </row>
    <row r="39" spans="1:29" ht="11.25" x14ac:dyDescent="0.15">
      <c r="A39" s="40" t="s">
        <v>1494</v>
      </c>
      <c r="B39" s="40" t="s">
        <v>1436</v>
      </c>
      <c r="C39" s="40" t="s">
        <v>164</v>
      </c>
      <c r="D39" s="40" t="s">
        <v>1437</v>
      </c>
      <c r="E39" s="40" t="s">
        <v>1438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1439</v>
      </c>
      <c r="K39" s="41">
        <v>8700</v>
      </c>
      <c r="L39" s="40" t="s">
        <v>1440</v>
      </c>
      <c r="M39" s="40" t="s">
        <v>1441</v>
      </c>
      <c r="N39" s="40" t="s">
        <v>1442</v>
      </c>
      <c r="O39" s="40" t="s">
        <v>1443</v>
      </c>
      <c r="P39" s="40" t="s">
        <v>1444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1445</v>
      </c>
      <c r="V39" s="41">
        <v>0</v>
      </c>
      <c r="W39" s="41">
        <v>7830</v>
      </c>
      <c r="X39" s="40" t="s">
        <v>1446</v>
      </c>
      <c r="Y39" s="41">
        <v>0</v>
      </c>
      <c r="Z39" s="40" t="s">
        <v>1447</v>
      </c>
      <c r="AA39" s="40" t="s">
        <v>1448</v>
      </c>
      <c r="AB39" s="41">
        <v>870</v>
      </c>
      <c r="AC39" s="41">
        <v>10</v>
      </c>
    </row>
    <row r="40" spans="1:29" ht="11.25" x14ac:dyDescent="0.15">
      <c r="A40" s="40" t="s">
        <v>1495</v>
      </c>
      <c r="B40" s="40" t="s">
        <v>1436</v>
      </c>
      <c r="C40" s="40" t="s">
        <v>164</v>
      </c>
      <c r="D40" s="40" t="s">
        <v>1437</v>
      </c>
      <c r="E40" s="40" t="s">
        <v>1438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1439</v>
      </c>
      <c r="K40" s="41">
        <v>182700</v>
      </c>
      <c r="L40" s="40" t="s">
        <v>1440</v>
      </c>
      <c r="M40" s="40" t="s">
        <v>1441</v>
      </c>
      <c r="N40" s="40" t="s">
        <v>1442</v>
      </c>
      <c r="O40" s="40" t="s">
        <v>1443</v>
      </c>
      <c r="P40" s="40" t="s">
        <v>1444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1445</v>
      </c>
      <c r="V40" s="41">
        <v>0</v>
      </c>
      <c r="W40" s="41">
        <v>164430</v>
      </c>
      <c r="X40" s="40" t="s">
        <v>1446</v>
      </c>
      <c r="Y40" s="41">
        <v>0</v>
      </c>
      <c r="Z40" s="40" t="s">
        <v>1447</v>
      </c>
      <c r="AA40" s="40" t="s">
        <v>1453</v>
      </c>
      <c r="AB40" s="41">
        <v>18270</v>
      </c>
      <c r="AC40" s="41">
        <v>10</v>
      </c>
    </row>
    <row r="41" spans="1:29" ht="11.25" x14ac:dyDescent="0.15">
      <c r="A41" s="40" t="s">
        <v>1496</v>
      </c>
      <c r="B41" s="40" t="s">
        <v>1436</v>
      </c>
      <c r="C41" s="40" t="s">
        <v>164</v>
      </c>
      <c r="D41" s="40" t="s">
        <v>1437</v>
      </c>
      <c r="E41" s="40" t="s">
        <v>1438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1439</v>
      </c>
      <c r="K41" s="41">
        <v>17400</v>
      </c>
      <c r="L41" s="40" t="s">
        <v>1440</v>
      </c>
      <c r="M41" s="40" t="s">
        <v>1441</v>
      </c>
      <c r="N41" s="40" t="s">
        <v>1442</v>
      </c>
      <c r="O41" s="40" t="s">
        <v>1443</v>
      </c>
      <c r="P41" s="40" t="s">
        <v>1444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1445</v>
      </c>
      <c r="V41" s="41">
        <v>0</v>
      </c>
      <c r="W41" s="41">
        <v>15660</v>
      </c>
      <c r="X41" s="40" t="s">
        <v>1446</v>
      </c>
      <c r="Y41" s="41">
        <v>0</v>
      </c>
      <c r="Z41" s="40" t="s">
        <v>1447</v>
      </c>
      <c r="AA41" s="40" t="s">
        <v>1450</v>
      </c>
      <c r="AB41" s="41">
        <v>1740</v>
      </c>
      <c r="AC41" s="41">
        <v>10</v>
      </c>
    </row>
    <row r="42" spans="1:29" ht="11.25" x14ac:dyDescent="0.15">
      <c r="A42" s="40" t="s">
        <v>1497</v>
      </c>
      <c r="B42" s="40" t="s">
        <v>1436</v>
      </c>
      <c r="C42" s="40" t="s">
        <v>164</v>
      </c>
      <c r="D42" s="40" t="s">
        <v>1437</v>
      </c>
      <c r="E42" s="40" t="s">
        <v>1438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1439</v>
      </c>
      <c r="K42" s="41">
        <v>8700</v>
      </c>
      <c r="L42" s="40" t="s">
        <v>1440</v>
      </c>
      <c r="M42" s="40" t="s">
        <v>1441</v>
      </c>
      <c r="N42" s="40" t="s">
        <v>1442</v>
      </c>
      <c r="O42" s="40" t="s">
        <v>1443</v>
      </c>
      <c r="P42" s="40" t="s">
        <v>1444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1445</v>
      </c>
      <c r="V42" s="41">
        <v>0</v>
      </c>
      <c r="W42" s="41">
        <v>7830</v>
      </c>
      <c r="X42" s="40" t="s">
        <v>1446</v>
      </c>
      <c r="Y42" s="41">
        <v>0</v>
      </c>
      <c r="Z42" s="40" t="s">
        <v>1447</v>
      </c>
      <c r="AA42" s="40" t="s">
        <v>1448</v>
      </c>
      <c r="AB42" s="41">
        <v>870</v>
      </c>
      <c r="AC42" s="41">
        <v>10</v>
      </c>
    </row>
    <row r="43" spans="1:29" ht="11.25" x14ac:dyDescent="0.15">
      <c r="A43" s="40" t="s">
        <v>1498</v>
      </c>
      <c r="B43" s="40" t="s">
        <v>1436</v>
      </c>
      <c r="C43" s="40" t="s">
        <v>164</v>
      </c>
      <c r="D43" s="40" t="s">
        <v>1437</v>
      </c>
      <c r="E43" s="40" t="s">
        <v>1438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1439</v>
      </c>
      <c r="K43" s="41">
        <v>52200</v>
      </c>
      <c r="L43" s="40" t="s">
        <v>1440</v>
      </c>
      <c r="M43" s="40" t="s">
        <v>1441</v>
      </c>
      <c r="N43" s="40" t="s">
        <v>1442</v>
      </c>
      <c r="O43" s="40" t="s">
        <v>1443</v>
      </c>
      <c r="P43" s="40" t="s">
        <v>1444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1445</v>
      </c>
      <c r="V43" s="41">
        <v>0</v>
      </c>
      <c r="W43" s="41">
        <v>46980</v>
      </c>
      <c r="X43" s="40" t="s">
        <v>1446</v>
      </c>
      <c r="Y43" s="41">
        <v>0</v>
      </c>
      <c r="Z43" s="40" t="s">
        <v>1447</v>
      </c>
      <c r="AA43" s="40" t="s">
        <v>1450</v>
      </c>
      <c r="AB43" s="41">
        <v>5220</v>
      </c>
      <c r="AC43" s="41">
        <v>10</v>
      </c>
    </row>
    <row r="44" spans="1:29" ht="11.25" x14ac:dyDescent="0.15">
      <c r="A44" s="40" t="s">
        <v>1499</v>
      </c>
      <c r="B44" s="40" t="s">
        <v>1436</v>
      </c>
      <c r="C44" s="40" t="s">
        <v>164</v>
      </c>
      <c r="D44" s="40" t="s">
        <v>1437</v>
      </c>
      <c r="E44" s="40" t="s">
        <v>1438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1439</v>
      </c>
      <c r="K44" s="41">
        <v>8700</v>
      </c>
      <c r="L44" s="40" t="s">
        <v>1440</v>
      </c>
      <c r="M44" s="40" t="s">
        <v>1441</v>
      </c>
      <c r="N44" s="40" t="s">
        <v>1442</v>
      </c>
      <c r="O44" s="40" t="s">
        <v>1443</v>
      </c>
      <c r="P44" s="40" t="s">
        <v>1444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1445</v>
      </c>
      <c r="V44" s="41">
        <v>0</v>
      </c>
      <c r="W44" s="41">
        <v>7830</v>
      </c>
      <c r="X44" s="40" t="s">
        <v>1446</v>
      </c>
      <c r="Y44" s="41">
        <v>0</v>
      </c>
      <c r="Z44" s="40" t="s">
        <v>1447</v>
      </c>
      <c r="AA44" s="40" t="s">
        <v>1450</v>
      </c>
      <c r="AB44" s="41">
        <v>870</v>
      </c>
      <c r="AC44" s="41">
        <v>10</v>
      </c>
    </row>
    <row r="45" spans="1:29" ht="11.25" x14ac:dyDescent="0.15">
      <c r="A45" s="40" t="s">
        <v>1500</v>
      </c>
      <c r="B45" s="40" t="s">
        <v>1436</v>
      </c>
      <c r="C45" s="40" t="s">
        <v>164</v>
      </c>
      <c r="D45" s="40" t="s">
        <v>1437</v>
      </c>
      <c r="E45" s="40" t="s">
        <v>1438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1439</v>
      </c>
      <c r="K45" s="41">
        <v>8700</v>
      </c>
      <c r="L45" s="40" t="s">
        <v>1440</v>
      </c>
      <c r="M45" s="40" t="s">
        <v>1441</v>
      </c>
      <c r="N45" s="40" t="s">
        <v>1442</v>
      </c>
      <c r="O45" s="40" t="s">
        <v>1443</v>
      </c>
      <c r="P45" s="40" t="s">
        <v>1444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1445</v>
      </c>
      <c r="V45" s="41">
        <v>0</v>
      </c>
      <c r="W45" s="41">
        <v>7830</v>
      </c>
      <c r="X45" s="40" t="s">
        <v>1446</v>
      </c>
      <c r="Y45" s="41">
        <v>0</v>
      </c>
      <c r="Z45" s="40" t="s">
        <v>1447</v>
      </c>
      <c r="AA45" s="40" t="s">
        <v>1453</v>
      </c>
      <c r="AB45" s="41">
        <v>870</v>
      </c>
      <c r="AC45" s="41">
        <v>10</v>
      </c>
    </row>
    <row r="46" spans="1:29" ht="11.25" x14ac:dyDescent="0.15">
      <c r="A46" s="40" t="s">
        <v>1501</v>
      </c>
      <c r="B46" s="40" t="s">
        <v>1436</v>
      </c>
      <c r="C46" s="40" t="s">
        <v>164</v>
      </c>
      <c r="D46" s="40" t="s">
        <v>1437</v>
      </c>
      <c r="E46" s="40" t="s">
        <v>1438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1439</v>
      </c>
      <c r="K46" s="41">
        <v>43500</v>
      </c>
      <c r="L46" s="40" t="s">
        <v>1440</v>
      </c>
      <c r="M46" s="40" t="s">
        <v>1441</v>
      </c>
      <c r="N46" s="40" t="s">
        <v>1442</v>
      </c>
      <c r="O46" s="40" t="s">
        <v>1443</v>
      </c>
      <c r="P46" s="40" t="s">
        <v>1444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1445</v>
      </c>
      <c r="V46" s="41">
        <v>0</v>
      </c>
      <c r="W46" s="41">
        <v>39150</v>
      </c>
      <c r="X46" s="40" t="s">
        <v>1446</v>
      </c>
      <c r="Y46" s="41">
        <v>0</v>
      </c>
      <c r="Z46" s="40" t="s">
        <v>1447</v>
      </c>
      <c r="AA46" s="40" t="s">
        <v>1450</v>
      </c>
      <c r="AB46" s="41">
        <v>4350</v>
      </c>
      <c r="AC46" s="41">
        <v>10</v>
      </c>
    </row>
    <row r="47" spans="1:29" ht="11.25" x14ac:dyDescent="0.15">
      <c r="A47" s="40" t="s">
        <v>1502</v>
      </c>
      <c r="B47" s="40" t="s">
        <v>1436</v>
      </c>
      <c r="C47" s="40" t="s">
        <v>164</v>
      </c>
      <c r="D47" s="40" t="s">
        <v>1437</v>
      </c>
      <c r="E47" s="40" t="s">
        <v>1438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1439</v>
      </c>
      <c r="K47" s="41">
        <v>26100</v>
      </c>
      <c r="L47" s="40" t="s">
        <v>1440</v>
      </c>
      <c r="M47" s="40" t="s">
        <v>1441</v>
      </c>
      <c r="N47" s="40" t="s">
        <v>1442</v>
      </c>
      <c r="O47" s="40" t="s">
        <v>1443</v>
      </c>
      <c r="P47" s="40" t="s">
        <v>1444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1445</v>
      </c>
      <c r="V47" s="41">
        <v>0</v>
      </c>
      <c r="W47" s="41">
        <v>23490</v>
      </c>
      <c r="X47" s="40" t="s">
        <v>1446</v>
      </c>
      <c r="Y47" s="41">
        <v>0</v>
      </c>
      <c r="Z47" s="40" t="s">
        <v>1447</v>
      </c>
      <c r="AA47" s="40" t="s">
        <v>1453</v>
      </c>
      <c r="AB47" s="41">
        <v>2610</v>
      </c>
      <c r="AC47" s="41">
        <v>10</v>
      </c>
    </row>
    <row r="48" spans="1:29" ht="11.25" x14ac:dyDescent="0.15">
      <c r="A48" s="40" t="s">
        <v>1503</v>
      </c>
      <c r="B48" s="40" t="s">
        <v>1436</v>
      </c>
      <c r="C48" s="40" t="s">
        <v>164</v>
      </c>
      <c r="D48" s="40" t="s">
        <v>1437</v>
      </c>
      <c r="E48" s="40" t="s">
        <v>1438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1439</v>
      </c>
      <c r="K48" s="41">
        <v>8700</v>
      </c>
      <c r="L48" s="40" t="s">
        <v>1440</v>
      </c>
      <c r="M48" s="40" t="s">
        <v>1441</v>
      </c>
      <c r="N48" s="40" t="s">
        <v>1442</v>
      </c>
      <c r="O48" s="40" t="s">
        <v>1443</v>
      </c>
      <c r="P48" s="40" t="s">
        <v>1444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1445</v>
      </c>
      <c r="V48" s="41">
        <v>0</v>
      </c>
      <c r="W48" s="41">
        <v>7830</v>
      </c>
      <c r="X48" s="40" t="s">
        <v>1446</v>
      </c>
      <c r="Y48" s="41">
        <v>0</v>
      </c>
      <c r="Z48" s="40" t="s">
        <v>1447</v>
      </c>
      <c r="AA48" s="40" t="s">
        <v>1453</v>
      </c>
      <c r="AB48" s="41">
        <v>870</v>
      </c>
      <c r="AC48" s="41">
        <v>10</v>
      </c>
    </row>
    <row r="49" spans="1:29" ht="11.25" x14ac:dyDescent="0.15">
      <c r="A49" s="40" t="s">
        <v>1504</v>
      </c>
      <c r="B49" s="40" t="s">
        <v>1436</v>
      </c>
      <c r="C49" s="40" t="s">
        <v>164</v>
      </c>
      <c r="D49" s="40" t="s">
        <v>1437</v>
      </c>
      <c r="E49" s="40" t="s">
        <v>1438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1439</v>
      </c>
      <c r="K49" s="41">
        <v>8700</v>
      </c>
      <c r="L49" s="40" t="s">
        <v>1440</v>
      </c>
      <c r="M49" s="40" t="s">
        <v>1441</v>
      </c>
      <c r="N49" s="40" t="s">
        <v>1442</v>
      </c>
      <c r="O49" s="40" t="s">
        <v>1443</v>
      </c>
      <c r="P49" s="40" t="s">
        <v>1444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1445</v>
      </c>
      <c r="V49" s="41">
        <v>0</v>
      </c>
      <c r="W49" s="41">
        <v>7830</v>
      </c>
      <c r="X49" s="40" t="s">
        <v>1446</v>
      </c>
      <c r="Y49" s="41">
        <v>0</v>
      </c>
      <c r="Z49" s="40" t="s">
        <v>1447</v>
      </c>
      <c r="AA49" s="40" t="s">
        <v>1453</v>
      </c>
      <c r="AB49" s="41">
        <v>870</v>
      </c>
      <c r="AC49" s="41">
        <v>10</v>
      </c>
    </row>
    <row r="50" spans="1:29" ht="11.25" x14ac:dyDescent="0.15">
      <c r="A50" s="40" t="s">
        <v>1505</v>
      </c>
      <c r="B50" s="40" t="s">
        <v>1436</v>
      </c>
      <c r="C50" s="40" t="s">
        <v>164</v>
      </c>
      <c r="D50" s="40" t="s">
        <v>1437</v>
      </c>
      <c r="E50" s="40" t="s">
        <v>1438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1439</v>
      </c>
      <c r="K50" s="41">
        <v>8700</v>
      </c>
      <c r="L50" s="40" t="s">
        <v>1440</v>
      </c>
      <c r="M50" s="40" t="s">
        <v>1441</v>
      </c>
      <c r="N50" s="40" t="s">
        <v>1506</v>
      </c>
      <c r="O50" s="40" t="s">
        <v>1443</v>
      </c>
      <c r="P50" s="40" t="s">
        <v>1444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1445</v>
      </c>
      <c r="V50" s="41">
        <v>0</v>
      </c>
      <c r="W50" s="41">
        <v>7830</v>
      </c>
      <c r="X50" s="40" t="s">
        <v>1446</v>
      </c>
      <c r="Y50" s="41">
        <v>0</v>
      </c>
      <c r="Z50" s="40" t="s">
        <v>1447</v>
      </c>
      <c r="AA50" s="40" t="s">
        <v>1448</v>
      </c>
      <c r="AB50" s="41">
        <v>870</v>
      </c>
      <c r="AC50" s="41">
        <v>10</v>
      </c>
    </row>
    <row r="51" spans="1:29" ht="11.25" x14ac:dyDescent="0.15">
      <c r="A51" s="40" t="s">
        <v>1507</v>
      </c>
      <c r="B51" s="40" t="s">
        <v>1436</v>
      </c>
      <c r="C51" s="40" t="s">
        <v>163</v>
      </c>
      <c r="D51" s="40" t="s">
        <v>1437</v>
      </c>
      <c r="E51" s="40" t="s">
        <v>1438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1439</v>
      </c>
      <c r="K51" s="41">
        <v>400000</v>
      </c>
      <c r="L51" s="40" t="s">
        <v>1508</v>
      </c>
      <c r="M51" s="40" t="s">
        <v>1441</v>
      </c>
      <c r="N51" s="40" t="s">
        <v>1509</v>
      </c>
      <c r="O51" s="40" t="s">
        <v>1445</v>
      </c>
      <c r="P51" s="40" t="s">
        <v>1444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1445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1447</v>
      </c>
      <c r="AA51" s="40" t="s">
        <v>1509</v>
      </c>
      <c r="AB51" s="41">
        <v>0</v>
      </c>
      <c r="AC51" s="41">
        <v>0</v>
      </c>
    </row>
    <row r="52" spans="1:29" ht="11.25" x14ac:dyDescent="0.15">
      <c r="A52" s="40" t="s">
        <v>1510</v>
      </c>
      <c r="B52" s="40" t="s">
        <v>1436</v>
      </c>
      <c r="C52" s="40" t="s">
        <v>162</v>
      </c>
      <c r="D52" s="40" t="s">
        <v>1437</v>
      </c>
      <c r="E52" s="40" t="s">
        <v>1438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1439</v>
      </c>
      <c r="K52" s="41">
        <v>600000</v>
      </c>
      <c r="L52" s="40" t="s">
        <v>1511</v>
      </c>
      <c r="M52" s="40" t="s">
        <v>1512</v>
      </c>
      <c r="N52" s="40" t="s">
        <v>1513</v>
      </c>
      <c r="O52" s="40" t="s">
        <v>1443</v>
      </c>
      <c r="P52" s="40" t="s">
        <v>1444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1445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1447</v>
      </c>
      <c r="AA52" s="40" t="s">
        <v>1514</v>
      </c>
      <c r="AB52" s="41">
        <v>0</v>
      </c>
      <c r="AC52" s="41">
        <v>0</v>
      </c>
    </row>
    <row r="53" spans="1:29" ht="11.25" x14ac:dyDescent="0.15">
      <c r="A53" s="40" t="s">
        <v>1515</v>
      </c>
      <c r="B53" s="40" t="s">
        <v>1436</v>
      </c>
      <c r="C53" s="40" t="s">
        <v>162</v>
      </c>
      <c r="D53" s="40" t="s">
        <v>1437</v>
      </c>
      <c r="E53" s="40" t="s">
        <v>1438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1439</v>
      </c>
      <c r="K53" s="41">
        <v>400000</v>
      </c>
      <c r="L53" s="40" t="s">
        <v>1511</v>
      </c>
      <c r="M53" s="40" t="s">
        <v>1512</v>
      </c>
      <c r="N53" s="40" t="s">
        <v>1513</v>
      </c>
      <c r="O53" s="40" t="s">
        <v>1443</v>
      </c>
      <c r="P53" s="40" t="s">
        <v>1444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1445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1447</v>
      </c>
      <c r="AA53" s="40" t="s">
        <v>1514</v>
      </c>
      <c r="AB53" s="41">
        <v>200000</v>
      </c>
      <c r="AC53" s="41">
        <v>50</v>
      </c>
    </row>
    <row r="54" spans="1:29" ht="11.25" x14ac:dyDescent="0.15">
      <c r="A54" s="40" t="s">
        <v>1516</v>
      </c>
      <c r="B54" s="40" t="s">
        <v>1436</v>
      </c>
      <c r="C54" s="40" t="s">
        <v>162</v>
      </c>
      <c r="D54" s="40" t="s">
        <v>1437</v>
      </c>
      <c r="E54" s="40" t="s">
        <v>1438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1439</v>
      </c>
      <c r="K54" s="41">
        <v>802500</v>
      </c>
      <c r="L54" s="40" t="s">
        <v>1511</v>
      </c>
      <c r="M54" s="40" t="s">
        <v>1512</v>
      </c>
      <c r="N54" s="40" t="s">
        <v>1513</v>
      </c>
      <c r="O54" s="40" t="s">
        <v>1443</v>
      </c>
      <c r="P54" s="40" t="s">
        <v>1444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1445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1447</v>
      </c>
      <c r="AA54" s="40" t="s">
        <v>1514</v>
      </c>
      <c r="AB54" s="41">
        <v>97500</v>
      </c>
      <c r="AC54" s="41">
        <v>12.15</v>
      </c>
    </row>
    <row r="55" spans="1:29" ht="11.25" x14ac:dyDescent="0.15">
      <c r="A55" s="40" t="s">
        <v>1517</v>
      </c>
      <c r="B55" s="40" t="s">
        <v>1436</v>
      </c>
      <c r="C55" s="40" t="s">
        <v>164</v>
      </c>
      <c r="D55" s="40" t="s">
        <v>1437</v>
      </c>
      <c r="E55" s="40" t="s">
        <v>1438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1439</v>
      </c>
      <c r="K55" s="41">
        <v>131500</v>
      </c>
      <c r="L55" s="40" t="s">
        <v>1440</v>
      </c>
      <c r="M55" s="40" t="s">
        <v>1441</v>
      </c>
      <c r="N55" s="40" t="s">
        <v>1478</v>
      </c>
      <c r="O55" s="40" t="s">
        <v>1443</v>
      </c>
      <c r="P55" s="40" t="s">
        <v>1444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1445</v>
      </c>
      <c r="V55" s="41">
        <v>0</v>
      </c>
      <c r="W55" s="41">
        <v>118350</v>
      </c>
      <c r="X55" s="40" t="s">
        <v>1446</v>
      </c>
      <c r="Y55" s="41">
        <v>0</v>
      </c>
      <c r="Z55" s="40" t="s">
        <v>1447</v>
      </c>
      <c r="AA55" s="40" t="s">
        <v>1478</v>
      </c>
      <c r="AB55" s="41">
        <v>13150</v>
      </c>
      <c r="AC55" s="41">
        <v>10</v>
      </c>
    </row>
    <row r="56" spans="1:29" ht="11.25" x14ac:dyDescent="0.15">
      <c r="A56" s="40" t="s">
        <v>1518</v>
      </c>
      <c r="B56" s="40" t="s">
        <v>1436</v>
      </c>
      <c r="C56" s="40" t="s">
        <v>163</v>
      </c>
      <c r="D56" s="40" t="s">
        <v>1437</v>
      </c>
      <c r="E56" s="40" t="s">
        <v>1438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1439</v>
      </c>
      <c r="K56" s="41">
        <v>150000</v>
      </c>
      <c r="L56" s="40" t="s">
        <v>1519</v>
      </c>
      <c r="M56" s="40" t="s">
        <v>1520</v>
      </c>
      <c r="N56" s="40" t="s">
        <v>1521</v>
      </c>
      <c r="O56" s="40" t="s">
        <v>1443</v>
      </c>
      <c r="P56" s="40" t="s">
        <v>1444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1445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1447</v>
      </c>
      <c r="AA56" s="40" t="s">
        <v>1522</v>
      </c>
      <c r="AB56" s="41">
        <v>0</v>
      </c>
      <c r="AC56" s="41">
        <v>0</v>
      </c>
    </row>
    <row r="57" spans="1:29" ht="11.25" x14ac:dyDescent="0.15">
      <c r="A57" s="40" t="s">
        <v>1523</v>
      </c>
      <c r="B57" s="40" t="s">
        <v>1436</v>
      </c>
      <c r="C57" s="40" t="s">
        <v>163</v>
      </c>
      <c r="D57" s="40" t="s">
        <v>1437</v>
      </c>
      <c r="E57" s="40" t="s">
        <v>1438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1439</v>
      </c>
      <c r="K57" s="41">
        <v>200000</v>
      </c>
      <c r="L57" s="40" t="s">
        <v>1524</v>
      </c>
      <c r="M57" s="40" t="s">
        <v>1525</v>
      </c>
      <c r="N57" s="40" t="s">
        <v>1526</v>
      </c>
      <c r="O57" s="40" t="s">
        <v>1443</v>
      </c>
      <c r="P57" s="40" t="s">
        <v>1444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1445</v>
      </c>
      <c r="V57" s="41">
        <v>0</v>
      </c>
      <c r="W57" s="41">
        <v>200000</v>
      </c>
      <c r="X57" s="40" t="s">
        <v>1446</v>
      </c>
      <c r="Y57" s="41">
        <v>0</v>
      </c>
      <c r="Z57" s="40" t="s">
        <v>1447</v>
      </c>
      <c r="AA57" s="40" t="s">
        <v>1526</v>
      </c>
      <c r="AB57" s="41">
        <v>0</v>
      </c>
      <c r="AC57" s="41">
        <v>0</v>
      </c>
    </row>
    <row r="58" spans="1:29" ht="11.25" x14ac:dyDescent="0.15">
      <c r="A58" s="40" t="s">
        <v>1527</v>
      </c>
      <c r="B58" s="40" t="s">
        <v>1436</v>
      </c>
      <c r="C58" s="40" t="s">
        <v>163</v>
      </c>
      <c r="D58" s="40" t="s">
        <v>1437</v>
      </c>
      <c r="E58" s="40" t="s">
        <v>1438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1439</v>
      </c>
      <c r="K58" s="41">
        <v>210000</v>
      </c>
      <c r="L58" s="40" t="s">
        <v>1528</v>
      </c>
      <c r="M58" s="40" t="s">
        <v>1529</v>
      </c>
      <c r="N58" s="40" t="s">
        <v>1530</v>
      </c>
      <c r="O58" s="40" t="s">
        <v>1443</v>
      </c>
      <c r="P58" s="40" t="s">
        <v>1444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1445</v>
      </c>
      <c r="V58" s="41">
        <v>0</v>
      </c>
      <c r="W58" s="41">
        <v>140000</v>
      </c>
      <c r="X58" s="40" t="s">
        <v>1446</v>
      </c>
      <c r="Y58" s="41">
        <v>0</v>
      </c>
      <c r="Z58" s="40" t="s">
        <v>1447</v>
      </c>
      <c r="AA58" s="40" t="s">
        <v>1530</v>
      </c>
      <c r="AB58" s="41">
        <v>70000</v>
      </c>
      <c r="AC58" s="41">
        <v>33.33</v>
      </c>
    </row>
    <row r="59" spans="1:29" ht="11.25" x14ac:dyDescent="0.15">
      <c r="A59" s="40" t="s">
        <v>1531</v>
      </c>
      <c r="B59" s="40" t="s">
        <v>1436</v>
      </c>
      <c r="C59" s="40" t="s">
        <v>163</v>
      </c>
      <c r="D59" s="40" t="s">
        <v>1437</v>
      </c>
      <c r="E59" s="40" t="s">
        <v>1438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1439</v>
      </c>
      <c r="K59" s="41">
        <v>300000</v>
      </c>
      <c r="L59" s="40" t="s">
        <v>1440</v>
      </c>
      <c r="M59" s="40" t="s">
        <v>1441</v>
      </c>
      <c r="N59" s="40" t="s">
        <v>1532</v>
      </c>
      <c r="O59" s="40" t="s">
        <v>1443</v>
      </c>
      <c r="P59" s="40" t="s">
        <v>1444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1445</v>
      </c>
      <c r="V59" s="41">
        <v>0</v>
      </c>
      <c r="W59" s="41">
        <v>270000</v>
      </c>
      <c r="X59" s="40" t="s">
        <v>1446</v>
      </c>
      <c r="Y59" s="41">
        <v>0</v>
      </c>
      <c r="Z59" s="40" t="s">
        <v>1447</v>
      </c>
      <c r="AA59" s="40" t="s">
        <v>1533</v>
      </c>
      <c r="AB59" s="41">
        <v>30000</v>
      </c>
      <c r="AC59" s="41">
        <v>10</v>
      </c>
    </row>
    <row r="60" spans="1:29" ht="11.25" x14ac:dyDescent="0.15">
      <c r="A60" s="40" t="s">
        <v>1534</v>
      </c>
      <c r="B60" s="40" t="s">
        <v>1436</v>
      </c>
      <c r="C60" s="40" t="s">
        <v>157</v>
      </c>
      <c r="D60" s="40" t="s">
        <v>1437</v>
      </c>
      <c r="E60" s="40" t="s">
        <v>1438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1439</v>
      </c>
      <c r="K60" s="41">
        <v>500000</v>
      </c>
      <c r="L60" s="40" t="s">
        <v>1529</v>
      </c>
      <c r="M60" s="40" t="s">
        <v>1529</v>
      </c>
      <c r="N60" s="40" t="s">
        <v>1535</v>
      </c>
      <c r="O60" s="40" t="s">
        <v>1443</v>
      </c>
      <c r="P60" s="40" t="s">
        <v>1444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1445</v>
      </c>
      <c r="V60" s="41">
        <v>0</v>
      </c>
      <c r="W60" s="41">
        <v>450000</v>
      </c>
      <c r="X60" s="40" t="s">
        <v>1446</v>
      </c>
      <c r="Y60" s="41">
        <v>0</v>
      </c>
      <c r="Z60" s="40" t="s">
        <v>1447</v>
      </c>
      <c r="AA60" s="40" t="s">
        <v>1536</v>
      </c>
      <c r="AB60" s="41">
        <v>50000</v>
      </c>
      <c r="AC60" s="41">
        <v>10</v>
      </c>
    </row>
    <row r="61" spans="1:29" ht="11.25" x14ac:dyDescent="0.15">
      <c r="A61" s="40" t="s">
        <v>1537</v>
      </c>
      <c r="B61" s="40" t="s">
        <v>1436</v>
      </c>
      <c r="C61" s="40" t="s">
        <v>157</v>
      </c>
      <c r="D61" s="40" t="s">
        <v>1437</v>
      </c>
      <c r="E61" s="40" t="s">
        <v>1438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1439</v>
      </c>
      <c r="K61" s="41">
        <v>500000</v>
      </c>
      <c r="L61" s="40" t="s">
        <v>1538</v>
      </c>
      <c r="M61" s="40" t="s">
        <v>1441</v>
      </c>
      <c r="N61" s="40" t="s">
        <v>1539</v>
      </c>
      <c r="O61" s="40" t="s">
        <v>1443</v>
      </c>
      <c r="P61" s="40" t="s">
        <v>1444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1445</v>
      </c>
      <c r="V61" s="41">
        <v>0</v>
      </c>
      <c r="W61" s="41">
        <v>450000</v>
      </c>
      <c r="X61" s="40" t="s">
        <v>1446</v>
      </c>
      <c r="Y61" s="41">
        <v>0</v>
      </c>
      <c r="Z61" s="40" t="s">
        <v>1447</v>
      </c>
      <c r="AA61" s="40" t="s">
        <v>1539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1399</v>
      </c>
      <c r="B1" s="29" t="s">
        <v>1540</v>
      </c>
      <c r="C1" s="29" t="s">
        <v>1316</v>
      </c>
      <c r="D1" s="29" t="s">
        <v>1541</v>
      </c>
      <c r="E1" s="29" t="s">
        <v>1542</v>
      </c>
      <c r="F1" s="29" t="s">
        <v>1543</v>
      </c>
    </row>
    <row r="2" spans="1:6" ht="14.25" x14ac:dyDescent="0.3">
      <c r="A2" s="4" t="s">
        <v>1544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1545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1550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65"/>
  <sheetViews>
    <sheetView topLeftCell="A4"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1551</v>
      </c>
    </row>
    <row r="2" spans="1:13" x14ac:dyDescent="0.15">
      <c r="A2" s="226" t="s">
        <v>1552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</row>
    <row r="3" spans="1:13" x14ac:dyDescent="0.15">
      <c r="A3" s="227" t="s">
        <v>1553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</row>
    <row r="4" spans="1:13" x14ac:dyDescent="0.3">
      <c r="A4" s="11" t="s">
        <v>5</v>
      </c>
      <c r="B4" s="228" t="s">
        <v>1554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30"/>
    </row>
    <row r="5" spans="1:13" x14ac:dyDescent="0.15">
      <c r="A5" s="12" t="s">
        <v>1555</v>
      </c>
      <c r="B5" s="12" t="s">
        <v>1556</v>
      </c>
      <c r="C5" s="12" t="s">
        <v>1557</v>
      </c>
      <c r="D5" s="12" t="s">
        <v>1558</v>
      </c>
      <c r="E5" s="12" t="s">
        <v>1559</v>
      </c>
      <c r="F5" s="12" t="s">
        <v>1560</v>
      </c>
      <c r="G5" s="12" t="s">
        <v>1561</v>
      </c>
      <c r="H5" s="12" t="s">
        <v>1562</v>
      </c>
      <c r="I5" s="12" t="s">
        <v>1563</v>
      </c>
      <c r="J5" s="12" t="s">
        <v>1564</v>
      </c>
      <c r="K5" s="12" t="s">
        <v>1565</v>
      </c>
      <c r="L5" s="12" t="s">
        <v>1566</v>
      </c>
      <c r="M5" s="12" t="s">
        <v>1567</v>
      </c>
    </row>
    <row r="6" spans="1:13" x14ac:dyDescent="0.3">
      <c r="A6" s="13" t="s">
        <v>1568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8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8">
        <f>K6+K7+K8-L6-H6</f>
        <v>7417910.5802837536</v>
      </c>
    </row>
    <row r="7" spans="1:13" x14ac:dyDescent="0.3">
      <c r="A7" s="13" t="s">
        <v>1569</v>
      </c>
      <c r="B7" s="236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9"/>
      <c r="I7" s="241">
        <f>(E7+E8)/B7</f>
        <v>1.1121562155460991</v>
      </c>
      <c r="J7" s="27">
        <v>0.1</v>
      </c>
      <c r="K7" s="15">
        <f>E7*J7+F7+G7</f>
        <v>43954760.801643752</v>
      </c>
      <c r="L7" s="15"/>
      <c r="M7" s="239">
        <f t="shared" ref="M7:M8" si="0">K7-H7</f>
        <v>43954760.801643752</v>
      </c>
    </row>
    <row r="8" spans="1:13" x14ac:dyDescent="0.3">
      <c r="A8" s="13" t="s">
        <v>1570</v>
      </c>
      <c r="B8" s="237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0"/>
      <c r="I8" s="242"/>
      <c r="J8" s="27">
        <v>0.1</v>
      </c>
      <c r="K8" s="15">
        <f>E8*J8+F8+G8</f>
        <v>348630.36499999999</v>
      </c>
      <c r="L8" s="15"/>
      <c r="M8" s="240">
        <f t="shared" si="0"/>
        <v>348630.36499999999</v>
      </c>
    </row>
    <row r="9" spans="1:13" x14ac:dyDescent="0.3">
      <c r="A9" s="13" t="s">
        <v>1571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1572</v>
      </c>
      <c r="E11" s="10" t="s">
        <v>1573</v>
      </c>
    </row>
    <row r="12" spans="1:13" x14ac:dyDescent="0.3">
      <c r="A12" s="17" t="s">
        <v>1574</v>
      </c>
      <c r="B12" s="231">
        <v>3926515.07</v>
      </c>
      <c r="C12" s="231"/>
      <c r="E12" s="18"/>
      <c r="F12" s="18"/>
      <c r="G12" s="18"/>
      <c r="H12" s="18"/>
      <c r="I12" s="18"/>
      <c r="J12" s="18"/>
    </row>
    <row r="13" spans="1:13" x14ac:dyDescent="0.3">
      <c r="A13" s="19" t="s">
        <v>1575</v>
      </c>
      <c r="B13" s="19" t="s">
        <v>1576</v>
      </c>
      <c r="C13" s="20" t="s">
        <v>1577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1578</v>
      </c>
      <c r="B14" s="24" t="s">
        <v>1579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1580</v>
      </c>
      <c r="B15" s="24" t="s">
        <v>1030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1581</v>
      </c>
      <c r="B16" s="24" t="s">
        <v>1582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1583</v>
      </c>
      <c r="B17" s="24" t="s">
        <v>932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1584</v>
      </c>
      <c r="B18" s="24" t="s">
        <v>1585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1586</v>
      </c>
      <c r="B19" s="24" t="s">
        <v>1587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1588</v>
      </c>
      <c r="B20" s="24" t="s">
        <v>1589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1590</v>
      </c>
      <c r="B21" s="24" t="s">
        <v>1591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1592</v>
      </c>
      <c r="B22" s="24" t="s">
        <v>1593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1594</v>
      </c>
      <c r="B23" s="24" t="s">
        <v>1595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1596</v>
      </c>
      <c r="B24" s="24" t="s">
        <v>1597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1598</v>
      </c>
      <c r="B25" s="231">
        <v>678128.2</v>
      </c>
      <c r="C25" s="231"/>
      <c r="E25" s="18"/>
      <c r="F25" s="21"/>
      <c r="G25" s="21"/>
      <c r="H25" s="22"/>
      <c r="I25" s="21"/>
      <c r="J25" s="18"/>
    </row>
    <row r="26" spans="1:10" x14ac:dyDescent="0.3">
      <c r="A26" s="232" t="s">
        <v>1599</v>
      </c>
      <c r="B26" s="232"/>
      <c r="C26" s="232"/>
      <c r="E26" s="18"/>
      <c r="F26" s="21"/>
      <c r="G26" s="21"/>
      <c r="H26" s="22"/>
      <c r="I26" s="21"/>
      <c r="J26" s="18"/>
    </row>
    <row r="27" spans="1:10" x14ac:dyDescent="0.3">
      <c r="A27" s="17" t="s">
        <v>1600</v>
      </c>
      <c r="B27" s="231">
        <v>4385.3770000000004</v>
      </c>
      <c r="C27" s="231"/>
      <c r="E27" s="18"/>
      <c r="F27" s="21"/>
      <c r="G27" s="21"/>
      <c r="H27" s="22"/>
      <c r="I27" s="21"/>
      <c r="J27" s="18"/>
    </row>
    <row r="28" spans="1:10" x14ac:dyDescent="0.3">
      <c r="A28" s="233" t="s">
        <v>1601</v>
      </c>
      <c r="B28" s="234"/>
      <c r="C28" s="235"/>
      <c r="E28" s="18"/>
      <c r="F28" s="21"/>
      <c r="G28" s="21"/>
      <c r="H28" s="22"/>
      <c r="I28" s="21"/>
      <c r="J28" s="18"/>
    </row>
    <row r="29" spans="1:10" x14ac:dyDescent="0.3">
      <c r="A29" s="17" t="s">
        <v>1560</v>
      </c>
      <c r="B29" s="231">
        <v>97400.31</v>
      </c>
      <c r="C29" s="231"/>
      <c r="E29" s="18"/>
      <c r="F29" s="21"/>
      <c r="G29" s="21"/>
      <c r="H29" s="22"/>
      <c r="I29" s="21"/>
      <c r="J29" s="18"/>
    </row>
    <row r="30" spans="1:10" x14ac:dyDescent="0.3">
      <c r="A30" s="233" t="s">
        <v>1601</v>
      </c>
      <c r="B30" s="234"/>
      <c r="C30" s="235"/>
      <c r="E30" s="18"/>
      <c r="F30" s="21"/>
      <c r="G30" s="21"/>
      <c r="H30" s="22"/>
      <c r="I30" s="21"/>
      <c r="J30" s="18"/>
    </row>
    <row r="31" spans="1:10" x14ac:dyDescent="0.3">
      <c r="A31" s="17" t="s">
        <v>1561</v>
      </c>
      <c r="B31" s="231">
        <v>1083703.95</v>
      </c>
      <c r="C31" s="231"/>
      <c r="E31" s="18"/>
      <c r="F31" s="21"/>
      <c r="G31" s="21"/>
      <c r="H31" s="22"/>
      <c r="I31" s="21"/>
      <c r="J31" s="18"/>
    </row>
    <row r="32" spans="1:10" x14ac:dyDescent="0.3">
      <c r="A32" s="233" t="s">
        <v>1601</v>
      </c>
      <c r="B32" s="234"/>
      <c r="C32" s="235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1602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1603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2019-09-19T09:45:11Z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