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客户表!$A$1:$AJ$2757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2" i="3"/>
  <c r="X2657" i="2"/>
  <c r="X2661" i="2"/>
  <c r="X2698" i="2"/>
  <c r="X2701" i="2"/>
  <c r="X2722" i="2"/>
  <c r="X2723" i="2"/>
  <c r="I18" i="3"/>
  <c r="Q63" i="3"/>
  <c r="S63" i="3" s="1"/>
  <c r="T63" i="3" s="1"/>
  <c r="U63" i="3" s="1"/>
  <c r="Q62" i="3"/>
  <c r="Q41" i="3"/>
  <c r="Q43" i="3"/>
  <c r="Q51" i="3"/>
  <c r="Q56" i="3"/>
  <c r="Q57" i="3"/>
  <c r="Q59" i="3"/>
  <c r="S59" i="3" s="1"/>
  <c r="T59" i="3" s="1"/>
  <c r="U59" i="3" s="1"/>
  <c r="K63" i="3"/>
  <c r="N63" i="3"/>
  <c r="K62" i="3"/>
  <c r="N62" i="3"/>
  <c r="K61" i="3"/>
  <c r="K60" i="3"/>
  <c r="K59" i="3"/>
  <c r="N59" i="3"/>
  <c r="K58" i="3"/>
  <c r="N58" i="3"/>
  <c r="K57" i="3"/>
  <c r="N57" i="3"/>
  <c r="K56" i="3"/>
  <c r="N56" i="3"/>
  <c r="K55" i="3"/>
  <c r="N55" i="3"/>
  <c r="K54" i="3"/>
  <c r="N54" i="3"/>
  <c r="K53" i="3"/>
  <c r="N53" i="3"/>
  <c r="K52" i="3"/>
  <c r="K51" i="3"/>
  <c r="N51" i="3"/>
  <c r="K50" i="3"/>
  <c r="N50" i="3"/>
  <c r="K49" i="3"/>
  <c r="N49" i="3"/>
  <c r="K48" i="3"/>
  <c r="N48" i="3"/>
  <c r="K47" i="3"/>
  <c r="N47" i="3"/>
  <c r="K46" i="3"/>
  <c r="N46" i="3"/>
  <c r="K45" i="3"/>
  <c r="N45" i="3"/>
  <c r="K44" i="3"/>
  <c r="N44" i="3"/>
  <c r="K43" i="3"/>
  <c r="N43" i="3"/>
  <c r="K42" i="3"/>
  <c r="N42" i="3"/>
  <c r="K41" i="3"/>
  <c r="N41" i="3"/>
  <c r="K40" i="3"/>
  <c r="N40" i="3"/>
  <c r="K39" i="3"/>
  <c r="N39" i="3"/>
  <c r="K38" i="3"/>
  <c r="N38" i="3"/>
  <c r="K37" i="3"/>
  <c r="N37" i="3"/>
  <c r="K36" i="3"/>
  <c r="N36" i="3"/>
  <c r="K35" i="3"/>
  <c r="N35" i="3"/>
  <c r="K34" i="3"/>
  <c r="N34" i="3"/>
  <c r="K33" i="3"/>
  <c r="N33" i="3"/>
  <c r="K32" i="3"/>
  <c r="N32" i="3"/>
  <c r="K31" i="3"/>
  <c r="N31" i="3"/>
  <c r="K30" i="3"/>
  <c r="N30" i="3"/>
  <c r="K29" i="3"/>
  <c r="N29" i="3"/>
  <c r="K28" i="3"/>
  <c r="N28" i="3"/>
  <c r="K27" i="3"/>
  <c r="N27" i="3"/>
  <c r="K26" i="3"/>
  <c r="N26" i="3"/>
  <c r="K25" i="3"/>
  <c r="N25" i="3"/>
  <c r="K24" i="3"/>
  <c r="N24" i="3"/>
  <c r="K23" i="3"/>
  <c r="N23" i="3"/>
  <c r="K22" i="3"/>
  <c r="N22" i="3"/>
  <c r="K21" i="3"/>
  <c r="N21" i="3"/>
  <c r="H21" i="3"/>
  <c r="K20" i="3"/>
  <c r="N20" i="3"/>
  <c r="K19" i="3"/>
  <c r="N19" i="3"/>
  <c r="K18" i="3"/>
  <c r="N18" i="3"/>
  <c r="H18" i="3"/>
  <c r="K17" i="3"/>
  <c r="N17" i="3"/>
  <c r="H17" i="3"/>
  <c r="K16" i="3"/>
  <c r="N16" i="3"/>
  <c r="K15" i="3"/>
  <c r="N15" i="3"/>
  <c r="K14" i="3"/>
  <c r="N14" i="3"/>
  <c r="K13" i="3"/>
  <c r="N13" i="3"/>
  <c r="K12" i="3"/>
  <c r="N12" i="3"/>
  <c r="K11" i="3"/>
  <c r="N11" i="3"/>
  <c r="K10" i="3"/>
  <c r="N10" i="3"/>
  <c r="K9" i="3"/>
  <c r="N9" i="3"/>
  <c r="K8" i="3"/>
  <c r="N8" i="3"/>
  <c r="K7" i="3"/>
  <c r="N7" i="3"/>
  <c r="K6" i="3"/>
  <c r="N6" i="3"/>
  <c r="K5" i="3"/>
  <c r="N5" i="3"/>
  <c r="K4" i="3"/>
  <c r="N4" i="3"/>
  <c r="K3" i="3"/>
  <c r="N3" i="3"/>
  <c r="K2" i="3"/>
  <c r="N2" i="3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A2705" i="2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A2694" i="2" s="1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A2690" i="2" s="1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A2682" i="2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AA2673" i="2" s="1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A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AA2646" i="2" s="1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X2638" i="2" s="1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AA2617" i="2" s="1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AA2609" i="2" s="1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AA2602" i="2" s="1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AA2600" i="2" s="1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A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AA2594" i="2" s="1"/>
  <c r="V2594" i="2"/>
  <c r="AG2593" i="2"/>
  <c r="AC2593" i="2"/>
  <c r="W2593" i="2"/>
  <c r="AA2593" i="2" s="1"/>
  <c r="V2593" i="2"/>
  <c r="AG2592" i="2"/>
  <c r="AC2592" i="2"/>
  <c r="AE2592" i="2" s="1"/>
  <c r="W2592" i="2"/>
  <c r="AA2592" i="2" s="1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AA2590" i="2" s="1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AE2579" i="2" s="1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AE2575" i="2" s="1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AE2573" i="2" s="1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AE2571" i="2" s="1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AE2567" i="2" s="1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AE2565" i="2" s="1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AE2563" i="2" s="1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AE2559" i="2" s="1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AE2557" i="2" s="1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AA2555" i="2" s="1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AA2553" i="2" s="1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AA2551" i="2" s="1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AA2547" i="2" s="1"/>
  <c r="V2547" i="2"/>
  <c r="AG2546" i="2"/>
  <c r="AC2546" i="2"/>
  <c r="W2546" i="2"/>
  <c r="AA2546" i="2" s="1"/>
  <c r="V2546" i="2"/>
  <c r="AG2545" i="2"/>
  <c r="AC2545" i="2"/>
  <c r="AE2545" i="2" s="1"/>
  <c r="W2545" i="2"/>
  <c r="AA2545" i="2" s="1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A2543" i="2" s="1"/>
  <c r="V2543" i="2"/>
  <c r="AG2542" i="2"/>
  <c r="AC2542" i="2"/>
  <c r="W2542" i="2"/>
  <c r="AA2542" i="2" s="1"/>
  <c r="V2542" i="2"/>
  <c r="AG2541" i="2"/>
  <c r="AC2541" i="2"/>
  <c r="AE2541" i="2" s="1"/>
  <c r="W2541" i="2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AA2539" i="2" s="1"/>
  <c r="V2539" i="2"/>
  <c r="AG2538" i="2"/>
  <c r="AC2538" i="2"/>
  <c r="W2538" i="2"/>
  <c r="AA2538" i="2" s="1"/>
  <c r="V2538" i="2"/>
  <c r="AG2537" i="2"/>
  <c r="AC2537" i="2"/>
  <c r="AE2537" i="2" s="1"/>
  <c r="W2537" i="2"/>
  <c r="AA2537" i="2" s="1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AA2535" i="2" s="1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AA2531" i="2" s="1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AA2529" i="2" s="1"/>
  <c r="V2529" i="2"/>
  <c r="AG2528" i="2"/>
  <c r="AC2528" i="2"/>
  <c r="W2528" i="2"/>
  <c r="AA2528" i="2" s="1"/>
  <c r="V2528" i="2"/>
  <c r="AG2527" i="2"/>
  <c r="AC2527" i="2"/>
  <c r="AE2527" i="2" s="1"/>
  <c r="W2527" i="2"/>
  <c r="AA2527" i="2" s="1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AA2523" i="2" s="1"/>
  <c r="V2523" i="2"/>
  <c r="AG2522" i="2"/>
  <c r="AC2522" i="2"/>
  <c r="W2522" i="2"/>
  <c r="AA2522" i="2" s="1"/>
  <c r="V2522" i="2"/>
  <c r="AG2521" i="2"/>
  <c r="AC2521" i="2"/>
  <c r="AE2521" i="2" s="1"/>
  <c r="W2521" i="2"/>
  <c r="AA2521" i="2" s="1"/>
  <c r="AG2520" i="2"/>
  <c r="AC2520" i="2"/>
  <c r="AE2520" i="2" s="1"/>
  <c r="W2520" i="2"/>
  <c r="X2520" i="2" s="1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AE2500" i="2" s="1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A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A2494" i="2" s="1"/>
  <c r="AG2493" i="2"/>
  <c r="AC2493" i="2"/>
  <c r="AE2493" i="2" s="1"/>
  <c r="W2493" i="2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AE2483" i="2" s="1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AA2479" i="2" s="1"/>
  <c r="V2479" i="2"/>
  <c r="AG2478" i="2"/>
  <c r="AC2478" i="2"/>
  <c r="W2478" i="2"/>
  <c r="AA2478" i="2" s="1"/>
  <c r="V2478" i="2"/>
  <c r="AG2477" i="2"/>
  <c r="AC2477" i="2"/>
  <c r="AE2477" i="2" s="1"/>
  <c r="W2477" i="2"/>
  <c r="AA2477" i="2" s="1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X2472" i="2" s="1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X2470" i="2" s="1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X2462" i="2" s="1"/>
  <c r="V2462" i="2"/>
  <c r="AG2461" i="2"/>
  <c r="AC2461" i="2"/>
  <c r="AE2461" i="2" s="1"/>
  <c r="W2461" i="2"/>
  <c r="V2461" i="2"/>
  <c r="AG2460" i="2"/>
  <c r="AC2460" i="2"/>
  <c r="AE2460" i="2" s="1"/>
  <c r="W2460" i="2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X2454" i="2" s="1"/>
  <c r="V2454" i="2"/>
  <c r="AG2453" i="2"/>
  <c r="AC2453" i="2"/>
  <c r="AE2453" i="2" s="1"/>
  <c r="W2453" i="2"/>
  <c r="V2453" i="2"/>
  <c r="AG2452" i="2"/>
  <c r="AC2452" i="2"/>
  <c r="AE2452" i="2" s="1"/>
  <c r="W2452" i="2"/>
  <c r="X2452" i="2" s="1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X2446" i="2" s="1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X2444" i="2" s="1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X2436" i="2" s="1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AE2360" i="2" s="1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AE2358" i="2" s="1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AE2354" i="2" s="1"/>
  <c r="W2354" i="2"/>
  <c r="AA2354" i="2" s="1"/>
  <c r="V2354" i="2"/>
  <c r="AG2353" i="2"/>
  <c r="AC2353" i="2"/>
  <c r="AE2353" i="2" s="1"/>
  <c r="W2353" i="2"/>
  <c r="V2353" i="2"/>
  <c r="AG2352" i="2"/>
  <c r="AC2352" i="2"/>
  <c r="AE2352" i="2" s="1"/>
  <c r="W2352" i="2"/>
  <c r="V2352" i="2"/>
  <c r="AG2351" i="2"/>
  <c r="AC2351" i="2"/>
  <c r="AE2351" i="2" s="1"/>
  <c r="W2351" i="2"/>
  <c r="AA2351" i="2" s="1"/>
  <c r="V2351" i="2"/>
  <c r="AG2350" i="2"/>
  <c r="AC2350" i="2"/>
  <c r="AE2350" i="2" s="1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AE2348" i="2" s="1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AE2342" i="2" s="1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AE2340" i="2" s="1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AE2338" i="2" s="1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AE2334" i="2" s="1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AE2332" i="2" s="1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AE2330" i="2" s="1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AE2324" i="2" s="1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AA2322" i="2" s="1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AA2320" i="2" s="1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A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AA2314" i="2" s="1"/>
  <c r="V2314" i="2"/>
  <c r="AG2313" i="2"/>
  <c r="AC2313" i="2"/>
  <c r="W2313" i="2"/>
  <c r="V2313" i="2"/>
  <c r="AG2312" i="2"/>
  <c r="AC2312" i="2"/>
  <c r="AE2312" i="2" s="1"/>
  <c r="W2312" i="2"/>
  <c r="AA2312" i="2" s="1"/>
  <c r="V2312" i="2"/>
  <c r="AG2311" i="2"/>
  <c r="AC2311" i="2"/>
  <c r="W2311" i="2"/>
  <c r="AA2311" i="2" s="1"/>
  <c r="V2311" i="2"/>
  <c r="AG2310" i="2"/>
  <c r="AC2310" i="2"/>
  <c r="AE2310" i="2" s="1"/>
  <c r="W2310" i="2"/>
  <c r="AA2310" i="2" s="1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AA2306" i="2" s="1"/>
  <c r="V2306" i="2"/>
  <c r="AG2305" i="2"/>
  <c r="AC2305" i="2"/>
  <c r="W2305" i="2"/>
  <c r="AA2305" i="2" s="1"/>
  <c r="V2305" i="2"/>
  <c r="AG2304" i="2"/>
  <c r="AC2304" i="2"/>
  <c r="AE2304" i="2" s="1"/>
  <c r="W2304" i="2"/>
  <c r="AA2304" i="2" s="1"/>
  <c r="V2304" i="2"/>
  <c r="AG2303" i="2"/>
  <c r="AC2303" i="2"/>
  <c r="W2303" i="2"/>
  <c r="AA2303" i="2" s="1"/>
  <c r="V2303" i="2"/>
  <c r="AG2302" i="2"/>
  <c r="AC2302" i="2"/>
  <c r="AE2302" i="2" s="1"/>
  <c r="W2302" i="2"/>
  <c r="AA2302" i="2" s="1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AA2298" i="2" s="1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AA2296" i="2" s="1"/>
  <c r="V2296" i="2"/>
  <c r="AG2295" i="2"/>
  <c r="AC2295" i="2"/>
  <c r="W2295" i="2"/>
  <c r="AA2295" i="2" s="1"/>
  <c r="V2295" i="2"/>
  <c r="AG2294" i="2"/>
  <c r="AC2294" i="2"/>
  <c r="AE2294" i="2" s="1"/>
  <c r="W2294" i="2"/>
  <c r="AA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AA2290" i="2" s="1"/>
  <c r="V2290" i="2"/>
  <c r="AG2289" i="2"/>
  <c r="AC2289" i="2"/>
  <c r="W2289" i="2"/>
  <c r="V2289" i="2"/>
  <c r="AG2288" i="2"/>
  <c r="AC2288" i="2"/>
  <c r="AE2288" i="2" s="1"/>
  <c r="W2288" i="2"/>
  <c r="AA2288" i="2" s="1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AA2286" i="2" s="1"/>
  <c r="V2286" i="2"/>
  <c r="AG2285" i="2"/>
  <c r="AC2285" i="2"/>
  <c r="W2285" i="2"/>
  <c r="AA2285" i="2" s="1"/>
  <c r="V2285" i="2"/>
  <c r="AG2284" i="2"/>
  <c r="AC2284" i="2"/>
  <c r="AE2284" i="2" s="1"/>
  <c r="W2284" i="2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AA2282" i="2" s="1"/>
  <c r="V2282" i="2"/>
  <c r="AG2281" i="2"/>
  <c r="AC2281" i="2"/>
  <c r="W2281" i="2"/>
  <c r="AA2281" i="2" s="1"/>
  <c r="V2281" i="2"/>
  <c r="AG2280" i="2"/>
  <c r="AC2280" i="2"/>
  <c r="AE2280" i="2" s="1"/>
  <c r="W2280" i="2"/>
  <c r="AA2280" i="2" s="1"/>
  <c r="V2280" i="2"/>
  <c r="AG2279" i="2"/>
  <c r="AC2279" i="2"/>
  <c r="W2279" i="2"/>
  <c r="V2279" i="2"/>
  <c r="AG2278" i="2"/>
  <c r="AC2278" i="2"/>
  <c r="AE2278" i="2" s="1"/>
  <c r="W2278" i="2"/>
  <c r="AA2278" i="2" s="1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AA2274" i="2" s="1"/>
  <c r="V2274" i="2"/>
  <c r="AG2273" i="2"/>
  <c r="AC2273" i="2"/>
  <c r="W2273" i="2"/>
  <c r="AA2273" i="2" s="1"/>
  <c r="V2273" i="2"/>
  <c r="AG2272" i="2"/>
  <c r="AC2272" i="2"/>
  <c r="AE2272" i="2" s="1"/>
  <c r="W2272" i="2"/>
  <c r="AA2272" i="2" s="1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A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AA2266" i="2" s="1"/>
  <c r="V2266" i="2"/>
  <c r="AG2265" i="2"/>
  <c r="AC2265" i="2"/>
  <c r="W2265" i="2"/>
  <c r="AA2265" i="2" s="1"/>
  <c r="V2265" i="2"/>
  <c r="AG2264" i="2"/>
  <c r="AC2264" i="2"/>
  <c r="AE2264" i="2" s="1"/>
  <c r="W2264" i="2"/>
  <c r="AA2264" i="2" s="1"/>
  <c r="V2264" i="2"/>
  <c r="AG2263" i="2"/>
  <c r="AC2263" i="2"/>
  <c r="W2263" i="2"/>
  <c r="AA2263" i="2" s="1"/>
  <c r="V2263" i="2"/>
  <c r="AG2262" i="2"/>
  <c r="AC2262" i="2"/>
  <c r="AE2262" i="2" s="1"/>
  <c r="W2262" i="2"/>
  <c r="AA2262" i="2" s="1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AA2256" i="2" s="1"/>
  <c r="V2256" i="2"/>
  <c r="AG2255" i="2"/>
  <c r="AC2255" i="2"/>
  <c r="W2255" i="2"/>
  <c r="AA2255" i="2" s="1"/>
  <c r="V2255" i="2"/>
  <c r="AG2254" i="2"/>
  <c r="AC2254" i="2"/>
  <c r="AE2254" i="2" s="1"/>
  <c r="W2254" i="2"/>
  <c r="AA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V2252" i="2"/>
  <c r="AG2251" i="2"/>
  <c r="AC2251" i="2"/>
  <c r="W2251" i="2"/>
  <c r="AA2251" i="2" s="1"/>
  <c r="V2251" i="2"/>
  <c r="AG2250" i="2"/>
  <c r="AC2250" i="2"/>
  <c r="AE2250" i="2" s="1"/>
  <c r="W2250" i="2"/>
  <c r="AA2250" i="2" s="1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AA2246" i="2" s="1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AA2242" i="2" s="1"/>
  <c r="V2242" i="2"/>
  <c r="AG2241" i="2"/>
  <c r="AC2241" i="2"/>
  <c r="W2241" i="2"/>
  <c r="AA2241" i="2" s="1"/>
  <c r="V2241" i="2"/>
  <c r="AG2240" i="2"/>
  <c r="AC2240" i="2"/>
  <c r="AE2240" i="2" s="1"/>
  <c r="W2240" i="2"/>
  <c r="AA2240" i="2" s="1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AA2238" i="2" s="1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AA2234" i="2" s="1"/>
  <c r="V2234" i="2"/>
  <c r="AG2233" i="2"/>
  <c r="AC2233" i="2"/>
  <c r="W2233" i="2"/>
  <c r="AA2233" i="2" s="1"/>
  <c r="V2233" i="2"/>
  <c r="AG2232" i="2"/>
  <c r="AC2232" i="2"/>
  <c r="AE2232" i="2" s="1"/>
  <c r="W2232" i="2"/>
  <c r="AA2232" i="2" s="1"/>
  <c r="V2232" i="2"/>
  <c r="AG2231" i="2"/>
  <c r="AC2231" i="2"/>
  <c r="W2231" i="2"/>
  <c r="AA2231" i="2" s="1"/>
  <c r="V2231" i="2"/>
  <c r="AG2230" i="2"/>
  <c r="AC2230" i="2"/>
  <c r="AE2230" i="2" s="1"/>
  <c r="W2230" i="2"/>
  <c r="AA2230" i="2" s="1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AA2226" i="2" s="1"/>
  <c r="V2226" i="2"/>
  <c r="AG2225" i="2"/>
  <c r="AC2225" i="2"/>
  <c r="AE2225" i="2" s="1"/>
  <c r="W2225" i="2"/>
  <c r="V2225" i="2"/>
  <c r="AG2224" i="2"/>
  <c r="AC2224" i="2"/>
  <c r="AE2224" i="2" s="1"/>
  <c r="W2224" i="2"/>
  <c r="AA2224" i="2" s="1"/>
  <c r="V2224" i="2"/>
  <c r="AG2223" i="2"/>
  <c r="AC2223" i="2"/>
  <c r="W2223" i="2"/>
  <c r="AA2223" i="2" s="1"/>
  <c r="V2223" i="2"/>
  <c r="AG2222" i="2"/>
  <c r="AC2222" i="2"/>
  <c r="AE2222" i="2" s="1"/>
  <c r="W2222" i="2"/>
  <c r="AA2222" i="2" s="1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AA2218" i="2" s="1"/>
  <c r="V2218" i="2"/>
  <c r="AG2217" i="2"/>
  <c r="AC2217" i="2"/>
  <c r="W2217" i="2"/>
  <c r="V2217" i="2"/>
  <c r="AG2216" i="2"/>
  <c r="AC2216" i="2"/>
  <c r="AE2216" i="2" s="1"/>
  <c r="W2216" i="2"/>
  <c r="AA2216" i="2" s="1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AA2214" i="2" s="1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AA2210" i="2" s="1"/>
  <c r="V2210" i="2"/>
  <c r="AG2209" i="2"/>
  <c r="AC2209" i="2"/>
  <c r="AE2209" i="2" s="1"/>
  <c r="W2209" i="2"/>
  <c r="V2209" i="2"/>
  <c r="AG2208" i="2"/>
  <c r="AC2208" i="2"/>
  <c r="AE2208" i="2" s="1"/>
  <c r="W2208" i="2"/>
  <c r="AA2208" i="2" s="1"/>
  <c r="V2208" i="2"/>
  <c r="AG2207" i="2"/>
  <c r="AC2207" i="2"/>
  <c r="W2207" i="2"/>
  <c r="AA2207" i="2" s="1"/>
  <c r="V2207" i="2"/>
  <c r="AG2206" i="2"/>
  <c r="AC2206" i="2"/>
  <c r="AE2206" i="2" s="1"/>
  <c r="W2206" i="2"/>
  <c r="AA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AA2202" i="2" s="1"/>
  <c r="V2202" i="2"/>
  <c r="AG2201" i="2"/>
  <c r="AC2201" i="2"/>
  <c r="W2201" i="2"/>
  <c r="V2201" i="2"/>
  <c r="AG2200" i="2"/>
  <c r="AC2200" i="2"/>
  <c r="AE2200" i="2" s="1"/>
  <c r="W2200" i="2"/>
  <c r="AA2200" i="2" s="1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AA2198" i="2" s="1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AA2192" i="2" s="1"/>
  <c r="V2192" i="2"/>
  <c r="AG2191" i="2"/>
  <c r="AC2191" i="2"/>
  <c r="W2191" i="2"/>
  <c r="AA2191" i="2" s="1"/>
  <c r="V2191" i="2"/>
  <c r="AG2190" i="2"/>
  <c r="AC2190" i="2"/>
  <c r="AE2190" i="2" s="1"/>
  <c r="W2190" i="2"/>
  <c r="AA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AA2186" i="2" s="1"/>
  <c r="V2186" i="2"/>
  <c r="AG2185" i="2"/>
  <c r="AC2185" i="2"/>
  <c r="AE2185" i="2" s="1"/>
  <c r="W2185" i="2"/>
  <c r="V2185" i="2"/>
  <c r="AG2184" i="2"/>
  <c r="AC2184" i="2"/>
  <c r="AE2184" i="2" s="1"/>
  <c r="W2184" i="2"/>
  <c r="AA2184" i="2" s="1"/>
  <c r="V2184" i="2"/>
  <c r="AG2183" i="2"/>
  <c r="AC2183" i="2"/>
  <c r="W2183" i="2"/>
  <c r="AA2183" i="2" s="1"/>
  <c r="V2183" i="2"/>
  <c r="AG2182" i="2"/>
  <c r="AC2182" i="2"/>
  <c r="AE2182" i="2" s="1"/>
  <c r="W2182" i="2"/>
  <c r="AA2182" i="2" s="1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AA2178" i="2" s="1"/>
  <c r="V2178" i="2"/>
  <c r="AG2177" i="2"/>
  <c r="AC2177" i="2"/>
  <c r="W2177" i="2"/>
  <c r="V2177" i="2"/>
  <c r="AG2176" i="2"/>
  <c r="AC2176" i="2"/>
  <c r="AE2176" i="2" s="1"/>
  <c r="W2176" i="2"/>
  <c r="AA2176" i="2" s="1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AA2174" i="2" s="1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AA2170" i="2" s="1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AA2162" i="2" s="1"/>
  <c r="V2162" i="2"/>
  <c r="AG2161" i="2"/>
  <c r="AC2161" i="2"/>
  <c r="AE2161" i="2" s="1"/>
  <c r="W2161" i="2"/>
  <c r="V2161" i="2"/>
  <c r="AG2160" i="2"/>
  <c r="AC2160" i="2"/>
  <c r="AE2160" i="2" s="1"/>
  <c r="W2160" i="2"/>
  <c r="AA2160" i="2" s="1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AA2158" i="2" s="1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AA2154" i="2" s="1"/>
  <c r="V2154" i="2"/>
  <c r="AG2153" i="2"/>
  <c r="AC2153" i="2"/>
  <c r="W2153" i="2"/>
  <c r="V2153" i="2"/>
  <c r="AG2152" i="2"/>
  <c r="AC2152" i="2"/>
  <c r="AE2152" i="2" s="1"/>
  <c r="W2152" i="2"/>
  <c r="AA2152" i="2" s="1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AA2150" i="2" s="1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AA2146" i="2" s="1"/>
  <c r="V2146" i="2"/>
  <c r="AG2145" i="2"/>
  <c r="AC2145" i="2"/>
  <c r="W2145" i="2"/>
  <c r="V2145" i="2"/>
  <c r="AG2144" i="2"/>
  <c r="AC2144" i="2"/>
  <c r="AE2144" i="2" s="1"/>
  <c r="W2144" i="2"/>
  <c r="AA2144" i="2" s="1"/>
  <c r="V2144" i="2"/>
  <c r="AG2143" i="2"/>
  <c r="AC2143" i="2"/>
  <c r="W2143" i="2"/>
  <c r="AA2143" i="2" s="1"/>
  <c r="V2143" i="2"/>
  <c r="AG2142" i="2"/>
  <c r="AC2142" i="2"/>
  <c r="AE2142" i="2" s="1"/>
  <c r="W2142" i="2"/>
  <c r="AA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AA2138" i="2" s="1"/>
  <c r="V2138" i="2"/>
  <c r="AG2137" i="2"/>
  <c r="AC2137" i="2"/>
  <c r="AE2137" i="2" s="1"/>
  <c r="W2137" i="2"/>
  <c r="V2137" i="2"/>
  <c r="AG2136" i="2"/>
  <c r="AC2136" i="2"/>
  <c r="AE2136" i="2" s="1"/>
  <c r="W2136" i="2"/>
  <c r="AA2136" i="2" s="1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AA2134" i="2" s="1"/>
  <c r="V2134" i="2"/>
  <c r="AG2133" i="2"/>
  <c r="AC2133" i="2"/>
  <c r="W2133" i="2"/>
  <c r="AA2133" i="2" s="1"/>
  <c r="V2133" i="2"/>
  <c r="AG2132" i="2"/>
  <c r="AC2132" i="2"/>
  <c r="AE2132" i="2" s="1"/>
  <c r="W2132" i="2"/>
  <c r="AA2132" i="2" s="1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AA2130" i="2" s="1"/>
  <c r="V2130" i="2"/>
  <c r="AG2129" i="2"/>
  <c r="AC2129" i="2"/>
  <c r="W2129" i="2"/>
  <c r="V2129" i="2"/>
  <c r="AG2128" i="2"/>
  <c r="AC2128" i="2"/>
  <c r="AE2128" i="2" s="1"/>
  <c r="W2128" i="2"/>
  <c r="AA2128" i="2" s="1"/>
  <c r="V2128" i="2"/>
  <c r="AG2127" i="2"/>
  <c r="AC2127" i="2"/>
  <c r="W2127" i="2"/>
  <c r="AA2127" i="2" s="1"/>
  <c r="V2127" i="2"/>
  <c r="AG2126" i="2"/>
  <c r="AC2126" i="2"/>
  <c r="AE2126" i="2" s="1"/>
  <c r="W2126" i="2"/>
  <c r="AA2126" i="2" s="1"/>
  <c r="V2126" i="2"/>
  <c r="AG2125" i="2"/>
  <c r="AC2125" i="2"/>
  <c r="W2125" i="2"/>
  <c r="AA2125" i="2" s="1"/>
  <c r="V2125" i="2"/>
  <c r="AG2124" i="2"/>
  <c r="AC2124" i="2"/>
  <c r="AE2124" i="2" s="1"/>
  <c r="W2124" i="2"/>
  <c r="AA2124" i="2" s="1"/>
  <c r="V2124" i="2"/>
  <c r="AG2123" i="2"/>
  <c r="AC2123" i="2"/>
  <c r="W2123" i="2"/>
  <c r="AA2123" i="2" s="1"/>
  <c r="V2123" i="2"/>
  <c r="AG2122" i="2"/>
  <c r="AC2122" i="2"/>
  <c r="AE2122" i="2" s="1"/>
  <c r="W2122" i="2"/>
  <c r="AA2122" i="2" s="1"/>
  <c r="V2122" i="2"/>
  <c r="AG2121" i="2"/>
  <c r="AC2121" i="2"/>
  <c r="W2121" i="2"/>
  <c r="V2121" i="2"/>
  <c r="AG2120" i="2"/>
  <c r="AC2120" i="2"/>
  <c r="AE2120" i="2" s="1"/>
  <c r="W2120" i="2"/>
  <c r="AA2120" i="2" s="1"/>
  <c r="V2120" i="2"/>
  <c r="AG2119" i="2"/>
  <c r="AC2119" i="2"/>
  <c r="W2119" i="2"/>
  <c r="AA2119" i="2" s="1"/>
  <c r="V2119" i="2"/>
  <c r="AG2118" i="2"/>
  <c r="AC2118" i="2"/>
  <c r="AE2118" i="2" s="1"/>
  <c r="W2118" i="2"/>
  <c r="AA2118" i="2" s="1"/>
  <c r="V2118" i="2"/>
  <c r="AG2117" i="2"/>
  <c r="AC2117" i="2"/>
  <c r="W2117" i="2"/>
  <c r="AA2117" i="2" s="1"/>
  <c r="V2117" i="2"/>
  <c r="AG2116" i="2"/>
  <c r="AC2116" i="2"/>
  <c r="AE2116" i="2" s="1"/>
  <c r="W2116" i="2"/>
  <c r="AA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AA2114" i="2" s="1"/>
  <c r="T2114" i="2"/>
  <c r="V2114" i="2"/>
  <c r="AG2113" i="2"/>
  <c r="AC2113" i="2"/>
  <c r="AE2113" i="2" s="1"/>
  <c r="W2113" i="2"/>
  <c r="AA2113" i="2" s="1"/>
  <c r="V2113" i="2"/>
  <c r="AG2112" i="2"/>
  <c r="AC2112" i="2"/>
  <c r="AE2112" i="2" s="1"/>
  <c r="W2112" i="2"/>
  <c r="AA2112" i="2" s="1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AA2110" i="2" s="1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AA2106" i="2" s="1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AA2104" i="2" s="1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AA2102" i="2" s="1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AA2096" i="2" s="1"/>
  <c r="V2096" i="2"/>
  <c r="AG2095" i="2"/>
  <c r="AC2095" i="2"/>
  <c r="AE2095" i="2" s="1"/>
  <c r="W2095" i="2"/>
  <c r="V2095" i="2"/>
  <c r="AG2094" i="2"/>
  <c r="AC2094" i="2"/>
  <c r="AE2094" i="2" s="1"/>
  <c r="W2094" i="2"/>
  <c r="AA2094" i="2" s="1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AA2092" i="2" s="1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AA2086" i="2" s="1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AA2084" i="2" s="1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AA2082" i="2" s="1"/>
  <c r="V2082" i="2"/>
  <c r="AG2081" i="2"/>
  <c r="AC2081" i="2"/>
  <c r="AE2081" i="2" s="1"/>
  <c r="W2081" i="2"/>
  <c r="V2081" i="2"/>
  <c r="AG2080" i="2"/>
  <c r="AC2080" i="2"/>
  <c r="AE2080" i="2" s="1"/>
  <c r="W2080" i="2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AA2076" i="2" s="1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AA2072" i="2" s="1"/>
  <c r="V2072" i="2"/>
  <c r="AG2071" i="2"/>
  <c r="AE2071" i="2"/>
  <c r="W2071" i="2"/>
  <c r="V2071" i="2"/>
  <c r="AG2070" i="2"/>
  <c r="AE2070" i="2"/>
  <c r="W2070" i="2"/>
  <c r="AA2070" i="2" s="1"/>
  <c r="V2070" i="2"/>
  <c r="AG2069" i="2"/>
  <c r="AE2069" i="2"/>
  <c r="W2069" i="2"/>
  <c r="V2069" i="2"/>
  <c r="AG2068" i="2"/>
  <c r="AE2068" i="2"/>
  <c r="W2068" i="2"/>
  <c r="AA2068" i="2" s="1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AA2062" i="2" s="1"/>
  <c r="V2062" i="2"/>
  <c r="AG2061" i="2"/>
  <c r="AE2061" i="2"/>
  <c r="W2061" i="2"/>
  <c r="AA2061" i="2" s="1"/>
  <c r="V2061" i="2"/>
  <c r="AG2060" i="2"/>
  <c r="AE2060" i="2"/>
  <c r="W2060" i="2"/>
  <c r="AA2060" i="2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AA2052" i="2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AA2046" i="2" s="1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AA2040" i="2" s="1"/>
  <c r="V2040" i="2"/>
  <c r="AG2039" i="2"/>
  <c r="AC2039" i="2"/>
  <c r="W2039" i="2"/>
  <c r="AA2039" i="2" s="1"/>
  <c r="V2039" i="2"/>
  <c r="AG2038" i="2"/>
  <c r="AC2038" i="2"/>
  <c r="AE2038" i="2" s="1"/>
  <c r="W2038" i="2"/>
  <c r="AA2038" i="2" s="1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V2034" i="2"/>
  <c r="AG2033" i="2"/>
  <c r="AC2033" i="2"/>
  <c r="W2033" i="2"/>
  <c r="AA2033" i="2" s="1"/>
  <c r="V2033" i="2"/>
  <c r="AG2032" i="2"/>
  <c r="AC2032" i="2"/>
  <c r="AE2032" i="2" s="1"/>
  <c r="W2032" i="2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AA2028" i="2" s="1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AA2026" i="2" s="1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AA2024" i="2" s="1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AA2020" i="2" s="1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AA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Z2014" i="2" s="1"/>
  <c r="AA2014" i="2" s="1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AA2012" i="2" s="1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AA2010" i="2" s="1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AA2008" i="2" s="1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AA2004" i="2" s="1"/>
  <c r="V2004" i="2"/>
  <c r="AG2003" i="2"/>
  <c r="AC2003" i="2"/>
  <c r="AE2003" i="2" s="1"/>
  <c r="W2003" i="2"/>
  <c r="V2003" i="2"/>
  <c r="AG2002" i="2"/>
  <c r="AC2002" i="2"/>
  <c r="AE2002" i="2" s="1"/>
  <c r="W2002" i="2"/>
  <c r="AA2002" i="2" s="1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AA2000" i="2" s="1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AA1996" i="2" s="1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AA1994" i="2" s="1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X1992" i="2" s="1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AB1988" i="2" s="1"/>
  <c r="V1988" i="2"/>
  <c r="AG1987" i="2"/>
  <c r="AC1987" i="2"/>
  <c r="AE1987" i="2" s="1"/>
  <c r="W1987" i="2"/>
  <c r="V1987" i="2"/>
  <c r="AG1986" i="2"/>
  <c r="AC1986" i="2"/>
  <c r="AE1986" i="2" s="1"/>
  <c r="W1986" i="2"/>
  <c r="AA1986" i="2" s="1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AA1984" i="2" s="1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AA1976" i="2" s="1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AA1974" i="2" s="1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X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AB1970" i="2" s="1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AA1968" i="2" s="1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X1964" i="2" s="1"/>
  <c r="V1964" i="2"/>
  <c r="AG1963" i="2"/>
  <c r="AC1963" i="2"/>
  <c r="W1963" i="2"/>
  <c r="V1963" i="2"/>
  <c r="AG1962" i="2"/>
  <c r="AC1962" i="2"/>
  <c r="AE1962" i="2" s="1"/>
  <c r="W1962" i="2"/>
  <c r="AA1962" i="2" s="1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AA1854" i="2" s="1"/>
  <c r="V1854" i="2"/>
  <c r="AG1853" i="2"/>
  <c r="AE1853" i="2"/>
  <c r="W1853" i="2"/>
  <c r="AA1853" i="2" s="1"/>
  <c r="V1853" i="2"/>
  <c r="AG1852" i="2"/>
  <c r="AE1852" i="2"/>
  <c r="W1852" i="2"/>
  <c r="AA1852" i="2" s="1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AA1840" i="2" s="1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AA1830" i="2" s="1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AA1822" i="2" s="1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AA1816" i="2" s="1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V1812" i="2"/>
  <c r="AG1811" i="2"/>
  <c r="AE1811" i="2"/>
  <c r="W1811" i="2"/>
  <c r="AA1811" i="2" s="1"/>
  <c r="V1811" i="2"/>
  <c r="AG1810" i="2"/>
  <c r="AE1810" i="2"/>
  <c r="W1810" i="2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V1800" i="2"/>
  <c r="AG1799" i="2"/>
  <c r="AE1799" i="2"/>
  <c r="W1799" i="2"/>
  <c r="AA1799" i="2" s="1"/>
  <c r="V1799" i="2"/>
  <c r="AG1798" i="2"/>
  <c r="AE1798" i="2"/>
  <c r="W1798" i="2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V1786" i="2"/>
  <c r="AG1785" i="2"/>
  <c r="AE1785" i="2"/>
  <c r="W1785" i="2"/>
  <c r="AA1785" i="2" s="1"/>
  <c r="V1785" i="2"/>
  <c r="AG1784" i="2"/>
  <c r="AE1784" i="2"/>
  <c r="W1784" i="2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AB1780" i="2" s="1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V1726" i="2"/>
  <c r="AG1725" i="2"/>
  <c r="AE1725" i="2"/>
  <c r="W1725" i="2"/>
  <c r="AA1725" i="2" s="1"/>
  <c r="V1725" i="2"/>
  <c r="AG1724" i="2"/>
  <c r="AE1724" i="2"/>
  <c r="W1724" i="2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V1718" i="2"/>
  <c r="AG1717" i="2"/>
  <c r="AE1717" i="2"/>
  <c r="W1717" i="2"/>
  <c r="AA1717" i="2" s="1"/>
  <c r="V1717" i="2"/>
  <c r="AG1716" i="2"/>
  <c r="AE1716" i="2"/>
  <c r="W1716" i="2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V1710" i="2"/>
  <c r="AG1709" i="2"/>
  <c r="AE1709" i="2"/>
  <c r="W1709" i="2"/>
  <c r="AA1709" i="2" s="1"/>
  <c r="V1709" i="2"/>
  <c r="AG1708" i="2"/>
  <c r="AE1708" i="2"/>
  <c r="W1708" i="2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V1694" i="2"/>
  <c r="AG1693" i="2"/>
  <c r="AE1693" i="2"/>
  <c r="W1693" i="2"/>
  <c r="AA1693" i="2" s="1"/>
  <c r="V1693" i="2"/>
  <c r="AG1692" i="2"/>
  <c r="AE1692" i="2"/>
  <c r="W1692" i="2"/>
  <c r="V1692" i="2"/>
  <c r="AG1691" i="2"/>
  <c r="AE1691" i="2"/>
  <c r="W1691" i="2"/>
  <c r="AA1691" i="2" s="1"/>
  <c r="V1691" i="2"/>
  <c r="AG1690" i="2"/>
  <c r="AE1690" i="2"/>
  <c r="W1690" i="2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V1686" i="2"/>
  <c r="AG1685" i="2"/>
  <c r="AE1685" i="2"/>
  <c r="W1685" i="2"/>
  <c r="AA1685" i="2" s="1"/>
  <c r="V1685" i="2"/>
  <c r="AG1684" i="2"/>
  <c r="AE1684" i="2"/>
  <c r="W1684" i="2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V1680" i="2"/>
  <c r="AG1679" i="2"/>
  <c r="AE1679" i="2"/>
  <c r="W1679" i="2"/>
  <c r="AA1679" i="2" s="1"/>
  <c r="V1679" i="2"/>
  <c r="AG1678" i="2"/>
  <c r="AE1678" i="2"/>
  <c r="W1678" i="2"/>
  <c r="V1678" i="2"/>
  <c r="AG1677" i="2"/>
  <c r="AE1677" i="2"/>
  <c r="W1677" i="2"/>
  <c r="AA1677" i="2" s="1"/>
  <c r="V1677" i="2"/>
  <c r="AG1676" i="2"/>
  <c r="AE1676" i="2"/>
  <c r="W1676" i="2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X1615" i="2" s="1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V1609" i="2"/>
  <c r="AG1608" i="2"/>
  <c r="AC1608" i="2"/>
  <c r="AE1608" i="2" s="1"/>
  <c r="W1608" i="2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X1584" i="2" s="1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X1578" i="2" s="1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X1576" i="2" s="1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X1574" i="2" s="1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X1568" i="2" s="1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X1560" i="2" s="1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X1552" i="2" s="1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X1544" i="2" s="1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X1528" i="2" s="1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X1524" i="2" s="1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X1520" i="2" s="1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X1512" i="2" s="1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X1510" i="2" s="1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X1500" i="2" s="1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X1496" i="2" s="1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X1488" i="2" s="1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X1480" i="2" s="1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X1472" i="2" s="1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X1464" i="2" s="1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X1454" i="2" s="1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X1452" i="2" s="1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X1430" i="2" s="1"/>
  <c r="V1430" i="2"/>
  <c r="AG1429" i="2"/>
  <c r="AC1429" i="2"/>
  <c r="W1429" i="2"/>
  <c r="AA1429" i="2" s="1"/>
  <c r="V1429" i="2"/>
  <c r="AG1428" i="2"/>
  <c r="AC1428" i="2"/>
  <c r="AE1428" i="2" s="1"/>
  <c r="W1428" i="2"/>
  <c r="X1428" i="2" s="1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X1420" i="2" s="1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X1412" i="2" s="1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AE1398" i="2" s="1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X1372" i="2" s="1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X1366" i="2" s="1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X1362" i="2" s="1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X1358" i="2" s="1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X1352" i="2" s="1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AB1348" i="2" s="1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X1344" i="2" s="1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X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X1320" i="2" s="1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X1316" i="2" s="1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X1302" i="2" s="1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X1266" i="2" s="1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X1258" i="2" s="1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X1254" i="2" s="1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X1226" i="2" s="1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X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X1208" i="2" s="1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X1200" i="2" s="1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X1192" i="2" s="1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X1186" i="2" s="1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X1182" i="2" s="1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X1168" i="2" s="1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X1166" i="2" s="1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X1160" i="2" s="1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X1152" i="2" s="1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X1144" i="2" s="1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V1138" i="2"/>
  <c r="AG1137" i="2"/>
  <c r="AC1137" i="2"/>
  <c r="AE1137" i="2" s="1"/>
  <c r="W1137" i="2"/>
  <c r="V1137" i="2"/>
  <c r="AG1136" i="2"/>
  <c r="AC1136" i="2"/>
  <c r="AE1136" i="2" s="1"/>
  <c r="W1136" i="2"/>
  <c r="X1136" i="2" s="1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X1130" i="2" s="1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X1126" i="2" s="1"/>
  <c r="V1126" i="2"/>
  <c r="AG1125" i="2"/>
  <c r="AC1125" i="2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X1120" i="2" s="1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X1112" i="2" s="1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X1104" i="2" s="1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X1096" i="2" s="1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X1088" i="2" s="1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X1084" i="2" s="1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X1080" i="2" s="1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X1066" i="2" s="1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X1050" i="2" s="1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X899" i="2" s="1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X831" i="2" s="1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X562" i="2" s="1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X552" i="2" s="1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X538" i="2" s="1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X338" i="2" s="1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AA311" i="2" s="1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X122" i="2" s="1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W90" i="2"/>
  <c r="AA90" i="2" s="1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/>
  <c r="AE86" i="2" s="1"/>
  <c r="V86" i="2"/>
  <c r="AG86" i="2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W66" i="2"/>
  <c r="AA66" i="2" s="1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/>
  <c r="W45" i="2"/>
  <c r="X45" i="2" s="1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U2729" i="2"/>
  <c r="AC2729" i="2" s="1"/>
  <c r="X2660" i="2"/>
  <c r="X2721" i="2"/>
  <c r="X2655" i="2"/>
  <c r="N52" i="3"/>
  <c r="S52" i="3"/>
  <c r="T52" i="3"/>
  <c r="U52" i="3"/>
  <c r="S62" i="3"/>
  <c r="T62" i="3" s="1"/>
  <c r="U62" i="3" s="1"/>
  <c r="N60" i="3"/>
  <c r="S60" i="3"/>
  <c r="T60" i="3"/>
  <c r="U60" i="3"/>
  <c r="S41" i="3"/>
  <c r="T41" i="3" s="1"/>
  <c r="U41" i="3" s="1"/>
  <c r="N61" i="3"/>
  <c r="S61" i="3"/>
  <c r="T61" i="3"/>
  <c r="U61" i="3"/>
  <c r="S43" i="3"/>
  <c r="T43" i="3" s="1"/>
  <c r="U43" i="3" s="1"/>
  <c r="S51" i="3"/>
  <c r="T51" i="3" s="1"/>
  <c r="U51" i="3" s="1"/>
  <c r="S56" i="3"/>
  <c r="T56" i="3" s="1"/>
  <c r="U56" i="3" s="1"/>
  <c r="S57" i="3"/>
  <c r="T57" i="3" s="1"/>
  <c r="U57" i="3" s="1"/>
  <c r="X1953" i="2"/>
  <c r="X1989" i="2"/>
  <c r="X2009" i="2"/>
  <c r="X1377" i="2"/>
  <c r="AB1255" i="2"/>
  <c r="X1255" i="2"/>
  <c r="AB1259" i="2"/>
  <c r="X1259" i="2"/>
  <c r="AB1265" i="2"/>
  <c r="X1267" i="2"/>
  <c r="AB1271" i="2"/>
  <c r="X1271" i="2"/>
  <c r="AB1279" i="2"/>
  <c r="AB1287" i="2"/>
  <c r="AB1291" i="2"/>
  <c r="AB1293" i="2"/>
  <c r="AB1307" i="2"/>
  <c r="AB1309" i="2"/>
  <c r="AB300" i="2"/>
  <c r="AB529" i="2"/>
  <c r="AB302" i="2"/>
  <c r="X1274" i="2"/>
  <c r="X1284" i="2"/>
  <c r="X1286" i="2"/>
  <c r="AB1300" i="2"/>
  <c r="X1304" i="2"/>
  <c r="AB1308" i="2"/>
  <c r="AB151" i="2"/>
  <c r="X153" i="2"/>
  <c r="AB157" i="2"/>
  <c r="AB585" i="2"/>
  <c r="AB589" i="2"/>
  <c r="AB593" i="2"/>
  <c r="AB597" i="2"/>
  <c r="AB601" i="2"/>
  <c r="AB605" i="2"/>
  <c r="AB655" i="2"/>
  <c r="X657" i="2"/>
  <c r="X659" i="2"/>
  <c r="AB661" i="2"/>
  <c r="X663" i="2"/>
  <c r="AB667" i="2"/>
  <c r="AB669" i="2"/>
  <c r="X669" i="2"/>
  <c r="X671" i="2"/>
  <c r="AB673" i="2"/>
  <c r="AB677" i="2"/>
  <c r="AB681" i="2"/>
  <c r="X685" i="2"/>
  <c r="AB687" i="2"/>
  <c r="AB691" i="2"/>
  <c r="AB695" i="2"/>
  <c r="AB697" i="2"/>
  <c r="AB701" i="2"/>
  <c r="AB703" i="2"/>
  <c r="AB711" i="2"/>
  <c r="AB713" i="2"/>
  <c r="AB717" i="2"/>
  <c r="AB719" i="2"/>
  <c r="AB723" i="2"/>
  <c r="AB739" i="2"/>
  <c r="X739" i="2"/>
  <c r="AB745" i="2"/>
  <c r="X745" i="2"/>
  <c r="AB747" i="2"/>
  <c r="AB749" i="2"/>
  <c r="X749" i="2"/>
  <c r="AB753" i="2"/>
  <c r="X753" i="2"/>
  <c r="X755" i="2"/>
  <c r="X757" i="2"/>
  <c r="AB759" i="2"/>
  <c r="AB763" i="2"/>
  <c r="X763" i="2"/>
  <c r="AB765" i="2"/>
  <c r="X765" i="2"/>
  <c r="X1002" i="2"/>
  <c r="AB1313" i="2"/>
  <c r="X1313" i="2"/>
  <c r="X1315" i="2"/>
  <c r="AB1317" i="2"/>
  <c r="AB1319" i="2"/>
  <c r="AB1323" i="2"/>
  <c r="X1323" i="2"/>
  <c r="X1325" i="2"/>
  <c r="AB1327" i="2"/>
  <c r="AB1329" i="2"/>
  <c r="X1333" i="2"/>
  <c r="X1335" i="2"/>
  <c r="X1341" i="2"/>
  <c r="AB1349" i="2"/>
  <c r="X1349" i="2"/>
  <c r="X1355" i="2"/>
  <c r="AB1357" i="2"/>
  <c r="AB1359" i="2"/>
  <c r="AB1361" i="2"/>
  <c r="X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33" i="2"/>
  <c r="AB1641" i="2"/>
  <c r="AB1649" i="2"/>
  <c r="AB1657" i="2"/>
  <c r="AB1661" i="2"/>
  <c r="X1661" i="2"/>
  <c r="AB1663" i="2"/>
  <c r="AB1665" i="2"/>
  <c r="X1665" i="2" s="1"/>
  <c r="AB1669" i="2"/>
  <c r="X1669" i="2"/>
  <c r="AB1671" i="2"/>
  <c r="X1671" i="2"/>
  <c r="AB1673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X2115" i="2"/>
  <c r="AB2117" i="2"/>
  <c r="AB2119" i="2"/>
  <c r="AB2123" i="2"/>
  <c r="AB2125" i="2"/>
  <c r="AB2127" i="2"/>
  <c r="AB2131" i="2"/>
  <c r="X2131" i="2"/>
  <c r="AB2133" i="2"/>
  <c r="AB2135" i="2"/>
  <c r="X2137" i="2"/>
  <c r="AB2139" i="2"/>
  <c r="AB2141" i="2"/>
  <c r="AB2143" i="2"/>
  <c r="AB2147" i="2"/>
  <c r="AB2149" i="2"/>
  <c r="AB2151" i="2"/>
  <c r="AB2155" i="2"/>
  <c r="X2155" i="2"/>
  <c r="AB2157" i="2"/>
  <c r="AB2159" i="2"/>
  <c r="X2159" i="2"/>
  <c r="X2161" i="2"/>
  <c r="AB2163" i="2"/>
  <c r="AB2165" i="2"/>
  <c r="AB2167" i="2"/>
  <c r="AB2171" i="2"/>
  <c r="AB2173" i="2"/>
  <c r="X2173" i="2"/>
  <c r="AB2175" i="2"/>
  <c r="AB2179" i="2"/>
  <c r="X2179" i="2"/>
  <c r="AB2181" i="2"/>
  <c r="AB2183" i="2"/>
  <c r="X2185" i="2"/>
  <c r="AB2187" i="2"/>
  <c r="AB2189" i="2"/>
  <c r="AB2191" i="2"/>
  <c r="AB2195" i="2"/>
  <c r="AB2197" i="2"/>
  <c r="AB2199" i="2"/>
  <c r="X2199" i="2"/>
  <c r="AB2203" i="2"/>
  <c r="X2203" i="2"/>
  <c r="AB2205" i="2"/>
  <c r="AB2207" i="2"/>
  <c r="X2209" i="2"/>
  <c r="AB2211" i="2"/>
  <c r="AB2213" i="2"/>
  <c r="X2213" i="2"/>
  <c r="AB2215" i="2"/>
  <c r="X2215" i="2"/>
  <c r="AB2219" i="2"/>
  <c r="AB2221" i="2"/>
  <c r="AB2223" i="2"/>
  <c r="X2225" i="2"/>
  <c r="AB2227" i="2"/>
  <c r="AB2229" i="2"/>
  <c r="AB2231" i="2"/>
  <c r="AB2235" i="2"/>
  <c r="AB2237" i="2"/>
  <c r="AB2239" i="2"/>
  <c r="X2239" i="2"/>
  <c r="AB2243" i="2"/>
  <c r="AB2245" i="2"/>
  <c r="AB2247" i="2"/>
  <c r="X2249" i="2"/>
  <c r="AB2251" i="2"/>
  <c r="AB2253" i="2"/>
  <c r="X2253" i="2"/>
  <c r="AB2255" i="2"/>
  <c r="AB2259" i="2"/>
  <c r="AB2261" i="2"/>
  <c r="AB2263" i="2"/>
  <c r="AB2265" i="2"/>
  <c r="AB2267" i="2"/>
  <c r="AB2269" i="2"/>
  <c r="AB2271" i="2"/>
  <c r="X2271" i="2"/>
  <c r="AB2273" i="2"/>
  <c r="AB2275" i="2"/>
  <c r="AB2277" i="2"/>
  <c r="X2277" i="2"/>
  <c r="AB2279" i="2"/>
  <c r="AB2281" i="2"/>
  <c r="AB2283" i="2"/>
  <c r="X2283" i="2"/>
  <c r="AB2285" i="2"/>
  <c r="AB2287" i="2"/>
  <c r="X2287" i="2"/>
  <c r="AB2289" i="2"/>
  <c r="AB2291" i="2"/>
  <c r="AB2293" i="2"/>
  <c r="AB2297" i="2"/>
  <c r="X2297" i="2"/>
  <c r="AB2299" i="2"/>
  <c r="AB2301" i="2"/>
  <c r="X2301" i="2"/>
  <c r="AB2303" i="2"/>
  <c r="AB2305" i="2"/>
  <c r="AB2307" i="2"/>
  <c r="AB2309" i="2"/>
  <c r="AB2311" i="2"/>
  <c r="AB2313" i="2"/>
  <c r="AB2315" i="2"/>
  <c r="AB2317" i="2"/>
  <c r="AB2319" i="2"/>
  <c r="AB2321" i="2"/>
  <c r="X2321" i="2"/>
  <c r="AB2474" i="2"/>
  <c r="AB2476" i="2"/>
  <c r="AB2478" i="2"/>
  <c r="AB2495" i="2"/>
  <c r="X2495" i="2"/>
  <c r="AB2497" i="2"/>
  <c r="AB2499" i="2"/>
  <c r="AB2522" i="2"/>
  <c r="AB2524" i="2"/>
  <c r="AB2526" i="2"/>
  <c r="AB2528" i="2"/>
  <c r="AB2530" i="2"/>
  <c r="X2530" i="2"/>
  <c r="AB2532" i="2"/>
  <c r="AB2534" i="2"/>
  <c r="AB2536" i="2"/>
  <c r="AB2538" i="2"/>
  <c r="AB2540" i="2"/>
  <c r="AB2542" i="2"/>
  <c r="AB2544" i="2"/>
  <c r="X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X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5" i="2"/>
  <c r="AB551" i="2"/>
  <c r="AB553" i="2"/>
  <c r="AB1077" i="2"/>
  <c r="X1101" i="2"/>
  <c r="X1117" i="2"/>
  <c r="AB1189" i="2"/>
  <c r="AB1197" i="2"/>
  <c r="X1223" i="2"/>
  <c r="AB1229" i="2"/>
  <c r="AB1233" i="2"/>
  <c r="AB1239" i="2"/>
  <c r="AB1247" i="2"/>
  <c r="AB1249" i="2"/>
  <c r="AB1498" i="2"/>
  <c r="X1508" i="2"/>
  <c r="AB1522" i="2"/>
  <c r="X1550" i="2"/>
  <c r="X1556" i="2"/>
  <c r="X1566" i="2"/>
  <c r="AB2430" i="2"/>
  <c r="X2430" i="2"/>
  <c r="AB2438" i="2"/>
  <c r="X2440" i="2"/>
  <c r="X2442" i="2"/>
  <c r="X2448" i="2"/>
  <c r="AB2454" i="2"/>
  <c r="X2458" i="2"/>
  <c r="AB2464" i="2"/>
  <c r="AB2468" i="2"/>
  <c r="AB2493" i="2"/>
  <c r="AB2518" i="2"/>
  <c r="AB2585" i="2"/>
  <c r="AB2587" i="2"/>
  <c r="AB2616" i="2"/>
  <c r="AB776" i="2"/>
  <c r="AB814" i="2"/>
  <c r="AB820" i="2"/>
  <c r="AB842" i="2"/>
  <c r="AB858" i="2"/>
  <c r="AB890" i="2"/>
  <c r="AB894" i="2"/>
  <c r="AB904" i="2"/>
  <c r="AB916" i="2"/>
  <c r="AB920" i="2"/>
  <c r="AB924" i="2"/>
  <c r="AB926" i="2"/>
  <c r="AB932" i="2"/>
  <c r="AB940" i="2"/>
  <c r="AB942" i="2"/>
  <c r="AB952" i="2"/>
  <c r="AB956" i="2"/>
  <c r="AB964" i="2"/>
  <c r="AB968" i="2"/>
  <c r="AB974" i="2"/>
  <c r="AB976" i="2"/>
  <c r="AB978" i="2"/>
  <c r="AB988" i="2"/>
  <c r="AB1007" i="2"/>
  <c r="AB1011" i="2"/>
  <c r="AB1013" i="2"/>
  <c r="AB1019" i="2"/>
  <c r="AB1025" i="2"/>
  <c r="AB1029" i="2"/>
  <c r="AB1031" i="2"/>
  <c r="AB1037" i="2"/>
  <c r="AB1039" i="2"/>
  <c r="AB1045" i="2"/>
  <c r="AE1125" i="2"/>
  <c r="X1125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X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324" i="2"/>
  <c r="AB1326" i="2"/>
  <c r="AB1332" i="2"/>
  <c r="X1348" i="2"/>
  <c r="X1350" i="2"/>
  <c r="AB1360" i="2"/>
  <c r="AB1589" i="2"/>
  <c r="X1591" i="2"/>
  <c r="X1599" i="2"/>
  <c r="AB2324" i="2"/>
  <c r="X2324" i="2"/>
  <c r="AB2326" i="2"/>
  <c r="X2326" i="2"/>
  <c r="AB2328" i="2"/>
  <c r="AB2330" i="2"/>
  <c r="X2330" i="2"/>
  <c r="AB2332" i="2"/>
  <c r="X2332" i="2"/>
  <c r="AB2334" i="2"/>
  <c r="X2334" i="2"/>
  <c r="AB2336" i="2"/>
  <c r="AB2338" i="2"/>
  <c r="X2338" i="2"/>
  <c r="AB2340" i="2"/>
  <c r="X2340" i="2"/>
  <c r="AB2342" i="2"/>
  <c r="X2342" i="2"/>
  <c r="AB2344" i="2"/>
  <c r="AB2346" i="2"/>
  <c r="X2346" i="2"/>
  <c r="AB2348" i="2"/>
  <c r="X2348" i="2"/>
  <c r="AB2350" i="2"/>
  <c r="X2350" i="2"/>
  <c r="X2352" i="2"/>
  <c r="X2354" i="2"/>
  <c r="AB2356" i="2"/>
  <c r="X2356" i="2"/>
  <c r="AB2358" i="2"/>
  <c r="X2358" i="2"/>
  <c r="AB2360" i="2"/>
  <c r="X2360" i="2"/>
  <c r="X2368" i="2"/>
  <c r="AB2481" i="2"/>
  <c r="X2481" i="2"/>
  <c r="AB2483" i="2"/>
  <c r="X2483" i="2"/>
  <c r="AB2500" i="2"/>
  <c r="X2500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AB1620" i="2"/>
  <c r="AB1624" i="2"/>
  <c r="AB1626" i="2"/>
  <c r="AB1630" i="2"/>
  <c r="AB1634" i="2"/>
  <c r="AB1636" i="2"/>
  <c r="AB1642" i="2"/>
  <c r="AB1660" i="2"/>
  <c r="AB1662" i="2"/>
  <c r="AB1666" i="2"/>
  <c r="X1666" i="2"/>
  <c r="AB1670" i="2"/>
  <c r="X1672" i="2"/>
  <c r="AB1674" i="2"/>
  <c r="X1674" i="2"/>
  <c r="X1676" i="2"/>
  <c r="AB1678" i="2"/>
  <c r="AB1680" i="2"/>
  <c r="AB1682" i="2"/>
  <c r="X1682" i="2"/>
  <c r="X1684" i="2"/>
  <c r="AB1686" i="2"/>
  <c r="AB1688" i="2"/>
  <c r="X1688" i="2"/>
  <c r="AB1690" i="2"/>
  <c r="X1692" i="2"/>
  <c r="AB1694" i="2"/>
  <c r="AB1696" i="2"/>
  <c r="X1696" i="2"/>
  <c r="AB1698" i="2"/>
  <c r="X1698" i="2"/>
  <c r="X1700" i="2"/>
  <c r="AB1704" i="2"/>
  <c r="X1704" i="2"/>
  <c r="AB1706" i="2"/>
  <c r="X1706" i="2"/>
  <c r="X1708" i="2"/>
  <c r="AB1710" i="2"/>
  <c r="AB1712" i="2"/>
  <c r="AB1714" i="2"/>
  <c r="X1714" i="2"/>
  <c r="X1716" i="2"/>
  <c r="AB1718" i="2"/>
  <c r="AB1720" i="2"/>
  <c r="X1720" i="2"/>
  <c r="AB1722" i="2"/>
  <c r="X1724" i="2"/>
  <c r="AB1726" i="2"/>
  <c r="AB1728" i="2"/>
  <c r="X1728" i="2"/>
  <c r="AB1730" i="2"/>
  <c r="X1730" i="2"/>
  <c r="AB1732" i="2"/>
  <c r="AB1734" i="2"/>
  <c r="AB1736" i="2"/>
  <c r="X1736" i="2"/>
  <c r="AB1738" i="2"/>
  <c r="X1738" i="2"/>
  <c r="AB1740" i="2"/>
  <c r="X1740" i="2"/>
  <c r="AB1744" i="2"/>
  <c r="X1744" i="2"/>
  <c r="AB1746" i="2"/>
  <c r="X1746" i="2"/>
  <c r="AB1748" i="2"/>
  <c r="X1748" i="2"/>
  <c r="AB1750" i="2"/>
  <c r="X1752" i="2"/>
  <c r="AB1754" i="2"/>
  <c r="X1754" i="2"/>
  <c r="AB1756" i="2"/>
  <c r="X1756" i="2"/>
  <c r="AB1758" i="2"/>
  <c r="X1758" i="2"/>
  <c r="X1760" i="2"/>
  <c r="AB1762" i="2"/>
  <c r="X1762" i="2"/>
  <c r="AB1764" i="2"/>
  <c r="X1764" i="2"/>
  <c r="AB1766" i="2"/>
  <c r="X1766" i="2"/>
  <c r="X1768" i="2"/>
  <c r="AB1770" i="2"/>
  <c r="X1770" i="2"/>
  <c r="AB1772" i="2"/>
  <c r="X1772" i="2"/>
  <c r="AB1774" i="2"/>
  <c r="X1774" i="2"/>
  <c r="X1776" i="2"/>
  <c r="AB1778" i="2"/>
  <c r="X1778" i="2"/>
  <c r="X1782" i="2"/>
  <c r="AB1784" i="2"/>
  <c r="X1786" i="2"/>
  <c r="X1792" i="2"/>
  <c r="AB1796" i="2"/>
  <c r="AB1798" i="2"/>
  <c r="X1800" i="2"/>
  <c r="X1804" i="2"/>
  <c r="X1810" i="2"/>
  <c r="AB1812" i="2"/>
  <c r="X1816" i="2"/>
  <c r="AB1822" i="2"/>
  <c r="X1822" i="2"/>
  <c r="X1826" i="2"/>
  <c r="X1830" i="2"/>
  <c r="X1834" i="2"/>
  <c r="X1836" i="2"/>
  <c r="AB1840" i="2"/>
  <c r="X1844" i="2"/>
  <c r="AB1846" i="2"/>
  <c r="X1852" i="2"/>
  <c r="AB1854" i="2"/>
  <c r="X1854" i="2"/>
  <c r="AB1898" i="2"/>
  <c r="AB1946" i="2"/>
  <c r="AB1962" i="2"/>
  <c r="X1962" i="2"/>
  <c r="AB1966" i="2"/>
  <c r="X1966" i="2"/>
  <c r="AB1968" i="2"/>
  <c r="X1968" i="2"/>
  <c r="X1970" i="2"/>
  <c r="AB1974" i="2"/>
  <c r="X1974" i="2"/>
  <c r="AB1976" i="2"/>
  <c r="X1976" i="2"/>
  <c r="AB1978" i="2"/>
  <c r="X1978" i="2"/>
  <c r="X1980" i="2"/>
  <c r="AB1982" i="2"/>
  <c r="X1982" i="2"/>
  <c r="AB1984" i="2"/>
  <c r="X1984" i="2"/>
  <c r="AB1986" i="2"/>
  <c r="X1986" i="2"/>
  <c r="X1988" i="2"/>
  <c r="Z1990" i="2"/>
  <c r="AA1990" i="2" s="1"/>
  <c r="X1990" i="2"/>
  <c r="AB1994" i="2"/>
  <c r="X1994" i="2"/>
  <c r="AB1996" i="2"/>
  <c r="X1996" i="2"/>
  <c r="X1998" i="2"/>
  <c r="AB2000" i="2"/>
  <c r="X2000" i="2"/>
  <c r="AB2002" i="2"/>
  <c r="X2002" i="2"/>
  <c r="AB2004" i="2"/>
  <c r="X2004" i="2"/>
  <c r="X2006" i="2"/>
  <c r="AB2008" i="2"/>
  <c r="X2008" i="2"/>
  <c r="AB2010" i="2"/>
  <c r="X2010" i="2"/>
  <c r="AB2012" i="2"/>
  <c r="X2012" i="2"/>
  <c r="X2014" i="2"/>
  <c r="AB2016" i="2"/>
  <c r="X2016" i="2"/>
  <c r="AB2018" i="2"/>
  <c r="X2018" i="2"/>
  <c r="AB2020" i="2"/>
  <c r="X2020" i="2"/>
  <c r="X2022" i="2"/>
  <c r="AB2024" i="2"/>
  <c r="X2024" i="2"/>
  <c r="AB2026" i="2"/>
  <c r="X2026" i="2"/>
  <c r="AB2028" i="2"/>
  <c r="X2028" i="2"/>
  <c r="X2030" i="2"/>
  <c r="AB2032" i="2"/>
  <c r="AB2034" i="2"/>
  <c r="AB2038" i="2"/>
  <c r="X2038" i="2"/>
  <c r="AB2040" i="2"/>
  <c r="X2040" i="2"/>
  <c r="X2046" i="2"/>
  <c r="X2048" i="2"/>
  <c r="AB2052" i="2"/>
  <c r="X2054" i="2"/>
  <c r="X2056" i="2"/>
  <c r="AB2060" i="2"/>
  <c r="X2062" i="2"/>
  <c r="AB2068" i="2"/>
  <c r="X2070" i="2"/>
  <c r="X2072" i="2"/>
  <c r="AB2076" i="2"/>
  <c r="AB2078" i="2"/>
  <c r="X2078" i="2"/>
  <c r="AB2080" i="2"/>
  <c r="AB2082" i="2"/>
  <c r="X2082" i="2"/>
  <c r="AB2084" i="2"/>
  <c r="AB2086" i="2"/>
  <c r="X2086" i="2"/>
  <c r="AB2088" i="2"/>
  <c r="X2088" i="2"/>
  <c r="X2090" i="2"/>
  <c r="AB2092" i="2"/>
  <c r="AB2094" i="2"/>
  <c r="X2094" i="2"/>
  <c r="AB2096" i="2"/>
  <c r="X2096" i="2"/>
  <c r="AB2098" i="2"/>
  <c r="AB2100" i="2"/>
  <c r="AB2102" i="2"/>
  <c r="X2102" i="2"/>
  <c r="AB2104" i="2"/>
  <c r="X2104" i="2"/>
  <c r="AB2106" i="2"/>
  <c r="X2106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AB544" i="2"/>
  <c r="X1052" i="2"/>
  <c r="X1062" i="2"/>
  <c r="AB1082" i="2"/>
  <c r="AB1086" i="2"/>
  <c r="AB1100" i="2"/>
  <c r="X1102" i="2"/>
  <c r="X1116" i="2"/>
  <c r="X1122" i="2"/>
  <c r="AB1132" i="2"/>
  <c r="AB1134" i="2"/>
  <c r="AB1138" i="2"/>
  <c r="X1148" i="2"/>
  <c r="AB1150" i="2"/>
  <c r="X1154" i="2"/>
  <c r="AB1164" i="2"/>
  <c r="X1164" i="2"/>
  <c r="AB1170" i="2"/>
  <c r="X1178" i="2"/>
  <c r="AB1182" i="2"/>
  <c r="X1184" i="2"/>
  <c r="AB1194" i="2"/>
  <c r="AB1196" i="2"/>
  <c r="AB1198" i="2"/>
  <c r="AB1206" i="2"/>
  <c r="X1206" i="2"/>
  <c r="AB1210" i="2"/>
  <c r="AB1220" i="2"/>
  <c r="AB1222" i="2"/>
  <c r="AB1224" i="2"/>
  <c r="AB1230" i="2"/>
  <c r="X1230" i="2"/>
  <c r="AB1232" i="2"/>
  <c r="X1232" i="2"/>
  <c r="X1234" i="2"/>
  <c r="AB1236" i="2"/>
  <c r="X1238" i="2"/>
  <c r="AB1240" i="2"/>
  <c r="X1240" i="2"/>
  <c r="X1242" i="2"/>
  <c r="AB1244" i="2"/>
  <c r="AB1246" i="2"/>
  <c r="X1246" i="2"/>
  <c r="X1248" i="2"/>
  <c r="X1250" i="2"/>
  <c r="AB1401" i="2"/>
  <c r="AB1411" i="2"/>
  <c r="AB1419" i="2"/>
  <c r="X1427" i="2"/>
  <c r="AB1437" i="2"/>
  <c r="AB1445" i="2"/>
  <c r="AB1453" i="2"/>
  <c r="AB1461" i="2"/>
  <c r="AB1469" i="2"/>
  <c r="AB1477" i="2"/>
  <c r="AB1485" i="2"/>
  <c r="AB1493" i="2"/>
  <c r="AB1501" i="2"/>
  <c r="AB1507" i="2"/>
  <c r="AB1509" i="2"/>
  <c r="AB1515" i="2"/>
  <c r="AB1517" i="2"/>
  <c r="AB1523" i="2"/>
  <c r="AB1525" i="2"/>
  <c r="X1531" i="2"/>
  <c r="X1533" i="2"/>
  <c r="AB1541" i="2"/>
  <c r="AB1543" i="2"/>
  <c r="X1549" i="2"/>
  <c r="X1551" i="2"/>
  <c r="AB1567" i="2"/>
  <c r="AB1604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X251" i="2"/>
  <c r="X253" i="2"/>
  <c r="AB771" i="2"/>
  <c r="X773" i="2"/>
  <c r="X793" i="2"/>
  <c r="X801" i="2"/>
  <c r="X805" i="2"/>
  <c r="X817" i="2"/>
  <c r="AB819" i="2"/>
  <c r="X829" i="2"/>
  <c r="X833" i="2"/>
  <c r="AB835" i="2"/>
  <c r="AB837" i="2"/>
  <c r="AB841" i="2"/>
  <c r="X841" i="2"/>
  <c r="AB845" i="2"/>
  <c r="X849" i="2"/>
  <c r="AB851" i="2"/>
  <c r="AB853" i="2"/>
  <c r="X857" i="2"/>
  <c r="AB859" i="2"/>
  <c r="X859" i="2"/>
  <c r="X863" i="2"/>
  <c r="X865" i="2"/>
  <c r="X867" i="2"/>
  <c r="AB871" i="2"/>
  <c r="X871" i="2"/>
  <c r="AB875" i="2"/>
  <c r="AB879" i="2"/>
  <c r="X879" i="2"/>
  <c r="X881" i="2"/>
  <c r="AB885" i="2"/>
  <c r="X887" i="2"/>
  <c r="AB891" i="2"/>
  <c r="AB893" i="2"/>
  <c r="AB895" i="2"/>
  <c r="X897" i="2"/>
  <c r="AB903" i="2"/>
  <c r="X903" i="2"/>
  <c r="AB905" i="2"/>
  <c r="AB909" i="2"/>
  <c r="AB911" i="2"/>
  <c r="X911" i="2"/>
  <c r="X913" i="2"/>
  <c r="AB915" i="2"/>
  <c r="X915" i="2"/>
  <c r="AB921" i="2"/>
  <c r="X921" i="2"/>
  <c r="AB923" i="2"/>
  <c r="AB925" i="2"/>
  <c r="X927" i="2"/>
  <c r="X929" i="2"/>
  <c r="X931" i="2"/>
  <c r="AB933" i="2"/>
  <c r="AB935" i="2"/>
  <c r="X937" i="2"/>
  <c r="X939" i="2"/>
  <c r="AB941" i="2"/>
  <c r="AB943" i="2"/>
  <c r="X943" i="2"/>
  <c r="X945" i="2"/>
  <c r="AB947" i="2"/>
  <c r="AB951" i="2"/>
  <c r="X951" i="2"/>
  <c r="AB953" i="2"/>
  <c r="AB955" i="2"/>
  <c r="X955" i="2"/>
  <c r="AB957" i="2"/>
  <c r="AB959" i="2"/>
  <c r="AB961" i="2"/>
  <c r="X961" i="2"/>
  <c r="AB963" i="2"/>
  <c r="X963" i="2"/>
  <c r="AB965" i="2"/>
  <c r="AB967" i="2"/>
  <c r="X967" i="2"/>
  <c r="X969" i="2"/>
  <c r="AB971" i="2"/>
  <c r="X971" i="2"/>
  <c r="AB973" i="2"/>
  <c r="AB975" i="2"/>
  <c r="X975" i="2"/>
  <c r="AB977" i="2"/>
  <c r="AB979" i="2"/>
  <c r="X979" i="2"/>
  <c r="AB981" i="2"/>
  <c r="AB983" i="2"/>
  <c r="X983" i="2"/>
  <c r="AB985" i="2"/>
  <c r="X985" i="2"/>
  <c r="X987" i="2"/>
  <c r="AB989" i="2"/>
  <c r="AB1008" i="2"/>
  <c r="X1008" i="2"/>
  <c r="AB1010" i="2"/>
  <c r="X1010" i="2"/>
  <c r="AB1012" i="2"/>
  <c r="X1012" i="2"/>
  <c r="AB1014" i="2"/>
  <c r="AB1016" i="2"/>
  <c r="X1016" i="2"/>
  <c r="AB1018" i="2"/>
  <c r="X1018" i="2"/>
  <c r="AB1020" i="2"/>
  <c r="X1020" i="2"/>
  <c r="AB1022" i="2"/>
  <c r="X1022" i="2"/>
  <c r="AB1024" i="2"/>
  <c r="X1024" i="2"/>
  <c r="AB1026" i="2"/>
  <c r="X1026" i="2"/>
  <c r="AB1028" i="2"/>
  <c r="X1028" i="2"/>
  <c r="AB1030" i="2"/>
  <c r="X1030" i="2"/>
  <c r="AB1032" i="2"/>
  <c r="X1032" i="2"/>
  <c r="AB1034" i="2"/>
  <c r="X1034" i="2"/>
  <c r="AB1036" i="2"/>
  <c r="X1036" i="2"/>
  <c r="AB1038" i="2"/>
  <c r="X1038" i="2"/>
  <c r="AB1040" i="2"/>
  <c r="X1040" i="2"/>
  <c r="AB1042" i="2"/>
  <c r="X1042" i="2"/>
  <c r="AB1044" i="2"/>
  <c r="X1044" i="2"/>
  <c r="AB1046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 s="1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Q38" i="3"/>
  <c r="S38" i="3" s="1"/>
  <c r="T38" i="3" s="1"/>
  <c r="U38" i="3" s="1"/>
  <c r="AB2660" i="2"/>
  <c r="Q40" i="3"/>
  <c r="S40" i="3" s="1"/>
  <c r="T40" i="3" s="1"/>
  <c r="U40" i="3" s="1"/>
  <c r="AB1377" i="2"/>
  <c r="Q23" i="3"/>
  <c r="S23" i="3" s="1"/>
  <c r="T23" i="3" s="1"/>
  <c r="U23" i="3" s="1"/>
  <c r="AB2655" i="2"/>
  <c r="Q46" i="3"/>
  <c r="S46" i="3" s="1"/>
  <c r="T46" i="3" s="1"/>
  <c r="U46" i="3" s="1"/>
  <c r="Q13" i="3"/>
  <c r="S13" i="3" s="1"/>
  <c r="T13" i="3" s="1"/>
  <c r="U13" i="3" s="1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Q2" i="3"/>
  <c r="S2" i="3" s="1"/>
  <c r="T2" i="3" s="1"/>
  <c r="U2" i="3" s="1"/>
  <c r="AB1953" i="2"/>
  <c r="AB2009" i="2"/>
  <c r="Q35" i="3"/>
  <c r="S35" i="3" s="1"/>
  <c r="T35" i="3" s="1"/>
  <c r="U35" i="3" s="1"/>
  <c r="AB2059" i="2"/>
  <c r="Q36" i="3"/>
  <c r="S36" i="3" s="1"/>
  <c r="T36" i="3" s="1"/>
  <c r="U36" i="3" s="1"/>
  <c r="AB2077" i="2"/>
  <c r="AB2295" i="2"/>
  <c r="Q12" i="3"/>
  <c r="S12" i="3" s="1"/>
  <c r="T12" i="3" s="1"/>
  <c r="U12" i="3" s="1"/>
  <c r="AB2605" i="2"/>
  <c r="Q6" i="3"/>
  <c r="S6" i="3" s="1"/>
  <c r="T6" i="3" s="1"/>
  <c r="U6" i="3" s="1"/>
  <c r="AB2680" i="2"/>
  <c r="Q47" i="3"/>
  <c r="S47" i="3" s="1"/>
  <c r="T47" i="3" s="1"/>
  <c r="U47" i="3" s="1"/>
  <c r="AB2703" i="2"/>
  <c r="Q49" i="3"/>
  <c r="S49" i="3" s="1"/>
  <c r="T49" i="3" s="1"/>
  <c r="U49" i="3" s="1"/>
  <c r="Q26" i="3"/>
  <c r="S26" i="3" s="1"/>
  <c r="T26" i="3" s="1"/>
  <c r="U26" i="3" s="1"/>
  <c r="AB18" i="2"/>
  <c r="AB1609" i="2"/>
  <c r="Q15" i="3"/>
  <c r="S15" i="3" s="1"/>
  <c r="T15" i="3" s="1"/>
  <c r="U15" i="3" s="1"/>
  <c r="AB1611" i="2"/>
  <c r="Q7" i="3"/>
  <c r="S7" i="3" s="1"/>
  <c r="T7" i="3" s="1"/>
  <c r="U7" i="3" s="1"/>
  <c r="AB1613" i="2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35" i="2"/>
  <c r="AB1216" i="2"/>
  <c r="AB788" i="2"/>
  <c r="AB860" i="2"/>
  <c r="Q20" i="3"/>
  <c r="S20" i="3" s="1"/>
  <c r="T20" i="3" s="1"/>
  <c r="U20" i="3" s="1"/>
  <c r="AB21" i="2"/>
  <c r="Q32" i="3"/>
  <c r="S32" i="3" s="1"/>
  <c r="T32" i="3" s="1"/>
  <c r="U32" i="3" s="1"/>
  <c r="AB269" i="2"/>
  <c r="AB372" i="2"/>
  <c r="X372" i="2" s="1"/>
  <c r="Q18" i="3"/>
  <c r="S18" i="3" s="1"/>
  <c r="T18" i="3" s="1"/>
  <c r="U18" i="3" s="1"/>
  <c r="Q19" i="3"/>
  <c r="S19" i="3" s="1"/>
  <c r="T19" i="3" s="1"/>
  <c r="U19" i="3" s="1"/>
  <c r="AB2352" i="2"/>
  <c r="AB2654" i="2"/>
  <c r="Q39" i="3"/>
  <c r="S39" i="3" s="1"/>
  <c r="T39" i="3" s="1"/>
  <c r="U39" i="3" s="1"/>
  <c r="AB2662" i="2"/>
  <c r="Q45" i="3"/>
  <c r="S45" i="3" s="1"/>
  <c r="T45" i="3" s="1"/>
  <c r="U45" i="3" s="1"/>
  <c r="AB311" i="2"/>
  <c r="Q29" i="3"/>
  <c r="S29" i="3" s="1"/>
  <c r="T29" i="3" s="1"/>
  <c r="U29" i="3" s="1"/>
  <c r="AB1664" i="2"/>
  <c r="Q4" i="3"/>
  <c r="S4" i="3" s="1"/>
  <c r="T4" i="3" s="1"/>
  <c r="U4" i="3" s="1"/>
  <c r="AB1814" i="2"/>
  <c r="Q3" i="3"/>
  <c r="S3" i="3" s="1"/>
  <c r="T3" i="3" s="1"/>
  <c r="U3" i="3" s="1"/>
  <c r="Z1985" i="2"/>
  <c r="AA1985" i="2" s="1"/>
  <c r="AB1987" i="2"/>
  <c r="Z1218" i="2"/>
  <c r="AA1218" i="2" s="1"/>
  <c r="AE2637" i="2"/>
  <c r="AB2503" i="2"/>
  <c r="AB1990" i="2"/>
  <c r="AE2608" i="2"/>
  <c r="AB2583" i="2"/>
  <c r="Z2048" i="2"/>
  <c r="AA2048" i="2" s="1"/>
  <c r="AB2049" i="2"/>
  <c r="AE2631" i="2"/>
  <c r="AE2636" i="2"/>
  <c r="Z1970" i="2"/>
  <c r="AA1970" i="2" s="1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Z17" i="2"/>
  <c r="AA17" i="2" s="1"/>
  <c r="AB1957" i="2"/>
  <c r="Z1957" i="2"/>
  <c r="AA1957" i="2" s="1"/>
  <c r="AE2606" i="2"/>
  <c r="AG2606" i="2"/>
  <c r="AE2620" i="2"/>
  <c r="AG2620" i="2"/>
  <c r="AB1971" i="2"/>
  <c r="AB2014" i="2"/>
  <c r="AB2019" i="2"/>
  <c r="AE2628" i="2"/>
  <c r="AE2632" i="2"/>
  <c r="Z1983" i="2"/>
  <c r="AA1983" i="2" s="1"/>
  <c r="Z2461" i="2"/>
  <c r="AA2461" i="2" s="1"/>
  <c r="Z2460" i="2"/>
  <c r="Q25" i="3" s="1"/>
  <c r="S25" i="3" s="1"/>
  <c r="T25" i="3" s="1"/>
  <c r="U25" i="3" s="1"/>
  <c r="AB1958" i="2"/>
  <c r="AE2609" i="2"/>
  <c r="AE2617" i="2"/>
  <c r="AE2635" i="2"/>
  <c r="AB1215" i="2"/>
  <c r="Z1215" i="2"/>
  <c r="Q8" i="3" s="1"/>
  <c r="S8" i="3" s="1"/>
  <c r="T8" i="3" s="1"/>
  <c r="U8" i="3" s="1"/>
  <c r="AB1989" i="2"/>
  <c r="Z1989" i="2"/>
  <c r="AA1989" i="2" s="1"/>
  <c r="AB1992" i="2"/>
  <c r="Z1992" i="2"/>
  <c r="AA1992" i="2" s="1"/>
  <c r="AB1999" i="2"/>
  <c r="Z1999" i="2"/>
  <c r="AA1999" i="2" s="1"/>
  <c r="Z2036" i="2"/>
  <c r="AA2036" i="2" s="1"/>
  <c r="AB2036" i="2"/>
  <c r="Z1972" i="2"/>
  <c r="AA1972" i="2" s="1"/>
  <c r="AB1972" i="2"/>
  <c r="Z1978" i="2"/>
  <c r="AA1978" i="2" s="1"/>
  <c r="Z2053" i="2"/>
  <c r="AA2053" i="2" s="1"/>
  <c r="AG2639" i="2"/>
  <c r="AE2639" i="2"/>
  <c r="AB2460" i="2"/>
  <c r="AG2622" i="2"/>
  <c r="AE2622" i="2"/>
  <c r="Z2095" i="2"/>
  <c r="AA2095" i="2" s="1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 s="1"/>
  <c r="Z11" i="2"/>
  <c r="AA11" i="2" s="1"/>
  <c r="V85" i="2"/>
  <c r="W86" i="2"/>
  <c r="X86" i="2" s="1"/>
  <c r="W85" i="2"/>
  <c r="AB85" i="2" s="1"/>
  <c r="AB1352" i="2"/>
  <c r="Z1352" i="2"/>
  <c r="AA1352" i="2" s="1"/>
  <c r="AB1219" i="2"/>
  <c r="Z1219" i="2"/>
  <c r="Z1220" i="2"/>
  <c r="AA1220" i="2" s="1"/>
  <c r="Z1217" i="2"/>
  <c r="AA1217" i="2" s="1"/>
  <c r="Z1216" i="2"/>
  <c r="AA1216" i="2" s="1"/>
  <c r="AB1959" i="2"/>
  <c r="Z1959" i="2"/>
  <c r="AA1959" i="2" s="1"/>
  <c r="AB2047" i="2"/>
  <c r="Z2047" i="2"/>
  <c r="AA2047" i="2" s="1"/>
  <c r="AB1964" i="2"/>
  <c r="Z1964" i="2"/>
  <c r="AA1964" i="2" s="1"/>
  <c r="AB1967" i="2"/>
  <c r="Z1967" i="2"/>
  <c r="AA1967" i="2" s="1"/>
  <c r="AG2619" i="2"/>
  <c r="AE2619" i="2"/>
  <c r="Z1982" i="2"/>
  <c r="AA1982" i="2" s="1"/>
  <c r="Z1988" i="2"/>
  <c r="AA1988" i="2" s="1"/>
  <c r="Z2032" i="2"/>
  <c r="AA2032" i="2" s="1"/>
  <c r="Z2037" i="2"/>
  <c r="AA2037" i="2" s="1"/>
  <c r="AE2634" i="2"/>
  <c r="AG2634" i="2"/>
  <c r="AB2561" i="2"/>
  <c r="Z2561" i="2"/>
  <c r="Q24" i="3" s="1"/>
  <c r="S24" i="3" s="1"/>
  <c r="T24" i="3" s="1"/>
  <c r="U24" i="3" s="1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S50" i="3"/>
  <c r="T50" i="3" s="1"/>
  <c r="U50" i="3" s="1"/>
  <c r="AB1448" i="2" l="1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X1229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AB86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Q34" i="3"/>
  <c r="S34" i="3" s="1"/>
  <c r="T34" i="3" s="1"/>
  <c r="U34" i="3" s="1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Q30" i="3"/>
  <c r="S30" i="3" s="1"/>
  <c r="T30" i="3" s="1"/>
  <c r="U30" i="3" s="1"/>
  <c r="X85" i="2"/>
  <c r="X183" i="2"/>
  <c r="X227" i="2"/>
  <c r="AB185" i="2"/>
  <c r="AB132" i="2"/>
  <c r="AB148" i="2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<sst xmlns="http://schemas.openxmlformats.org/spreadsheetml/2006/main" count="39938" uniqueCount="3408">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</sst>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7"/>
  <sheetViews>
    <sheetView tabSelected="1" workbookViewId="0">
      <pane ySplit="1" topLeftCell="A2" activePane="bottomLeft" state="frozen"/>
      <selection pane="bottomLeft" activeCell="E766" sqref="E766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2.6640625" style="29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5"/>
      <c r="S66" s="6">
        <v>3836768.9199999906</v>
      </c>
      <c r="T66" s="6">
        <v>2382138.6</v>
      </c>
      <c r="U66" s="6">
        <v>6218905.5399999898</v>
      </c>
      <c r="V66" s="7">
        <v>0</v>
      </c>
      <c r="W66" s="7">
        <f t="shared" si="8"/>
        <v>6157332.2178217722</v>
      </c>
      <c r="X66" s="7">
        <f t="shared" si="2"/>
        <v>0</v>
      </c>
      <c r="Y66" s="4">
        <v>0</v>
      </c>
      <c r="Z66" s="6">
        <v>0</v>
      </c>
      <c r="AA66" s="6">
        <f t="shared" si="3"/>
        <v>6157332.2178217722</v>
      </c>
      <c r="AB66" s="8">
        <f t="shared" si="4"/>
        <v>61573.322178217582</v>
      </c>
      <c r="AC66" s="7">
        <f t="shared" si="9"/>
        <v>6218905.5399999898</v>
      </c>
      <c r="AD66" s="4">
        <v>0.05</v>
      </c>
      <c r="AE66" s="7">
        <f t="shared" si="5"/>
        <v>310945.27699999948</v>
      </c>
      <c r="AF66" s="4">
        <v>0</v>
      </c>
      <c r="AG66" s="7">
        <f t="shared" si="10"/>
        <v>6218905.5399999898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4855405.7400000095</v>
      </c>
      <c r="V67" s="7">
        <f t="shared" si="7"/>
        <v>99999.999999989755</v>
      </c>
      <c r="W67" s="7">
        <f t="shared" si="8"/>
        <v>4855405.7400000095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4855405.7400000095</v>
      </c>
      <c r="AB67" s="8">
        <f t="shared" ref="AB67:AB130" si="13">IF(O67="返现",W67*P67,U67-W67)</f>
        <v>0</v>
      </c>
      <c r="AC67" s="7">
        <f t="shared" si="9"/>
        <v>4855405.7400000095</v>
      </c>
      <c r="AD67" s="4">
        <v>0.05</v>
      </c>
      <c r="AE67" s="7">
        <f t="shared" ref="AE67:AE130" si="14">AC67*AD67</f>
        <v>242770.28700000048</v>
      </c>
      <c r="AF67" s="4">
        <v>0</v>
      </c>
      <c r="AG67" s="7">
        <f t="shared" si="10"/>
        <v>4855405.7400000095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71443.820000000007</v>
      </c>
      <c r="V2483" s="16">
        <f t="shared" si="361"/>
        <v>310835.01999999996</v>
      </c>
      <c r="W2483" s="16">
        <f t="shared" si="366"/>
        <v>71443.820000000007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71443.820000000007</v>
      </c>
      <c r="AB2483" s="8">
        <f t="shared" si="359"/>
        <v>0</v>
      </c>
      <c r="AC2483" s="7">
        <f t="shared" si="362"/>
        <v>71443.820000000007</v>
      </c>
      <c r="AD2483" s="4">
        <v>0.09</v>
      </c>
      <c r="AE2483" s="7">
        <f t="shared" si="360"/>
        <v>6429.9438</v>
      </c>
      <c r="AF2483" s="4">
        <v>0</v>
      </c>
      <c r="AG2483" s="7">
        <f t="shared" si="363"/>
        <v>71443.820000000007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0</v>
      </c>
      <c r="V2642" s="16">
        <f t="shared" si="382"/>
        <v>0</v>
      </c>
      <c r="W2642" s="16">
        <f t="shared" ref="W2642:W2705" si="390">IF(O2642="折扣",U2642*P2642,IF(O2642="返现",U2642,U2642/(1+P2642)))</f>
        <v>0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0</v>
      </c>
      <c r="AB2642" s="8">
        <f t="shared" si="387"/>
        <v>0</v>
      </c>
      <c r="AC2642" s="7">
        <f t="shared" ref="AC2642" si="391">U2642</f>
        <v>0</v>
      </c>
      <c r="AD2642" s="4">
        <v>0.09</v>
      </c>
      <c r="AE2642" s="7">
        <f t="shared" si="388"/>
        <v>0</v>
      </c>
      <c r="AF2642" s="4">
        <v>0</v>
      </c>
      <c r="AG2642" s="7">
        <f t="shared" ref="AG2642" si="392">U2642</f>
        <v>0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autoFilter ref="A1:AJ2757">
    <filterColumn colId="4">
      <filters>
        <filter val="杭州朗图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pane ySplit="1" topLeftCell="A2" activePane="bottomLeft" state="frozen"/>
      <selection pane="bottomLeft" activeCell="S1" sqref="S1:S1048576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 t="e">
        <f>SUMIFS(#REF!,#REF!,媒体表!A2,#REF!,媒体表!F2,#REF!,媒体表!F2,#REF!,媒体表!G2)</f>
        <v>#REF!</v>
      </c>
      <c r="S2" s="52">
        <f>(Q2-H2+K2)/1.06</f>
        <v>3322639.0205154563</v>
      </c>
      <c r="T2" s="52" t="e">
        <f>S2-(R2/1.06)</f>
        <v>#REF!</v>
      </c>
      <c r="U2" s="55" t="str">
        <f>IFERROR(T2/Q2,"-")</f>
        <v>-</v>
      </c>
    </row>
    <row r="3" spans="1:2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 t="e">
        <f>SUMIFS(#REF!,#REF!,媒体表!A3,#REF!,媒体表!F3,#REF!,媒体表!F3,#REF!,媒体表!G3)</f>
        <v>#REF!</v>
      </c>
      <c r="S3" s="52">
        <f t="shared" ref="S3:S6" si="2">(Q3-H3+K3)/1.06</f>
        <v>0</v>
      </c>
      <c r="T3" s="52" t="e">
        <f t="shared" ref="T3:T63" si="3">S3-(R3/1.06)</f>
        <v>#REF!</v>
      </c>
      <c r="U3" s="55" t="str">
        <f t="shared" ref="U3:U63" si="4">IFERROR(T3/Q3,"-")</f>
        <v>-</v>
      </c>
    </row>
    <row r="4" spans="1:2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 t="e">
        <f>SUMIFS(#REF!,#REF!,媒体表!A4,#REF!,媒体表!F4,#REF!,媒体表!F4,#REF!,媒体表!G4)</f>
        <v>#REF!</v>
      </c>
      <c r="S4" s="52">
        <f t="shared" si="2"/>
        <v>1444121.3172814786</v>
      </c>
      <c r="T4" s="52" t="e">
        <f t="shared" si="3"/>
        <v>#REF!</v>
      </c>
      <c r="U4" s="55" t="str">
        <f t="shared" si="4"/>
        <v>-</v>
      </c>
    </row>
    <row r="5" spans="1:2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 t="e">
        <f>SUMIFS(#REF!,#REF!,媒体表!A5,#REF!,媒体表!F5,#REF!,媒体表!F5,#REF!,媒体表!G5)</f>
        <v>#REF!</v>
      </c>
      <c r="S5" s="52">
        <f>(Q5-H5+K5)/1.06</f>
        <v>1.9991015274034154E-2</v>
      </c>
      <c r="T5" s="52" t="e">
        <f t="shared" si="3"/>
        <v>#REF!</v>
      </c>
      <c r="U5" s="55" t="str">
        <f t="shared" si="4"/>
        <v>-</v>
      </c>
    </row>
    <row r="6" spans="1:2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 t="e">
        <f>SUMIFS(#REF!,#REF!,媒体表!A6,#REF!,媒体表!F6,#REF!,媒体表!F6,#REF!,媒体表!G6)</f>
        <v>#REF!</v>
      </c>
      <c r="S6" s="52">
        <f t="shared" si="2"/>
        <v>636.56643890822204</v>
      </c>
      <c r="T6" s="52" t="e">
        <f t="shared" si="3"/>
        <v>#REF!</v>
      </c>
      <c r="U6" s="55" t="str">
        <f t="shared" si="4"/>
        <v>-</v>
      </c>
    </row>
    <row r="7" spans="1:2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 t="e">
        <f>SUMIFS(#REF!,#REF!,媒体表!A7,#REF!,媒体表!F7,#REF!,媒体表!F7,#REF!,媒体表!G7)</f>
        <v>#REF!</v>
      </c>
      <c r="S7" s="52">
        <f>(Q7-H7+K7-L7)/1.06</f>
        <v>3485.0523996226416</v>
      </c>
      <c r="T7" s="52" t="e">
        <f>S7-(R7/1.06)</f>
        <v>#REF!</v>
      </c>
      <c r="U7" s="55" t="str">
        <f t="shared" si="4"/>
        <v>-</v>
      </c>
    </row>
    <row r="8" spans="1:2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 t="e">
        <f>SUMIFS(#REF!,#REF!,媒体表!A8,#REF!,媒体表!F8,#REF!,媒体表!F8,#REF!,媒体表!G8)</f>
        <v>#REF!</v>
      </c>
      <c r="S8" s="52">
        <f t="shared" ref="S8:S10" si="5">(Q8-H8+K8-L8)/1.06</f>
        <v>22317.030273623353</v>
      </c>
      <c r="T8" s="52" t="e">
        <f t="shared" si="3"/>
        <v>#REF!</v>
      </c>
      <c r="U8" s="55" t="str">
        <f t="shared" si="4"/>
        <v>-</v>
      </c>
    </row>
    <row r="9" spans="1:2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 t="e">
        <f>SUMIFS(#REF!,#REF!,媒体表!A9,#REF!,媒体表!F9,#REF!,媒体表!F9,#REF!,媒体表!G9)</f>
        <v>#REF!</v>
      </c>
      <c r="S9" s="52">
        <f t="shared" si="5"/>
        <v>142.13891999999998</v>
      </c>
      <c r="T9" s="52" t="e">
        <f t="shared" si="3"/>
        <v>#REF!</v>
      </c>
      <c r="U9" s="55" t="str">
        <f t="shared" si="4"/>
        <v>-</v>
      </c>
    </row>
    <row r="10" spans="1:2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 t="e">
        <f>SUMIFS(#REF!,#REF!,媒体表!A10,#REF!,媒体表!F10,#REF!,媒体表!F10,#REF!,媒体表!G10)</f>
        <v>#REF!</v>
      </c>
      <c r="S10" s="52">
        <f t="shared" si="5"/>
        <v>3049.9269750943399</v>
      </c>
      <c r="T10" s="52" t="e">
        <f t="shared" si="3"/>
        <v>#REF!</v>
      </c>
      <c r="U10" s="55" t="str">
        <f t="shared" si="4"/>
        <v>-</v>
      </c>
    </row>
    <row r="11" spans="1:2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 t="e">
        <f>SUMIFS(#REF!,#REF!,媒体表!A11,#REF!,媒体表!F11,#REF!,媒体表!F11,#REF!,媒体表!G11)</f>
        <v>#REF!</v>
      </c>
      <c r="S11" s="52">
        <f t="shared" ref="S11:S12" si="6">(Q11-H11+K11)/1.06</f>
        <v>1593216.3565471552</v>
      </c>
      <c r="T11" s="52" t="e">
        <f t="shared" si="3"/>
        <v>#REF!</v>
      </c>
      <c r="U11" s="55" t="str">
        <f t="shared" si="4"/>
        <v>-</v>
      </c>
    </row>
    <row r="12" spans="1:2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 t="e">
        <f>SUMIFS(#REF!,#REF!,媒体表!A12,#REF!,媒体表!F12,#REF!,媒体表!F12,#REF!,媒体表!G12)</f>
        <v>#REF!</v>
      </c>
      <c r="S12" s="52">
        <f t="shared" si="6"/>
        <v>-827.65302876930878</v>
      </c>
      <c r="T12" s="52" t="e">
        <f t="shared" si="3"/>
        <v>#REF!</v>
      </c>
      <c r="U12" s="55" t="str">
        <f t="shared" si="4"/>
        <v>-</v>
      </c>
    </row>
    <row r="13" spans="1:2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 t="e">
        <f>SUMIFS(#REF!,#REF!,媒体表!A13,#REF!,媒体表!F13,#REF!,媒体表!F13,#REF!,媒体表!G13)</f>
        <v>#REF!</v>
      </c>
      <c r="S13" s="52">
        <f t="shared" ref="S13:S16" si="7">(Q13-H13+K13-L13)/1.06</f>
        <v>4073.0635630188685</v>
      </c>
      <c r="T13" s="52" t="e">
        <f t="shared" si="3"/>
        <v>#REF!</v>
      </c>
      <c r="U13" s="55" t="str">
        <f t="shared" si="4"/>
        <v>-</v>
      </c>
    </row>
    <row r="14" spans="1:2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 t="e">
        <f>SUMIFS(#REF!,#REF!,媒体表!A14,#REF!,媒体表!F14,#REF!,媒体表!F14,#REF!,媒体表!G14)</f>
        <v>#REF!</v>
      </c>
      <c r="S14" s="52">
        <f t="shared" si="7"/>
        <v>21039.679992452828</v>
      </c>
      <c r="T14" s="52" t="e">
        <f t="shared" si="3"/>
        <v>#REF!</v>
      </c>
      <c r="U14" s="55" t="str">
        <f t="shared" si="4"/>
        <v>-</v>
      </c>
    </row>
    <row r="15" spans="1:2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 t="e">
        <f>SUMIFS(#REF!,#REF!,媒体表!A15,#REF!,媒体表!F15,#REF!,媒体表!F15,#REF!,媒体表!G15)</f>
        <v>#REF!</v>
      </c>
      <c r="S15" s="52">
        <f t="shared" si="7"/>
        <v>6171.0533494339616</v>
      </c>
      <c r="T15" s="52" t="e">
        <f t="shared" si="3"/>
        <v>#REF!</v>
      </c>
      <c r="U15" s="55" t="str">
        <f t="shared" si="4"/>
        <v>-</v>
      </c>
    </row>
    <row r="16" spans="1:2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 t="e">
        <f>SUMIFS(#REF!,#REF!,媒体表!A16,#REF!,媒体表!F16,#REF!,媒体表!F16,#REF!,媒体表!G16)</f>
        <v>#REF!</v>
      </c>
      <c r="S16" s="52">
        <f t="shared" si="7"/>
        <v>245.04316830188677</v>
      </c>
      <c r="T16" s="52" t="e">
        <f t="shared" si="3"/>
        <v>#REF!</v>
      </c>
      <c r="U16" s="55" t="str">
        <f t="shared" si="4"/>
        <v>-</v>
      </c>
    </row>
    <row r="17" spans="1:2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 t="e">
        <f>SUMIFS(#REF!,#REF!,媒体表!A17,#REF!,媒体表!F17,#REF!,媒体表!F17,#REF!,媒体表!G17)</f>
        <v>#REF!</v>
      </c>
      <c r="S17" s="52">
        <f t="shared" ref="S17:S35" si="8">(Q17-H17+K17)/1.06</f>
        <v>1159610.226345076</v>
      </c>
      <c r="T17" s="52" t="e">
        <f t="shared" si="3"/>
        <v>#REF!</v>
      </c>
      <c r="U17" s="55" t="str">
        <f t="shared" si="4"/>
        <v>-</v>
      </c>
    </row>
    <row r="18" spans="1:2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 t="e">
        <f>SUMIFS(#REF!,#REF!,媒体表!A18,#REF!,媒体表!F18,#REF!,媒体表!F18,#REF!,媒体表!G18)</f>
        <v>#REF!</v>
      </c>
      <c r="S18" s="52">
        <f t="shared" si="8"/>
        <v>15855537.242268173</v>
      </c>
      <c r="T18" s="52" t="e">
        <f t="shared" si="3"/>
        <v>#REF!</v>
      </c>
      <c r="U18" s="55" t="str">
        <f t="shared" si="4"/>
        <v>-</v>
      </c>
    </row>
    <row r="19" spans="1:2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 t="e">
        <f>SUMIFS(#REF!,#REF!,媒体表!A19,#REF!,媒体表!F19,#REF!,媒体表!F19,#REF!,媒体表!G19)</f>
        <v>#REF!</v>
      </c>
      <c r="S19" s="52">
        <f t="shared" si="8"/>
        <v>802460.47467795759</v>
      </c>
      <c r="T19" s="52" t="e">
        <f t="shared" si="3"/>
        <v>#REF!</v>
      </c>
      <c r="U19" s="55" t="str">
        <f t="shared" si="4"/>
        <v>-</v>
      </c>
    </row>
    <row r="20" spans="1:2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 t="e">
        <f>SUMIFS(#REF!,#REF!,媒体表!A20,#REF!,媒体表!F20,#REF!,媒体表!F20,#REF!,媒体表!G20)</f>
        <v>#REF!</v>
      </c>
      <c r="S20" s="52">
        <f t="shared" si="8"/>
        <v>1504752.1292702602</v>
      </c>
      <c r="T20" s="52" t="e">
        <f t="shared" si="3"/>
        <v>#REF!</v>
      </c>
      <c r="U20" s="55" t="str">
        <f t="shared" si="4"/>
        <v>-</v>
      </c>
    </row>
    <row r="21" spans="1:2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 t="e">
        <f>SUMIFS(#REF!,#REF!,媒体表!A21,#REF!,媒体表!F21,#REF!,媒体表!F21,#REF!,媒体表!G21)</f>
        <v>#REF!</v>
      </c>
      <c r="S21" s="52">
        <f t="shared" si="8"/>
        <v>26933875.017597068</v>
      </c>
      <c r="T21" s="52" t="e">
        <f t="shared" si="3"/>
        <v>#REF!</v>
      </c>
      <c r="U21" s="55" t="str">
        <f t="shared" si="4"/>
        <v>-</v>
      </c>
    </row>
    <row r="22" spans="1:2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 t="e">
        <f>SUMIFS(#REF!,#REF!,媒体表!A22,#REF!,媒体表!F22,#REF!,媒体表!F22,#REF!,媒体表!G22)</f>
        <v>#REF!</v>
      </c>
      <c r="S22" s="52">
        <f t="shared" si="8"/>
        <v>4817945.8345604781</v>
      </c>
      <c r="T22" s="52" t="e">
        <f t="shared" si="3"/>
        <v>#REF!</v>
      </c>
      <c r="U22" s="55" t="str">
        <f t="shared" si="4"/>
        <v>-</v>
      </c>
    </row>
    <row r="23" spans="1:2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 t="e">
        <f>SUMIFS(#REF!,#REF!,媒体表!A23,#REF!,媒体表!F23,#REF!,媒体表!F23,#REF!,媒体表!G23)</f>
        <v>#REF!</v>
      </c>
      <c r="S23" s="52">
        <f t="shared" si="8"/>
        <v>293604.33415072807</v>
      </c>
      <c r="T23" s="52" t="e">
        <f t="shared" si="3"/>
        <v>#REF!</v>
      </c>
      <c r="U23" s="55" t="str">
        <f t="shared" si="4"/>
        <v>-</v>
      </c>
    </row>
    <row r="24" spans="1:2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9713445.4116157908</v>
      </c>
      <c r="R24" s="53" t="e">
        <f>SUMIFS(#REF!,#REF!,媒体表!A24,#REF!,媒体表!F24,#REF!,媒体表!F24,#REF!,媒体表!G24)</f>
        <v>#REF!</v>
      </c>
      <c r="S24" s="52">
        <f t="shared" si="8"/>
        <v>1228067.9068073491</v>
      </c>
      <c r="T24" s="52" t="e">
        <f t="shared" si="3"/>
        <v>#REF!</v>
      </c>
      <c r="U24" s="55" t="str">
        <f t="shared" si="4"/>
        <v>-</v>
      </c>
    </row>
    <row r="25" spans="1:2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 t="e">
        <f>SUMIFS(#REF!,#REF!,媒体表!A25,#REF!,媒体表!F25,#REF!,媒体表!F25,#REF!,媒体表!G25)</f>
        <v>#REF!</v>
      </c>
      <c r="S25" s="52">
        <f t="shared" si="8"/>
        <v>2392429.5263850493</v>
      </c>
      <c r="T25" s="52" t="e">
        <f t="shared" si="3"/>
        <v>#REF!</v>
      </c>
      <c r="U25" s="55" t="str">
        <f t="shared" si="4"/>
        <v>-</v>
      </c>
    </row>
    <row r="26" spans="1:21" x14ac:dyDescent="0.3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84209698.044856235</v>
      </c>
      <c r="R26" s="53" t="e">
        <f>SUMIFS(#REF!,#REF!,媒体表!A26,#REF!,媒体表!F26,#REF!,媒体表!F26,#REF!,媒体表!G26)</f>
        <v>#REF!</v>
      </c>
      <c r="S26" s="52">
        <f t="shared" si="8"/>
        <v>3503349.5097700497</v>
      </c>
      <c r="T26" s="52" t="e">
        <f t="shared" si="3"/>
        <v>#REF!</v>
      </c>
      <c r="U26" s="55" t="str">
        <f t="shared" si="4"/>
        <v>-</v>
      </c>
    </row>
    <row r="27" spans="1:21" x14ac:dyDescent="0.3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 t="e">
        <f>SUMIFS(#REF!,#REF!,媒体表!A27,#REF!,媒体表!F27,#REF!,媒体表!F27,#REF!,媒体表!G27)</f>
        <v>#REF!</v>
      </c>
      <c r="S27" s="52">
        <f t="shared" si="8"/>
        <v>31902.6961774911</v>
      </c>
      <c r="T27" s="52" t="e">
        <f t="shared" si="3"/>
        <v>#REF!</v>
      </c>
      <c r="U27" s="55" t="str">
        <f t="shared" si="4"/>
        <v>-</v>
      </c>
    </row>
    <row r="28" spans="1:21" x14ac:dyDescent="0.3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 t="e">
        <f>SUMIFS(#REF!,#REF!,媒体表!A28,#REF!,媒体表!F28,#REF!,媒体表!F28,#REF!,媒体表!G28)</f>
        <v>#REF!</v>
      </c>
      <c r="S28" s="52">
        <f t="shared" si="8"/>
        <v>71374.184905660368</v>
      </c>
      <c r="T28" s="52" t="e">
        <f t="shared" si="3"/>
        <v>#REF!</v>
      </c>
      <c r="U28" s="55" t="str">
        <f t="shared" si="4"/>
        <v>-</v>
      </c>
    </row>
    <row r="29" spans="1:21" x14ac:dyDescent="0.3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 t="e">
        <f>SUMIFS(#REF!,#REF!,媒体表!A29,#REF!,媒体表!F29,#REF!,媒体表!F29,#REF!,媒体表!G29)</f>
        <v>#REF!</v>
      </c>
      <c r="S29" s="52">
        <f t="shared" si="8"/>
        <v>30.179245283018876</v>
      </c>
      <c r="T29" s="52" t="e">
        <f t="shared" si="3"/>
        <v>#REF!</v>
      </c>
      <c r="U29" s="55" t="str">
        <f t="shared" si="4"/>
        <v>-</v>
      </c>
    </row>
    <row r="30" spans="1:21" x14ac:dyDescent="0.3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 t="e">
        <f>SUMIFS(#REF!,#REF!,媒体表!A30,#REF!,媒体表!F30,#REF!,媒体表!F30,#REF!,媒体表!G30)</f>
        <v>#REF!</v>
      </c>
      <c r="S30" s="52">
        <f t="shared" si="8"/>
        <v>8630683.1211465802</v>
      </c>
      <c r="T30" s="52" t="e">
        <f t="shared" si="3"/>
        <v>#REF!</v>
      </c>
      <c r="U30" s="55" t="str">
        <f t="shared" si="4"/>
        <v>-</v>
      </c>
    </row>
    <row r="31" spans="1:21" x14ac:dyDescent="0.3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 t="e">
        <f>SUMIFS(#REF!,#REF!,媒体表!A31,#REF!,媒体表!F31,#REF!,媒体表!F31,#REF!,媒体表!G31)</f>
        <v>#REF!</v>
      </c>
      <c r="S31" s="52">
        <f t="shared" si="8"/>
        <v>119453.98095040317</v>
      </c>
      <c r="T31" s="52" t="e">
        <f t="shared" si="3"/>
        <v>#REF!</v>
      </c>
      <c r="U31" s="55" t="str">
        <f t="shared" si="4"/>
        <v>-</v>
      </c>
    </row>
    <row r="32" spans="1:21" x14ac:dyDescent="0.3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 t="e">
        <f>SUMIFS(#REF!,#REF!,媒体表!A32,#REF!,媒体表!F32,#REF!,媒体表!F32,#REF!,媒体表!G32)</f>
        <v>#REF!</v>
      </c>
      <c r="S32" s="52">
        <f t="shared" si="8"/>
        <v>5994060.0015573818</v>
      </c>
      <c r="T32" s="52" t="e">
        <f t="shared" si="3"/>
        <v>#REF!</v>
      </c>
      <c r="U32" s="55" t="str">
        <f t="shared" si="4"/>
        <v>-</v>
      </c>
    </row>
    <row r="33" spans="1:21" x14ac:dyDescent="0.3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 t="e">
        <f>SUMIFS(#REF!,#REF!,媒体表!A33,#REF!,媒体表!F33,#REF!,媒体表!F33,#REF!,媒体表!G33)</f>
        <v>#REF!</v>
      </c>
      <c r="S33" s="52">
        <f t="shared" si="8"/>
        <v>2888.8200891791798</v>
      </c>
      <c r="T33" s="52" t="e">
        <f t="shared" si="3"/>
        <v>#REF!</v>
      </c>
      <c r="U33" s="55" t="str">
        <f t="shared" si="4"/>
        <v>-</v>
      </c>
    </row>
    <row r="34" spans="1:2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 t="e">
        <f>SUMIFS(#REF!,#REF!,媒体表!A34,#REF!,媒体表!F34,#REF!,媒体表!F34,#REF!,媒体表!G34)</f>
        <v>#REF!</v>
      </c>
      <c r="S34" s="52">
        <f t="shared" si="8"/>
        <v>53618.264473683004</v>
      </c>
      <c r="T34" s="52" t="e">
        <f t="shared" si="3"/>
        <v>#REF!</v>
      </c>
      <c r="U34" s="55" t="str">
        <f t="shared" si="4"/>
        <v>-</v>
      </c>
    </row>
    <row r="35" spans="1:2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 t="e">
        <f>SUMIFS(#REF!,#REF!,媒体表!A35,#REF!,媒体表!F35,#REF!,媒体表!F35,#REF!,媒体表!G35)</f>
        <v>#REF!</v>
      </c>
      <c r="S35" s="52">
        <f t="shared" si="8"/>
        <v>0</v>
      </c>
      <c r="T35" s="52" t="e">
        <f t="shared" si="3"/>
        <v>#REF!</v>
      </c>
      <c r="U35" s="55" t="str">
        <f t="shared" si="4"/>
        <v>-</v>
      </c>
    </row>
    <row r="36" spans="1:2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 t="e">
        <f>SUMIFS(#REF!,#REF!,媒体表!A36,#REF!,媒体表!F36,#REF!,媒体表!F36,#REF!,媒体表!G36)</f>
        <v>#REF!</v>
      </c>
      <c r="S36" s="52">
        <f t="shared" ref="S36:S38" si="9">(Q36-H36+K36-L36)/1.06</f>
        <v>392098.46269483172</v>
      </c>
      <c r="T36" s="52" t="e">
        <f t="shared" si="3"/>
        <v>#REF!</v>
      </c>
      <c r="U36" s="55" t="str">
        <f t="shared" si="4"/>
        <v>-</v>
      </c>
    </row>
    <row r="37" spans="1:2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 t="e">
        <f>SUMIFS(#REF!,#REF!,媒体表!A37,#REF!,媒体表!F37,#REF!,媒体表!F37,#REF!,媒体表!G37)</f>
        <v>#REF!</v>
      </c>
      <c r="S37" s="52">
        <f>(Q37-H37+K37-L37)/1.06</f>
        <v>18579.086407393119</v>
      </c>
      <c r="T37" s="52" t="e">
        <f t="shared" si="3"/>
        <v>#REF!</v>
      </c>
      <c r="U37" s="55" t="str">
        <f t="shared" si="4"/>
        <v>-</v>
      </c>
    </row>
    <row r="38" spans="1:2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 t="e">
        <f>SUMIFS(#REF!,#REF!,媒体表!A38,#REF!,媒体表!F38,#REF!,媒体表!F38,#REF!,媒体表!G38)</f>
        <v>#REF!</v>
      </c>
      <c r="S38" s="52">
        <f t="shared" si="9"/>
        <v>26260.280094339629</v>
      </c>
      <c r="T38" s="52" t="e">
        <f t="shared" si="3"/>
        <v>#REF!</v>
      </c>
      <c r="U38" s="55" t="str">
        <f t="shared" si="4"/>
        <v>-</v>
      </c>
    </row>
    <row r="39" spans="1:2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 t="e">
        <f>SUMIFS(#REF!,#REF!,媒体表!A39,#REF!,媒体表!F39,#REF!,媒体表!F39,#REF!,媒体表!G39)</f>
        <v>#REF!</v>
      </c>
      <c r="S39" s="52">
        <f t="shared" ref="S39:S51" si="11">(Q39-H39+K39)/1.06</f>
        <v>0</v>
      </c>
      <c r="T39" s="52" t="e">
        <f t="shared" si="3"/>
        <v>#REF!</v>
      </c>
      <c r="U39" s="55" t="str">
        <f t="shared" si="4"/>
        <v>-</v>
      </c>
    </row>
    <row r="40" spans="1:2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 t="e">
        <f>SUMIFS(#REF!,#REF!,媒体表!A40,#REF!,媒体表!F40,#REF!,媒体表!F40,#REF!,媒体表!G40)</f>
        <v>#REF!</v>
      </c>
      <c r="S40" s="52">
        <f t="shared" si="11"/>
        <v>0</v>
      </c>
      <c r="T40" s="52" t="e">
        <f t="shared" si="3"/>
        <v>#REF!</v>
      </c>
      <c r="U40" s="55" t="str">
        <f t="shared" si="4"/>
        <v>-</v>
      </c>
    </row>
    <row r="41" spans="1:2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 t="e">
        <f>SUMIFS(#REF!,#REF!,媒体表!A41,#REF!,媒体表!F41,#REF!,媒体表!F41,#REF!,媒体表!G41)</f>
        <v>#REF!</v>
      </c>
      <c r="S41" s="52">
        <f t="shared" si="11"/>
        <v>-38500</v>
      </c>
      <c r="T41" s="52" t="e">
        <f t="shared" si="3"/>
        <v>#REF!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 t="e">
        <f>SUMIFS(#REF!,#REF!,媒体表!A42,#REF!,媒体表!F42,#REF!,媒体表!F42,#REF!,媒体表!G42)</f>
        <v>#REF!</v>
      </c>
      <c r="S42" s="52">
        <f t="shared" si="11"/>
        <v>-16981.132075471698</v>
      </c>
      <c r="T42" s="52" t="e">
        <f t="shared" si="3"/>
        <v>#REF!</v>
      </c>
      <c r="U42" s="55" t="str">
        <f t="shared" si="4"/>
        <v>-</v>
      </c>
    </row>
    <row r="43" spans="1:2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 t="e">
        <f>SUMIFS(#REF!,#REF!,媒体表!A43,#REF!,媒体表!F43,#REF!,媒体表!F43,#REF!,媒体表!G43)</f>
        <v>#REF!</v>
      </c>
      <c r="S43" s="52">
        <f t="shared" si="11"/>
        <v>-264325.32075471699</v>
      </c>
      <c r="T43" s="52" t="e">
        <f t="shared" si="3"/>
        <v>#REF!</v>
      </c>
      <c r="U43" s="55" t="str">
        <f t="shared" si="4"/>
        <v>-</v>
      </c>
    </row>
    <row r="44" spans="1:2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 t="e">
        <f>SUMIFS(#REF!,#REF!,媒体表!A44,#REF!,媒体表!F44,#REF!,媒体表!F44,#REF!,媒体表!G44)</f>
        <v>#REF!</v>
      </c>
      <c r="S44" s="52">
        <f t="shared" si="11"/>
        <v>0</v>
      </c>
      <c r="T44" s="52" t="e">
        <f t="shared" si="3"/>
        <v>#REF!</v>
      </c>
      <c r="U44" s="55" t="str">
        <f t="shared" si="4"/>
        <v>-</v>
      </c>
    </row>
    <row r="45" spans="1:2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 t="e">
        <f>SUMIFS(#REF!,#REF!,媒体表!A45,#REF!,媒体表!F45,#REF!,媒体表!F45,#REF!,媒体表!G45)</f>
        <v>#REF!</v>
      </c>
      <c r="S45" s="52">
        <f t="shared" si="11"/>
        <v>-1763.7026139565141</v>
      </c>
      <c r="T45" s="52" t="e">
        <f t="shared" si="3"/>
        <v>#REF!</v>
      </c>
      <c r="U45" s="55" t="str">
        <f t="shared" si="4"/>
        <v>-</v>
      </c>
    </row>
    <row r="46" spans="1:2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 t="e">
        <f>SUMIFS(#REF!,#REF!,媒体表!A46,#REF!,媒体表!F46,#REF!,媒体表!F46,#REF!,媒体表!G46)</f>
        <v>#REF!</v>
      </c>
      <c r="S46" s="52">
        <f t="shared" si="11"/>
        <v>0</v>
      </c>
      <c r="T46" s="52" t="e">
        <f t="shared" si="3"/>
        <v>#REF!</v>
      </c>
      <c r="U46" s="55" t="str">
        <f t="shared" si="4"/>
        <v>-</v>
      </c>
    </row>
    <row r="47" spans="1:2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 t="e">
        <f>SUMIFS(#REF!,#REF!,媒体表!A47,#REF!,媒体表!F47,#REF!,媒体表!F47,#REF!,媒体表!G47)</f>
        <v>#REF!</v>
      </c>
      <c r="S47" s="52">
        <f t="shared" si="11"/>
        <v>159308.28301886789</v>
      </c>
      <c r="T47" s="52" t="e">
        <f t="shared" si="3"/>
        <v>#REF!</v>
      </c>
      <c r="U47" s="55" t="str">
        <f t="shared" si="4"/>
        <v>-</v>
      </c>
    </row>
    <row r="48" spans="1:2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 t="e">
        <f>SUMIFS(#REF!,#REF!,媒体表!A48,#REF!,媒体表!F48,#REF!,媒体表!F48,#REF!,媒体表!G48)</f>
        <v>#REF!</v>
      </c>
      <c r="S48" s="52">
        <f t="shared" si="11"/>
        <v>497.47459707282616</v>
      </c>
      <c r="T48" s="52" t="e">
        <f t="shared" si="3"/>
        <v>#REF!</v>
      </c>
      <c r="U48" s="55" t="str">
        <f t="shared" si="4"/>
        <v>-</v>
      </c>
    </row>
    <row r="49" spans="1:2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 t="e">
        <f>SUMIFS(#REF!,#REF!,媒体表!A49,#REF!,媒体表!F49,#REF!,媒体表!F49,#REF!,媒体表!G49)</f>
        <v>#REF!</v>
      </c>
      <c r="S49" s="52">
        <f t="shared" si="11"/>
        <v>0</v>
      </c>
      <c r="T49" s="52" t="e">
        <f t="shared" si="3"/>
        <v>#REF!</v>
      </c>
      <c r="U49" s="55" t="str">
        <f t="shared" si="4"/>
        <v>-</v>
      </c>
    </row>
    <row r="50" spans="1:2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 t="e">
        <f>SUMIFS(#REF!,#REF!,媒体表!A50,#REF!,媒体表!F50,#REF!,媒体表!F50,#REF!,媒体表!G50)</f>
        <v>#REF!</v>
      </c>
      <c r="S50" s="52">
        <f t="shared" si="11"/>
        <v>9231.856981132074</v>
      </c>
      <c r="T50" s="52" t="e">
        <f t="shared" si="3"/>
        <v>#REF!</v>
      </c>
      <c r="U50" s="55" t="str">
        <f t="shared" si="4"/>
        <v>-</v>
      </c>
    </row>
    <row r="51" spans="1:2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 t="e">
        <f>SUMIFS(#REF!,#REF!,媒体表!A51,#REF!,媒体表!F51,#REF!,媒体表!F51,#REF!,媒体表!G51)</f>
        <v>#REF!</v>
      </c>
      <c r="S51" s="52">
        <f t="shared" si="11"/>
        <v>0</v>
      </c>
      <c r="T51" s="52" t="e">
        <f t="shared" si="3"/>
        <v>#REF!</v>
      </c>
      <c r="U51" s="55" t="str">
        <f t="shared" si="4"/>
        <v>-</v>
      </c>
    </row>
    <row r="52" spans="1:2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 t="e">
        <f>SUMIFS(#REF!,#REF!,媒体表!A52,#REF!,媒体表!F52,#REF!,媒体表!F52,#REF!,媒体表!G52)</f>
        <v>#REF!</v>
      </c>
      <c r="S52" s="52">
        <f t="shared" ref="S52:S53" si="12">(Q52-H52+K52-L52)/1.06</f>
        <v>-94907.547169811311</v>
      </c>
      <c r="T52" s="52" t="e">
        <f t="shared" si="3"/>
        <v>#REF!</v>
      </c>
      <c r="U52" s="55" t="str">
        <f t="shared" si="4"/>
        <v>-</v>
      </c>
    </row>
    <row r="53" spans="1:2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 t="e">
        <f>SUMIFS(#REF!,#REF!,媒体表!A53,#REF!,媒体表!F53,#REF!,媒体表!F53,#REF!,媒体表!G53)</f>
        <v>#REF!</v>
      </c>
      <c r="S53" s="52">
        <f t="shared" si="12"/>
        <v>0</v>
      </c>
      <c r="T53" s="52" t="e">
        <f t="shared" si="3"/>
        <v>#REF!</v>
      </c>
      <c r="U53" s="55" t="str">
        <f t="shared" si="4"/>
        <v>-</v>
      </c>
    </row>
    <row r="54" spans="1:2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 t="e">
        <f>SUMIFS(#REF!,#REF!,媒体表!A54,#REF!,媒体表!F54,#REF!,媒体表!F54,#REF!,媒体表!G54)</f>
        <v>#REF!</v>
      </c>
      <c r="S54" s="52">
        <f t="shared" ref="S54:S57" si="13">(Q54-H54+K54)/1.06</f>
        <v>13803.787924528309</v>
      </c>
      <c r="T54" s="52" t="e">
        <f t="shared" si="3"/>
        <v>#REF!</v>
      </c>
      <c r="U54" s="55" t="str">
        <f t="shared" si="4"/>
        <v>-</v>
      </c>
    </row>
    <row r="55" spans="1:2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 t="e">
        <f>SUMIFS(#REF!,#REF!,媒体表!A55,#REF!,媒体表!F55,#REF!,媒体表!F55,#REF!,媒体表!G55)</f>
        <v>#REF!</v>
      </c>
      <c r="S55" s="52">
        <f t="shared" si="13"/>
        <v>1638.1683018867918</v>
      </c>
      <c r="T55" s="52" t="e">
        <f t="shared" si="3"/>
        <v>#REF!</v>
      </c>
      <c r="U55" s="55" t="str">
        <f t="shared" si="4"/>
        <v>-</v>
      </c>
    </row>
    <row r="56" spans="1:2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 t="e">
        <f>SUMIFS(#REF!,#REF!,媒体表!A56,#REF!,媒体表!F56,#REF!,媒体表!F56,#REF!,媒体表!G56)</f>
        <v>#REF!</v>
      </c>
      <c r="S56" s="52">
        <f t="shared" si="13"/>
        <v>24656.158737300437</v>
      </c>
      <c r="T56" s="52" t="e">
        <f t="shared" si="3"/>
        <v>#REF!</v>
      </c>
      <c r="U56" s="55" t="str">
        <f t="shared" si="4"/>
        <v>-</v>
      </c>
    </row>
    <row r="57" spans="1:2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 t="e">
        <f>SUMIFS(#REF!,#REF!,媒体表!A57,#REF!,媒体表!F57,#REF!,媒体表!F57,#REF!,媒体表!G57)</f>
        <v>#REF!</v>
      </c>
      <c r="S57" s="52">
        <f t="shared" si="13"/>
        <v>185997.25833091437</v>
      </c>
      <c r="T57" s="52" t="e">
        <f t="shared" si="3"/>
        <v>#REF!</v>
      </c>
      <c r="U57" s="55" t="str">
        <f t="shared" si="4"/>
        <v>-</v>
      </c>
    </row>
    <row r="58" spans="1:2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 t="e">
        <f>SUMIFS(#REF!,#REF!,媒体表!A58,#REF!,媒体表!F58,#REF!,媒体表!F58,#REF!,媒体表!G58)</f>
        <v>#REF!</v>
      </c>
      <c r="S58" s="52">
        <f>(Q58-H58+K58-L58)/1.06</f>
        <v>1089.6226415094338</v>
      </c>
      <c r="T58" s="52" t="e">
        <f t="shared" si="3"/>
        <v>#REF!</v>
      </c>
      <c r="U58" s="55" t="str">
        <f t="shared" si="4"/>
        <v>-</v>
      </c>
    </row>
    <row r="59" spans="1:2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 t="e">
        <f>SUMIFS(#REF!,#REF!,媒体表!A59,#REF!,媒体表!F59,#REF!,媒体表!F59,#REF!,媒体表!G59)</f>
        <v>#REF!</v>
      </c>
      <c r="S59" s="52">
        <f t="shared" ref="S59:S63" si="14">(Q59-H59+K59)/1.06</f>
        <v>22416.065849056602</v>
      </c>
      <c r="T59" s="52" t="e">
        <f t="shared" si="3"/>
        <v>#REF!</v>
      </c>
      <c r="U59" s="55" t="str">
        <f t="shared" si="4"/>
        <v>-</v>
      </c>
    </row>
    <row r="60" spans="1:2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 t="e">
        <f>SUMIFS(#REF!,#REF!,媒体表!A60,#REF!,媒体表!F60,#REF!,媒体表!F60,#REF!,媒体表!G60)</f>
        <v>#REF!</v>
      </c>
      <c r="S60" s="52">
        <f t="shared" si="14"/>
        <v>0</v>
      </c>
      <c r="T60" s="52" t="e">
        <f t="shared" si="3"/>
        <v>#REF!</v>
      </c>
      <c r="U60" s="55" t="str">
        <f t="shared" si="4"/>
        <v>-</v>
      </c>
    </row>
    <row r="61" spans="1:2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 t="e">
        <f>SUMIFS(#REF!,#REF!,媒体表!A61,#REF!,媒体表!F61,#REF!,媒体表!F61,#REF!,媒体表!G61)</f>
        <v>#REF!</v>
      </c>
      <c r="S61" s="52">
        <f t="shared" si="14"/>
        <v>0</v>
      </c>
      <c r="T61" s="52" t="e">
        <f t="shared" si="3"/>
        <v>#REF!</v>
      </c>
      <c r="U61" s="55" t="str">
        <f t="shared" si="4"/>
        <v>-</v>
      </c>
    </row>
    <row r="62" spans="1:2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 t="e">
        <f>SUMIFS(#REF!,#REF!,媒体表!A62,#REF!,媒体表!F62,#REF!,媒体表!F62,#REF!,媒体表!G62)</f>
        <v>#REF!</v>
      </c>
      <c r="S62" s="52">
        <f t="shared" si="14"/>
        <v>0</v>
      </c>
      <c r="T62" s="52" t="e">
        <f t="shared" si="3"/>
        <v>#REF!</v>
      </c>
      <c r="U62" s="55" t="str">
        <f t="shared" si="4"/>
        <v>-</v>
      </c>
    </row>
    <row r="63" spans="1:2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 t="e">
        <f>SUMIFS(#REF!,#REF!,媒体表!A63,#REF!,媒体表!F63,#REF!,媒体表!F63,#REF!,媒体表!G63)</f>
        <v>#REF!</v>
      </c>
      <c r="S63" s="52">
        <f t="shared" si="14"/>
        <v>0</v>
      </c>
      <c r="T63" s="52" t="e">
        <f t="shared" si="3"/>
        <v>#REF!</v>
      </c>
      <c r="U63" s="55" t="str">
        <f t="shared" si="4"/>
        <v>-</v>
      </c>
    </row>
    <row r="66" spans="9:9" x14ac:dyDescent="0.25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2021-02-07T02:47:48Z</dcterms:modified>
</cp:coreProperties>
</file>