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-110" yWindow="-110" windowWidth="25820" windowHeight="14020" tabRatio="726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客户表!$A$1:$AN$5334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15" i="3" l="1"/>
  <c r="O116" i="3"/>
  <c r="O117" i="3"/>
  <c r="X5300" i="2" l="1"/>
  <c r="L59" i="3" l="1"/>
  <c r="V1728" i="2" l="1"/>
  <c r="X1677" i="2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X4953" i="2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T68" i="3" s="1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U77" i="3"/>
  <c r="V77" i="3" s="1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82" i="3" l="1"/>
  <c r="U82" i="3" s="1"/>
  <c r="V82" i="3" s="1"/>
  <c r="U68" i="3"/>
  <c r="V68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T56" i="3" s="1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D2200" i="2"/>
  <c r="AF2200" i="2" s="1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X1068" i="2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1" i="3" l="1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<sst xmlns="http://schemas.openxmlformats.org/spreadsheetml/2006/main" count="77295" uniqueCount="3727">
  <si>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</si>
  <si>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</si>
  <si>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</si>
  <si>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</si>
  <si>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</si>
  <si>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</si>
  <si>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</si>
  <si>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</si>
  <si>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</si>
  <si>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</si>
  <si>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</si>
  <si>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</si>
  <si>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</si>
  <si>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</si>
  <si>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</si>
  <si>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</si>
  <si>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</si>
  <si>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</si>
  <si>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</si>
  <si>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</si>
  <si>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</si>
  <si>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</si>
  <si>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</si>
  <si>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</si>
  <si>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</si>
  <si>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</si>
  <si>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</si>
  <si>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</si>
  <si>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</si>
  <si>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</si>
  <si>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</si>
  <si>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</si>
  <si>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</si>
  <si>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</si>
  <si>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</si>
  <si>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</si>
  <si>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</si>
  <si>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</si>
  <si>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</si>
  <si>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</si>
  <si>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</si>
  <si>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</si>
  <si>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</si>
  <si>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</si>
  <si>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</si>
  <si>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</si>
  <si>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</si>
  <si>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</si>
  <si>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</si>
  <si>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</si>
  <si>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</si>
  <si>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</si>
  <si>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</si>
  <si>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</si>
  <si>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</si>
  <si>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</si>
  <si>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</si>
  <si>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</si>
  <si>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</si>
  <si>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</si>
  <si>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</si>
  <si>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</si>
  <si>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</si>
  <si>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</si>
  <si>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</si>
  <si>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</si>
  <si>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</si>
  <si>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</si>
  <si>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</si>
  <si>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</si>
  <si>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</si>
  <si>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</si>
  <si>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</si>
  <si>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</si>
  <si>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</si>
  <si>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</si>
  <si>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</si>
  <si>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</si>
  <si>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</si>
  <si>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</si>
  <si>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</si>
  <si>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</si>
  <si>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</si>
  <si>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</si>
  <si>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</si>
  <si>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</si>
  <si>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</si>
  <si>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</si>
  <si>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</si>
  <si>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</si>
  <si>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</si>
  <si>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</si>
  <si>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</si>
  <si>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</si>
  <si>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</si>
  <si>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</si>
  <si>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</si>
  <si>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</si>
  <si>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</si>
  <si>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</si>
  <si>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</si>
  <si>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</si>
  <si>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</si>
  <si>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</si>
  <si>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</si>
  <si>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</si>
  <si>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</si>
  <si>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</si>
  <si>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</si>
  <si>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</si>
  <si>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</si>
  <si>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</si>
  <si>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</si>
  <si>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</si>
  <si>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</si>
  <si>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</si>
  <si>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</si>
  <si>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</si>
  <si>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</si>
  <si>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</si>
  <si>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</si>
  <si>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</si>
  <si>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</si>
  <si>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</si>
  <si>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</si>
  <si>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</si>
  <si>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</si>
  <si>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</si>
  <si>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</si>
  <si>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</si>
  <si>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</si>
  <si>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</si>
  <si>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</si>
  <si>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</si>
  <si>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</si>
  <si>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</si>
  <si>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</si>
  <si>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</si>
  <si>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</si>
  <si>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</si>
  <si>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</si>
  <si>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</si>
  <si>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</si>
  <si>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</si>
  <si>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</si>
  <si>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</si>
  <si>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</si>
  <si>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</si>
  <si>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</si>
  <si>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</si>
  <si>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</si>
  <si>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</si>
  <si>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</si>
  <si>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</si>
  <si>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</si>
  <si>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</si>
  <si>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</si>
  <si>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</si>
  <si>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</si>
  <si>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</si>
  <si>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</si>
  <si>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</si>
  <si>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</si>
  <si>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</si>
  <si>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</si>
  <si>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</si>
  <si>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</si>
  <si>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</si>
  <si>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</si>
  <si>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</si>
  <si>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</si>
  <si>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</si>
  <si>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</si>
  <si>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</si>
  <si>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</si>
  <si>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</si>
  <si>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</si>
  <si>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</si>
  <si>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</si>
  <si>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</si>
  <si>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</si>
  <si>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</si>
  <si>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</si>
  <si>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</si>
  <si>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</si>
  <si>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</si>
  <si>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</si>
  <si>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</si>
  <si>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</si>
  <si>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</si>
  <si>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</si>
  <si>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</si>
  <si>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</si>
  <si>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</si>
  <si>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</si>
  <si>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</si>
  <si>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</si>
  <si>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</si>
  <si>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</si>
  <si>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</si>
  <si>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</si>
  <si>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</si>
  <si>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</si>
  <si>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</si>
  <si>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</si>
  <si>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</si>
  <si>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</si>
  <si>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</si>
  <si>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</si>
  <si>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</si>
  <si>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</si>
  <si>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</si>
  <si>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</si>
  <si>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</si>
  <si>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</si>
  <si>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</si>
  <si>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</si>
  <si>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</si>
  <si>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</si>
  <si>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</si>
  <si>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</si>
  <si>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</si>
  <si>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</si>
  <si>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</si>
  <si>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</si>
  <si>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</si>
  <si>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</si>
  <si>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</si>
  <si>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</si>
  <si>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</si>
  <si>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</si>
  <si>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</si>
  <si>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</si>
  <si>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</si>
  <si>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</si>
  <si>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</si>
  <si>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</si>
  <si>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</si>
  <si>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</si>
  <si>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</si>
  <si>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</si>
  <si>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</si>
  <si>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</si>
  <si>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</si>
  <si>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</si>
  <si>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</si>
  <si>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</si>
  <si>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</si>
  <si>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</si>
  <si>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</si>
  <si>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</si>
  <si>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</si>
  <si>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</si>
  <si>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</si>
  <si>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</si>
  <si>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</si>
  <si>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</si>
  <si>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</si>
  <si>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</si>
  <si>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</si>
  <si>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</si>
  <si>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</si>
  <si>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</si>
  <si>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</si>
  <si>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</si>
  <si>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</si>
  <si>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</si>
  <si>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</si>
  <si>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</si>
  <si>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</si>
  <si>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</si>
  <si>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</si>
  <si>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</si>
  <si>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</si>
  <si>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</si>
  <si>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</si>
  <si>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</si>
  <si>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</si>
  <si>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</si>
  <si>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</si>
  <si>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</si>
  <si>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</si>
  <si>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</si>
  <si>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</si>
  <si>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</si>
  <si>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</si>
  <si>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</si>
  <si>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</si>
  <si>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</si>
  <si>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</si>
  <si>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</si>
  <si>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</si>
  <si>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</si>
  <si>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</si>
  <si>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</si>
  <si>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</si>
  <si>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</si>
  <si>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</si>
  <si>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</si>
  <si>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</si>
  <si>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</si>
  <si>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</si>
  <si>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</si>
  <si>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</si>
  <si>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</si>
  <si>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</si>
  <si>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</si>
  <si>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</si>
  <si>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</si>
  <si>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</si>
  <si>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</si>
  <si>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</si>
  <si>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</si>
  <si>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</si>
  <si>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</si>
  <si>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</si>
  <si>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</si>
  <si>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</si>
  <si>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</si>
  <si>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</si>
  <si>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</si>
  <si>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</si>
  <si>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</si>
  <si>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</si>
  <si>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</si>
  <si>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</si>
  <si>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</si>
  <si>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</si>
  <si>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</si>
  <si>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</si>
  <si>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</si>
  <si>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</si>
  <si>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</si>
  <si>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</si>
  <si>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</si>
  <si>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</si>
  <si>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</si>
  <si>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</si>
  <si>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</si>
  <si>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</si>
  <si>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</si>
  <si>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</si>
  <si>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</si>
  <si>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</si>
  <si>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</si>
  <si>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</si>
  <si>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</si>
  <si>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</si>
  <si>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</si>
  <si>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</si>
  <si>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</si>
  <si>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</si>
  <si>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</si>
  <si>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</si>
  <si>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</si>
  <si>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</si>
  <si>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</si>
  <si>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</si>
  <si>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</si>
  <si>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</si>
  <si>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</si>
  <si>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</si>
  <si>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</si>
  <si>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</si>
  <si>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</si>
  <si>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</si>
  <si>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</si>
  <si>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</si>
  <si>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</si>
  <si>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</si>
  <si>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</si>
  <si>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</si>
  <si>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</si>
  <si>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</si>
  <si>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</si>
  <si>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</si>
  <si>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</si>
  <si>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</si>
  <si>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</si>
  <si>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</si>
  <si>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</si>
  <si>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</si>
  <si>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</si>
  <si>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</si>
  <si>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</si>
  <si>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</si>
  <si>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</si>
  <si>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</si>
  <si>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</si>
  <si>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</si>
  <si>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</si>
  <si>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</si>
  <si>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</si>
  <si>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</si>
  <si>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</si>
  <si>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</si>
  <si>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</si>
  <si>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</si>
  <si>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</si>
  <si>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</si>
  <si>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</si>
  <si>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</si>
  <si>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</si>
  <si>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</si>
  <si>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</si>
  <si>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</si>
  <si>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</si>
  <si>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</si>
  <si>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</si>
  <si>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</si>
  <si>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</si>
  <si>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</si>
  <si>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</si>
  <si>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</si>
  <si>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</si>
  <si>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</si>
  <si>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</si>
  <si>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</si>
  <si>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</si>
  <si>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</si>
  <si>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</si>
  <si>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</si>
  <si>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</si>
  <si>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</si>
  <si>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</si>
  <si>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</si>
  <si>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</si>
  <si>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</si>
  <si>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</si>
  <si>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</si>
  <si>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</si>
  <si>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</si>
  <si>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</si>
  <si>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</si>
  <si>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</si>
  <si>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</si>
  <si>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</si>
  <si>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</si>
  <si>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</si>
  <si>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</si>
  <si>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</si>
  <si>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</si>
  <si>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</si>
  <si>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</si>
  <si>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</si>
  <si>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</si>
  <si>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</si>
  <si>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</si>
  <si>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</si>
  <si>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</si>
  <si>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</si>
  <si>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</si>
  <si>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</si>
  <si>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</si>
  <si>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</si>
  <si>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</si>
  <si>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</si>
  <si>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</si>
  <si>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</si>
  <si>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</si>
  <si>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</si>
  <si>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</si>
  <si>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</si>
  <si>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</si>
  <si>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</si>
  <si>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</si>
  <si>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</si>
  <si>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</si>
  <si>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</si>
  <si>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</si>
  <si>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</si>
  <si>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</si>
  <si>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</si>
  <si>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</si>
  <si>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</si>
  <si>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</si>
  <si>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</si>
  <si>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</si>
  <si>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</si>
  <si>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</si>
  <si>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</si>
  <si>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</si>
  <si>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</si>
  <si>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</si>
  <si>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</si>
  <si>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</si>
  <si>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</si>
  <si>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</si>
  <si>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</si>
  <si>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</si>
  <si>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</si>
  <si>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</si>
  <si>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</si>
  <si>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</si>
  <si>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</si>
  <si>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</si>
  <si>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</si>
  <si>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</si>
  <si>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</si>
  <si>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</si>
  <si>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</si>
  <si>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</si>
  <si>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</si>
  <si>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</si>
  <si>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</si>
  <si>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</si>
  <si>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</si>
  <si>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</si>
  <si>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</si>
  <si>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</si>
  <si>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</si>
  <si>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</si>
  <si>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</si>
  <si>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</si>
  <si>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</si>
  <si>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</si>
  <si>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</si>
  <si>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</si>
  <si>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</si>
  <si>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</si>
  <si>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</si>
  <si>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</si>
  <si>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</si>
  <si>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</si>
  <si>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</si>
  <si>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</si>
  <si>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</si>
  <si>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</si>
  <si>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</si>
  <si>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</si>
  <si>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</si>
  <si>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</si>
  <si>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</si>
  <si>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</si>
  <si>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</si>
  <si>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</si>
  <si>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</si>
  <si>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</si>
  <si>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</si>
  <si>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</si>
  <si>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</si>
  <si>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</si>
  <si>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</si>
  <si>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</si>
  <si>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</si>
  <si>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</si>
  <si>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</si>
  <si>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</si>
  <si>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</si>
  <si>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</si>
  <si>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</si>
  <si>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</si>
  <si>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</si>
  <si>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</si>
  <si>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</si>
  <si>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</si>
  <si>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</si>
  <si>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</si>
  <si>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</si>
  <si>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</si>
  <si>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</si>
  <si>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</si>
  <si>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</si>
  <si>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</si>
  <si>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</si>
  <si>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</si>
  <si>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</si>
  <si>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</si>
  <si>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</si>
  <si>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</si>
  <si>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</si>
  <si>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</si>
  <si>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</si>
  <si>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</si>
  <si>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</si>
  <si>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</si>
  <si>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</si>
  <si>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</si>
  <si>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</si>
  <si>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</si>
  <si>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</si>
  <si>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</si>
  <si>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</si>
  <si>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</si>
  <si>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</si>
  <si>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</si>
  <si>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</si>
  <si>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</si>
  <si>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</si>
  <si>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</si>
  <si>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</si>
  <si>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</si>
  <si>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</si>
  <si>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</si>
  <si>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</si>
  <si>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</si>
  <si>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</si>
  <si>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</si>
  <si>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</si>
  <si>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</si>
  <si>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</si>
  <si>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</si>
  <si>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</si>
  <si>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</si>
  <si>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</si>
  <si>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</si>
  <si>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</si>
  <si>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</si>
  <si>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</si>
  <si>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</si>
  <si>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</si>
  <si>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</si>
  <si>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</si>
  <si>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</si>
  <si>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</si>
  <si>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</si>
  <si>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</si>
  <si>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</si>
  <si>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</si>
  <si>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</si>
  <si>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</si>
  <si>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</si>
  <si>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</si>
  <si>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</si>
  <si>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</si>
  <si>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</si>
  <si>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</si>
  <si>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</si>
  <si>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</si>
  <si>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</si>
  <si>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</si>
  <si>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</si>
  <si>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</si>
  <si>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</si>
  <si>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</si>
  <si>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</si>
  <si>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</si>
  <si>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</si>
  <si>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</si>
  <si>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</si>
  <si>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</si>
  <si>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</si>
  <si>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</si>
  <si>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</si>
  <si>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</si>
  <si>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</si>
  <si>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</si>
  <si>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</si>
  <si>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</si>
  <si>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</si>
  <si>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</si>
  <si>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</si>
  <si>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</si>
  <si>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</si>
  <si>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</si>
  <si>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</si>
  <si>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</si>
  <si>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</si>
  <si>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</si>
  <si>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</si>
  <si>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</si>
  <si>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</si>
  <si>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</si>
  <si>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</si>
  <si>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</si>
  <si>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</si>
  <si>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</si>
  <si>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</si>
  <si>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</si>
  <si>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</si>
  <si>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</si>
  <si>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</si>
  <si>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</si>
  <si>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</si>
  <si>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</si>
  <si>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</si>
  <si>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</si>
  <si>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</si>
  <si>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</si>
  <si>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</si>
  <si>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</si>
  <si>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</si>
  <si>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</si>
  <si>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</si>
  <si>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</si>
  <si>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</si>
  <si>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</si>
  <si>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</si>
  <si>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</si>
  <si>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</si>
  <si>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</si>
  <si>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</si>
  <si>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</si>
  <si>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</si>
  <si>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</si>
  <si>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</si>
  <si>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</si>
  <si>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</si>
  <si>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</si>
  <si>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</si>
  <si>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</si>
  <si>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</si>
  <si>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</si>
  <si>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</si>
  <si>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</si>
  <si>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</si>
  <si>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</si>
  <si>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</si>
  <si>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</si>
  <si>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</si>
  <si>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</si>
  <si>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</si>
  <si>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</si>
  <si>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</si>
  <si>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</si>
  <si>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</si>
  <si>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</si>
  <si>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</si>
  <si>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</si>
  <si>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</si>
  <si>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</si>
  <si>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</si>
  <si>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</si>
  <si>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</si>
  <si>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</si>
  <si>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</si>
  <si>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</si>
  <si>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</si>
  <si>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</si>
  <si>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</si>
  <si>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</si>
  <si>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</si>
  <si>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</si>
  <si>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</si>
  <si>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</si>
  <si>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</si>
  <si>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</si>
  <si>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</si>
  <si>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</si>
  <si>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</si>
  <si>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</si>
  <si>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</si>
  <si>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</si>
  <si>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</si>
  <si>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</si>
  <si>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</si>
  <si>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</si>
  <si>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</si>
  <si>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</si>
  <si>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</si>
  <si>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</si>
  <si>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</si>
  <si>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</si>
  <si>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</si>
  <si>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</si>
  <si>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</si>
  <si>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</si>
  <si>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</si>
  <si>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</si>
  <si>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</si>
  <si>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</si>
  <si>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</si>
  <si>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</si>
  <si>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</si>
  <si>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</si>
  <si>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</si>
  <si>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</si>
  <si>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</si>
  <si>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</si>
  <si>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</si>
  <si>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</si>
  <si>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</si>
  <si>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</si>
  <si>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</si>
  <si>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</si>
  <si>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</si>
  <si>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</si>
  <si>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</si>
  <si>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</si>
  <si>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</si>
  <si>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</si>
  <si>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</si>
  <si>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</si>
  <si>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</si>
  <si>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</si>
  <si>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</si>
  <si>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</si>
  <si>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</si>
  <si>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</si>
  <si>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</si>
  <si>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</si>
  <si>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</si>
  <si>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</si>
  <si>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</si>
  <si>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</si>
  <si>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</si>
  <si>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</si>
  <si>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</si>
  <si>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</si>
  <si>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</si>
  <si>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</si>
  <si>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</si>
  <si>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</si>
  <si>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</si>
  <si>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</si>
  <si>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</si>
  <si>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</si>
  <si>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</si>
  <si>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</si>
  <si>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</si>
  <si>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</si>
  <si>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</si>
  <si>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</si>
  <si>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</si>
  <si>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</si>
  <si>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</si>
  <si>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</si>
  <si>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</si>
  <si>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</si>
  <si>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</si>
  <si>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</si>
  <si>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</si>
  <si>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</si>
  <si>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</si>
  <si>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</si>
  <si>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</si>
  <si>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</si>
  <si>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</si>
  <si>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</si>
  <si>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</si>
  <si>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</si>
  <si>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</si>
  <si>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</si>
  <si>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</si>
  <si>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</si>
  <si>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</si>
  <si>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</si>
  <si>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</si>
  <si>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</si>
  <si>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</si>
  <si>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</si>
  <si>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</si>
  <si>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</si>
  <si>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</si>
  <si>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</si>
  <si>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</si>
  <si>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</si>
  <si>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</si>
  <si>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</si>
  <si>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</si>
  <si>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</si>
  <si>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</si>
  <si>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</si>
  <si>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</si>
  <si>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</si>
  <si>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</si>
  <si>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</si>
  <si>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</si>
  <si>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</si>
  <si>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</si>
  <si>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</si>
  <si>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</si>
  <si>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</si>
  <si>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</si>
  <si>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</si>
  <si>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</si>
  <si>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</si>
  <si>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</si>
  <si>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</si>
  <si>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</si>
  <si>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</si>
  <si>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</si>
  <si>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</si>
  <si>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</si>
  <si>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</si>
  <si>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</si>
  <si>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</si>
  <si>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</si>
  <si>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</si>
  <si>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</si>
  <si>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</si>
  <si>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</si>
  <si>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</si>
  <si>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</si>
  <si>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</si>
  <si>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</si>
  <si>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</si>
  <si>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</si>
  <si>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</si>
  <si>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</si>
  <si>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</si>
  <si>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</si>
  <si>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</si>
  <si>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</si>
  <si>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</si>
  <si>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</si>
  <si>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</si>
  <si>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</si>
  <si>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</si>
  <si>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</si>
  <si>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</si>
  <si>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</si>
  <si>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</si>
  <si>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</si>
  <si>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</si>
  <si>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</si>
  <si>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</si>
  <si>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</si>
  <si>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</si>
  <si>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</si>
  <si>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</si>
  <si>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</si>
  <si>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</si>
  <si>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</si>
  <si>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</si>
  <si>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</si>
  <si>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</si>
  <si>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</si>
  <si>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</si>
  <si>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</si>
  <si>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</si>
  <si>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</si>
  <si>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</si>
  <si>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</si>
  <si>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</si>
  <si>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</si>
  <si>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</si>
  <si>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</si>
  <si>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</si>
  <si>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</si>
  <si>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</si>
  <si>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</si>
  <si>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</si>
  <si>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</si>
  <si>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</si>
  <si>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</si>
  <si>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</si>
  <si>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</si>
  <si>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</si>
  <si>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</si>
  <si>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</si>
  <si>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</si>
  <si>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</si>
  <si>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</si>
  <si>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</si>
  <si>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</si>
  <si>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</si>
  <si>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</si>
  <si>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</si>
  <si>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</si>
  <si>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</si>
  <si>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</si>
  <si>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</si>
  <si>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</si>
  <si>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</si>
  <si>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</si>
  <si>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</si>
  <si>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</si>
  <si>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</si>
  <si>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</si>
  <si>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</si>
  <si>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</si>
  <si>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</si>
  <si>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</si>
  <si>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</si>
  <si>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</si>
  <si>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</si>
  <si>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</si>
  <si>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</si>
  <si>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</si>
  <si>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</si>
  <si>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</si>
  <si>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</si>
  <si>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</si>
  <si>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</si>
  <si>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</si>
  <si>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</si>
  <si>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</si>
  <si>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</si>
  <si>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</si>
  <si>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</si>
  <si>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</si>
  <si>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</si>
  <si>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</si>
  <si>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</si>
  <si>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</si>
  <si>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</si>
  <si>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</si>
  <si>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</si>
  <si>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</si>
  <si>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</si>
  <si>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</si>
  <si>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</si>
  <si>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</si>
  <si>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</si>
  <si>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</si>
  <si>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</si>
  <si>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</si>
  <si>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</si>
  <si>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</si>
  <si>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</si>
  <si>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</si>
  <si>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</si>
  <si>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</si>
  <si>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</si>
  <si>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</si>
  <si>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</si>
  <si>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</si>
  <si>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</si>
  <si>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</si>
  <si>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</si>
  <si>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</si>
  <si>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</si>
  <si>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</si>
  <si>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</si>
  <si>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</si>
  <si>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</si>
  <si>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</si>
  <si>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</si>
  <si>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</si>
  <si>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</si>
  <si>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</si>
  <si>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</si>
  <si>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</si>
  <si>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</si>
  <si>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</si>
  <si>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</si>
  <si>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</si>
  <si>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</si>
  <si>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</si>
  <si>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</si>
  <si>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</si>
  <si>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</si>
  <si>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</si>
  <si>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</si>
  <si>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</si>
  <si>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</si>
  <si>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</si>
  <si>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</si>
  <si>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</si>
  <si>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</si>
  <si>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</si>
  <si>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</si>
  <si>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</si>
  <si>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</si>
  <si>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</si>
  <si>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</si>
  <si>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</si>
  <si>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</si>
  <si>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</si>
  <si>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</si>
  <si>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</si>
  <si>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</si>
  <si>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</si>
  <si>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</si>
  <si>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</si>
  <si>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</si>
  <si>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</si>
  <si>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</si>
  <si>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</si>
  <si>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</si>
  <si>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</si>
  <si>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</si>
  <si>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</si>
  <si>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</si>
  <si>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</si>
  <si>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</si>
  <si>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</si>
  <si>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</si>
  <si>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</si>
  <si>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</si>
  <si>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</si>
  <si>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</si>
  <si>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</si>
  <si>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</si>
  <si>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</si>
  <si>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</si>
  <si>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</si>
  <si>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</si>
  <si>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</si>
  <si>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</si>
  <si>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</si>
  <si>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</si>
  <si>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</si>
  <si>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</si>
  <si>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</si>
  <si>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</si>
  <si>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</si>
  <si>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</si>
  <si>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</si>
  <si>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</si>
  <si>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</si>
  <si>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</si>
  <si>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</si>
  <si>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</si>
  <si>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</si>
  <si>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</si>
  <si>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</si>
  <si>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</si>
  <si>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</si>
  <si>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</si>
  <si>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</si>
  <si>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</si>
  <si>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</si>
  <si>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</si>
  <si>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</si>
  <si>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</si>
  <si>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</si>
  <si>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</si>
  <si>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</si>
  <si>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</si>
  <si>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</si>
  <si>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</si>
  <si>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</si>
  <si>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</si>
  <si>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</si>
  <si>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</si>
  <si>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</si>
  <si>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</si>
  <si>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</si>
  <si>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</si>
  <si>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</si>
  <si>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</si>
  <si>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</si>
  <si>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</si>
  <si>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</si>
  <si>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</si>
  <si>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</si>
  <si>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</si>
  <si>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</si>
  <si>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</si>
  <si>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</si>
  <si>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</si>
  <si>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</si>
  <si>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</si>
  <si>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</si>
  <si>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</si>
  <si>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</si>
  <si>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</si>
  <si>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</si>
  <si>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</si>
  <si>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</si>
  <si>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</si>
  <si>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</si>
  <si>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</si>
  <si>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</si>
  <si>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</si>
  <si>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</si>
  <si>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</si>
  <si>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</si>
  <si>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</si>
  <si>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</si>
  <si>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</si>
  <si>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</si>
  <si>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</si>
  <si>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</si>
  <si>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</si>
  <si>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</si>
  <si>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</si>
  <si>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</si>
  <si>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</si>
  <si>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</si>
  <si>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</si>
  <si>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</si>
  <si>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</si>
  <si>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</si>
  <si>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</si>
  <si>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</si>
  <si>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</si>
  <si>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</si>
  <si>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</si>
  <si>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</si>
  <si>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</si>
  <si>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</si>
  <si>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</si>
  <si>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</si>
  <si>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</si>
  <si>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</si>
  <si>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</si>
  <si>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</si>
  <si>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</si>
  <si>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</si>
  <si>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</si>
  <si>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</si>
  <si>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</si>
  <si>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</si>
  <si>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</si>
  <si>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</si>
  <si>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</si>
  <si>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</si>
  <si>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</si>
  <si>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</si>
  <si>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</si>
  <si>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</si>
  <si>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</si>
  <si>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</si>
  <si>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</si>
  <si>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</si>
  <si>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</si>
  <si>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</si>
  <si>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</si>
  <si>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</si>
  <si>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</si>
  <si>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</si>
  <si>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</si>
  <si>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</si>
  <si>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</si>
  <si>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</si>
  <si>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</si>
  <si>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</si>
  <si>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</si>
  <si>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</si>
  <si>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</si>
  <si>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</si>
  <si>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</si>
  <si>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</si>
  <si>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</si>
  <si>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</si>
  <si>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</si>
  <si>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</si>
  <si>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</si>
  <si>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</si>
  <si>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</si>
  <si>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</si>
  <si>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</si>
  <si>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</si>
  <si>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</si>
  <si>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</si>
  <si>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</si>
  <si>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</si>
  <si>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</si>
  <si>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</si>
  <si>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</si>
  <si>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</si>
  <si>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</si>
  <si>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</si>
  <si>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</si>
  <si>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</si>
  <si>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</si>
  <si>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</si>
  <si>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</si>
  <si>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</si>
  <si>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</si>
  <si>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</si>
  <si>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</si>
  <si>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</si>
  <si>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</si>
  <si>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</si>
  <si>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</si>
  <si>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</si>
  <si>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</si>
  <si>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</si>
  <si>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</si>
  <si>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</si>
  <si>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</si>
  <si>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</si>
  <si>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</si>
  <si>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</si>
  <si>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</si>
  <si>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</si>
  <si>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</si>
  <si>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</si>
  <si>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</si>
  <si>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</si>
  <si>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</si>
  <si>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</si>
  <si>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</si>
  <si>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</si>
  <si>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</si>
  <si>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</si>
  <si>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</si>
  <si>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</si>
  <si>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</si>
  <si>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</si>
  <si>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</si>
  <si>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</si>
  <si>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</si>
  <si>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</si>
  <si>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</si>
  <si>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</si>
  <si>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</si>
  <si>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</si>
  <si>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</si>
  <si>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</si>
  <si>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</si>
  <si>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</si>
  <si>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</si>
  <si>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</si>
  <si>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</si>
  <si>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</si>
  <si>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</si>
  <si>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</si>
  <si>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</si>
  <si>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</si>
  <si>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</si>
  <si>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</si>
  <si>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</si>
  <si>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</si>
  <si>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</si>
  <si>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</si>
  <si>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</si>
  <si>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</si>
  <si>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</si>
  <si>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</si>
  <si>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</si>
  <si>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</si>
  <si>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</si>
  <si>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</si>
  <si>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</si>
  <si>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</si>
  <si>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</si>
  <si>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</si>
  <si>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</si>
  <si>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</si>
  <si>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</si>
  <si>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</si>
  <si>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</si>
  <si>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</si>
  <si>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</si>
  <si>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</si>
  <si>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</si>
  <si>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</si>
  <si>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</si>
  <si>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</si>
  <si>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</si>
  <si>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</si>
  <si>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</si>
  <si>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</si>
  <si>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</si>
  <si>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</si>
  <si>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</si>
  <si>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</si>
  <si>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</si>
  <si>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</si>
  <si>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</si>
  <si>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</si>
  <si>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</si>
  <si>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</si>
  <si>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</si>
  <si>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</si>
  <si>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</si>
  <si>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</si>
  <si>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</si>
  <si>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</si>
  <si>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</si>
  <si>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</si>
  <si>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</si>
  <si>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</si>
  <si>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</si>
  <si>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</si>
  <si>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</si>
  <si>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</si>
  <si>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</si>
  <si>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</si>
  <si>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</si>
  <si>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</si>
  <si>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</si>
  <si>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</si>
  <si>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</si>
  <si>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</si>
  <si>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</si>
  <si>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</si>
  <si>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</si>
  <si>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</si>
  <si>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</si>
  <si>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</si>
  <si>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</si>
  <si>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</si>
  <si>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</si>
  <si>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</si>
  <si>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</si>
  <si>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</si>
  <si>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</si>
  <si>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</si>
  <si>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</si>
  <si>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</si>
  <si>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</si>
  <si>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</si>
  <si>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</si>
  <si>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</si>
  <si>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</si>
  <si>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</si>
  <si>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</si>
  <si>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</si>
  <si>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</si>
  <si>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</si>
  <si>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</si>
  <si>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</si>
  <si>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</si>
  <si>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</si>
  <si>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</si>
  <si>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</si>
  <si>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</si>
  <si>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</si>
  <si>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</si>
  <si>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</si>
  <si>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</si>
  <si>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</si>
  <si>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</si>
  <si>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</si>
  <si>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</si>
  <si>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</si>
  <si>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</si>
  <si>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</si>
  <si>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</si>
  <si>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</si>
  <si>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</si>
  <si>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</si>
  <si>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</si>
  <si>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</si>
  <si>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</si>
  <si>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</si>
  <si>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</si>
  <si>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</si>
  <si>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</si>
  <si>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</si>
  <si>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</si>
  <si>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</si>
  <si>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</si>
  <si>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</si>
  <si>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</si>
  <si>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</si>
  <si>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</si>
  <si>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</si>
  <si>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</si>
  <si>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</si>
  <si>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</si>
  <si>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</si>
  <si>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</si>
  <si>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</si>
  <si>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</si>
  <si>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</si>
  <si>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</si>
  <si>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</si>
  <si>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</si>
  <si>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</si>
  <si>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</si>
  <si>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</si>
  <si>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</si>
  <si>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</si>
  <si>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</si>
  <si>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</si>
  <si>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</si>
  <si>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</si>
  <si>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</si>
  <si>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</si>
  <si>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</si>
  <si>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</si>
  <si>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</si>
  <si>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</si>
  <si>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</si>
  <si>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</si>
  <si>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</si>
  <si>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</si>
  <si>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</si>
  <si>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</si>
  <si>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</si>
  <si>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</si>
  <si>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</si>
  <si>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</si>
  <si>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</si>
  <si>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</si>
  <si>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</si>
  <si>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</si>
  <si>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</si>
  <si>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</si>
  <si>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</si>
  <si>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</si>
  <si>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</si>
  <si>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</si>
  <si>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</si>
  <si>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</si>
  <si>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</si>
  <si>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</si>
  <si>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</si>
  <si>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</si>
  <si>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</si>
  <si>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</si>
  <si>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</si>
  <si>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</si>
  <si>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</si>
  <si>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</si>
  <si>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</si>
  <si>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</si>
  <si>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</si>
  <si>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</si>
  <si>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</si>
  <si>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</si>
  <si>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</si>
  <si>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</si>
  <si>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</si>
  <si>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</si>
  <si>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</si>
  <si>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</si>
  <si>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</si>
  <si>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</si>
  <si>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</si>
  <si>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</si>
  <si>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</si>
  <si>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</si>
  <si>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</si>
  <si>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</si>
  <si>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</si>
  <si>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</si>
  <si>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</si>
  <si>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</si>
  <si>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</si>
  <si>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</si>
  <si>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</si>
  <si>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</si>
  <si>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</si>
  <si>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</si>
  <si>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</si>
  <si>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</si>
  <si>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</si>
  <si>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</si>
  <si>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</si>
  <si>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</si>
  <si>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</si>
  <si>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</si>
  <si>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</si>
  <si>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</si>
  <si>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</si>
  <si>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</si>
  <si>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</si>
  <si>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</si>
  <si>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</si>
  <si>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</si>
  <si>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</si>
  <si>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</si>
  <si>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</si>
  <si>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</si>
  <si>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</si>
  <si>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</si>
  <si>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</si>
  <si>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</si>
  <si>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</si>
  <si>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</si>
  <si>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</si>
  <si>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</si>
  <si>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</si>
  <si>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</si>
  <si>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</si>
  <si>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</si>
  <si>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</si>
  <si>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</si>
  <si>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</si>
  <si>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</si>
  <si>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</si>
  <si>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</si>
  <si>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</si>
  <si>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</si>
  <si>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</si>
  <si>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</si>
  <si>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</si>
  <si>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</si>
  <si>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</si>
  <si>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</si>
  <si>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</si>
  <si>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</si>
  <si>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</si>
  <si>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</si>
  <si>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</si>
  <si>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</si>
  <si>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</si>
  <si>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</si>
  <si>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</si>
  <si>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</si>
  <si>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</si>
  <si>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</si>
  <si>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</si>
  <si>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</si>
  <si>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</si>
  <si>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</si>
  <si>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</si>
  <si>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</si>
  <si>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</si>
  <si>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</si>
  <si>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</si>
  <si>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</si>
  <si>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</si>
  <si>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</si>
  <si>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</si>
  <si>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</si>
  <si>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</si>
  <si>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</si>
  <si>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</si>
  <si>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</si>
  <si>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</si>
  <si>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</si>
  <si>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</si>
  <si>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</si>
  <si>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</si>
  <si>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</si>
  <si>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</si>
  <si>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</si>
  <si>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</si>
  <si>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</si>
  <si>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</si>
  <si>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</si>
  <si>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</si>
  <si>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</si>
  <si>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</si>
  <si>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</si>
  <si>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</si>
  <si>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</si>
  <si>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</si>
  <si>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</si>
  <si>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</si>
  <si>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</si>
  <si>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</si>
  <si>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</si>
  <si>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</si>
  <si>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</si>
  <si>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</si>
  <si>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</si>
  <si>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</si>
  <si>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</si>
  <si>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</si>
  <si>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</si>
  <si>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</si>
  <si>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</si>
  <si>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</si>
  <si>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</si>
  <si>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</si>
  <si>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</si>
  <si>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</si>
  <si>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</si>
  <si>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</si>
  <si>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</si>
  <si>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</si>
  <si>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</si>
  <si>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</si>
  <si>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</si>
  <si>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</si>
  <si>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</si>
  <si>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</si>
  <si>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</si>
  <si>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</si>
  <si>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</si>
  <si>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</si>
  <si>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</si>
  <si>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</si>
  <si>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</si>
  <si>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</si>
  <si>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</si>
  <si>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</si>
  <si>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</si>
  <si>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</si>
  <si>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</si>
  <si>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</si>
  <si>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</si>
  <si>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</si>
  <si>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</si>
  <si>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</si>
  <si>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</si>
  <si>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</si>
  <si>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</si>
  <si>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</si>
  <si>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</si>
  <si>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</si>
  <si>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</si>
  <si>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</si>
  <si>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</si>
  <si>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</si>
  <si>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</si>
  <si>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</si>
  <si>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</si>
  <si>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</si>
  <si>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</si>
  <si>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</si>
  <si>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</si>
  <si>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</si>
  <si>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</si>
  <si>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</si>
  <si>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</si>
  <si>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</si>
  <si>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</si>
  <si>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</si>
  <si>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</si>
  <si>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</si>
  <si>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</si>
  <si>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</si>
  <si>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</si>
  <si>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</si>
  <si>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</si>
  <si>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</si>
  <si>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</si>
  <si>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</si>
  <si>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</si>
  <si>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</si>
  <si>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</si>
  <si>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</si>
  <si>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</si>
  <si>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</si>
  <si>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</si>
  <si>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</si>
  <si>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</si>
  <si>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</si>
  <si>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</si>
  <si>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</si>
  <si>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</si>
  <si>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</si>
  <si>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</si>
  <si>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</si>
  <si>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</si>
  <si>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</si>
  <si>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</si>
  <si>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</si>
  <si>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</si>
  <si>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</si>
  <si>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</si>
  <si>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</si>
  <si>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</si>
  <si>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</si>
  <si>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</si>
  <si>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</si>
  <si>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</si>
  <si>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</si>
  <si>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</si>
  <si>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</si>
  <si>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</si>
  <si>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</si>
  <si>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</si>
  <si>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</si>
  <si>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</si>
  <si>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</si>
  <si>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</si>
  <si>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</si>
  <si>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</si>
  <si>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</si>
  <si>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</si>
  <si>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</si>
  <si>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</si>
  <si>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</si>
  <si>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</si>
  <si>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</si>
  <si>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</si>
  <si>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</si>
  <si>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</si>
  <si>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</si>
  <si>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</si>
  <si>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</si>
  <si>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</si>
  <si>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</si>
  <si>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</si>
  <si>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</si>
  <si>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</si>
  <si>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</si>
  <si>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</si>
  <si>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</si>
  <si>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</si>
  <si>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</si>
  <si>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</si>
  <si>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</si>
  <si>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</si>
  <si>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</si>
  <si>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</si>
  <si>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</si>
  <si>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</si>
  <si>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</si>
  <si>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</si>
  <si>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</si>
  <si>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</si>
  <si>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</si>
  <si>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</si>
  <si>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</si>
  <si>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</si>
  <si>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</si>
  <si>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</si>
  <si>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</si>
  <si>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</si>
  <si>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</si>
  <si>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</si>
  <si>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</si>
  <si>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</si>
  <si>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</si>
  <si>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</si>
  <si>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</si>
  <si>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</si>
  <si>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</si>
  <si>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</si>
  <si>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</si>
  <si>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</si>
  <si>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</si>
  <si>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</si>
  <si>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</si>
  <si>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</si>
  <si>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</si>
  <si>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</si>
  <si>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</si>
  <si>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</si>
  <si>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</si>
  <si>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</si>
  <si>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</si>
  <si>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</si>
  <si>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</si>
  <si>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</si>
  <si>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</si>
  <si>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</si>
  <si>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</si>
  <si>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</si>
  <si>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</si>
  <si>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</si>
  <si>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</si>
  <si>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</si>
  <si>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</si>
  <si>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</si>
  <si>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</si>
  <si>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</si>
  <si>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</si>
  <si>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</si>
  <si>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</si>
  <si>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</si>
  <si>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</si>
  <si>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</si>
  <si>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</si>
  <si>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</si>
  <si>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</si>
  <si>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</si>
  <si>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</si>
  <si>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</si>
  <si>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</si>
  <si>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</si>
  <si>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</si>
  <si>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</si>
  <si>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</si>
  <si>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</si>
  <si>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</si>
  <si>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</si>
  <si>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</si>
  <si>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</si>
  <si>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</si>
  <si>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</si>
  <si>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</si>
  <si>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</si>
  <si>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</si>
  <si>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</si>
  <si>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</si>
  <si>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</si>
  <si>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</si>
  <si>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</si>
  <si>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</si>
  <si>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</si>
  <si>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</si>
  <si>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</si>
  <si>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</si>
  <si>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</si>
  <si>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</si>
  <si>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</si>
  <si>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</si>
  <si>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</si>
  <si>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</si>
  <si>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</si>
  <si>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</si>
  <si>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</si>
  <si>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</si>
  <si>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</si>
  <si>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</si>
  <si>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</si>
  <si>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</si>
  <si>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</si>
  <si>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</si>
  <si>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</si>
  <si>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</si>
  <si>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</si>
  <si>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</si>
  <si>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</si>
  <si>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</si>
  <si>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</si>
  <si>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</si>
  <si>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</si>
  <si>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</si>
  <si>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</si>
  <si>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</si>
  <si>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</si>
  <si>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</si>
  <si>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</si>
  <si>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</si>
  <si>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</si>
  <si>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</si>
  <si>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</si>
  <si>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</si>
  <si>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</si>
  <si>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</si>
  <si>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</si>
  <si>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</si>
  <si>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</si>
  <si>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</si>
  <si>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</si>
  <si>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</si>
  <si>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</si>
  <si>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</si>
  <si>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</si>
  <si>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</si>
  <si>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</si>
  <si>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</si>
  <si>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</si>
  <si>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</si>
  <si>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</si>
  <si>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</si>
  <si>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</si>
  <si>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</si>
  <si>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</si>
  <si>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</si>
  <si>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</si>
  <si>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</si>
  <si>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</si>
  <si>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</si>
  <si>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</si>
  <si>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</si>
  <si>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</si>
  <si>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</si>
  <si>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</si>
  <si>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</si>
  <si>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</si>
  <si>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</si>
  <si>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</si>
  <si>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</si>
  <si>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</si>
  <si>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</si>
  <si>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</si>
  <si>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</si>
  <si>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</si>
  <si>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</si>
  <si>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</si>
  <si>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</si>
  <si>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</si>
  <si>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</si>
  <si>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</si>
  <si>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</si>
  <si>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</si>
  <si>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</si>
  <si>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</si>
  <si>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</si>
  <si>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</si>
  <si>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</si>
  <si>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</si>
  <si>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</si>
  <si>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</si>
  <si>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</si>
  <si>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</si>
  <si>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</si>
  <si>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</si>
  <si>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</si>
  <si>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</si>
  <si>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</si>
  <si>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</si>
  <si>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</si>
  <si>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</si>
  <si>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</si>
  <si>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</si>
  <si>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</si>
  <si>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</si>
  <si>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</si>
  <si>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</si>
  <si>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</si>
  <si>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</si>
  <si>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</si>
  <si>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</si>
  <si>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</si>
  <si>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</si>
  <si>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</si>
  <si>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</si>
  <si>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</si>
  <si>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</si>
  <si>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</si>
  <si>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</si>
  <si>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</si>
  <si>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</si>
  <si>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</si>
  <si>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</si>
  <si>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</si>
  <si>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</si>
  <si>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</si>
  <si>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</si>
  <si>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</si>
  <si>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</si>
  <si>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</si>
  <si>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</si>
  <si>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</si>
  <si>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</si>
  <si>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</si>
  <si>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</si>
  <si>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</si>
  <si>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</si>
  <si>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</si>
  <si>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</si>
  <si>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</si>
  <si>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</si>
  <si>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</si>
  <si>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</si>
  <si>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</si>
  <si>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</si>
  <si>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</si>
  <si>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</si>
  <si>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</si>
  <si>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</si>
  <si>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</si>
  <si>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</si>
  <si>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</si>
  <si>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</si>
  <si>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</si>
  <si>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</si>
  <si>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</si>
  <si>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</si>
  <si>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</si>
  <si>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</si>
  <si>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</si>
  <si>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</si>
  <si>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</si>
  <si>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</si>
  <si>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</si>
  <si>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</si>
  <si>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</si>
  <si>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</si>
  <si>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</si>
  <si>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</si>
  <si>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</si>
  <si>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</si>
  <si>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</si>
  <si>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</si>
  <si>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</si>
  <si>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</si>
  <si>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</si>
  <si>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</si>
  <si>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</si>
  <si>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</si>
  <si>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</si>
  <si>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</si>
  <si>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</si>
  <si>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</si>
  <si>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</si>
  <si>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</si>
  <si>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</si>
  <si>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</si>
  <si>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</si>
  <si>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</si>
  <si>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</si>
  <si>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</si>
  <si>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</si>
  <si>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</si>
  <si>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</si>
  <si>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</si>
  <si>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</si>
  <si>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</si>
  <si>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</si>
  <si>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</si>
  <si>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</si>
  <si>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</si>
  <si>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</si>
  <si>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</si>
  <si>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</si>
  <si>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</si>
  <si>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</si>
  <si>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</si>
  <si>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</si>
  <si>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</si>
  <si>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</si>
  <si>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</si>
  <si>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</si>
  <si>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</si>
  <si>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</si>
  <si>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</si>
  <si>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</si>
  <si>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</si>
  <si>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</si>
  <si>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</si>
  <si>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</si>
  <si>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</si>
  <si>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</si>
  <si>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</si>
  <si>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</si>
  <si>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</si>
  <si>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</si>
  <si>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</si>
  <si>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</si>
  <si>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</si>
  <si>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</si>
  <si>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</si>
  <si>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</si>
  <si>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</si>
  <si>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</si>
  <si>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</si>
  <si>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</si>
  <si>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</si>
  <si>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</si>
  <si>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</si>
  <si>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</si>
  <si>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</si>
  <si>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</si>
  <si>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</si>
  <si>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</si>
  <si>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</si>
  <si>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</si>
  <si>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</si>
  <si>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</si>
  <si>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</si>
  <si>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</si>
  <si>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</si>
  <si>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</si>
  <si>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</si>
  <si>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</si>
  <si>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</si>
  <si>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</si>
  <si>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</si>
  <si>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</si>
  <si>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</si>
  <si>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</si>
  <si>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</si>
  <si>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</si>
  <si>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</si>
  <si>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</si>
  <si>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</si>
  <si>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</si>
  <si>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</si>
  <si>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</si>
  <si>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</si>
  <si>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</si>
  <si>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</si>
  <si>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</si>
  <si>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</si>
  <si>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</si>
  <si>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</si>
  <si>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</si>
  <si>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</si>
  <si>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</si>
  <si>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</si>
  <si>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</si>
  <si>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</si>
  <si>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</si>
  <si>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</si>
  <si>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</si>
  <si>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</si>
  <si>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</si>
  <si>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</si>
  <si>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</si>
  <si>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</si>
  <si>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</si>
  <si>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</si>
  <si>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</si>
  <si>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</si>
  <si>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</si>
  <si>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</si>
  <si>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</si>
  <si>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</si>
  <si>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</si>
  <si>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</si>
  <si>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</si>
  <si>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</si>
  <si>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</si>
  <si>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</si>
  <si>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</si>
  <si>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</si>
  <si>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</si>
  <si>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</si>
  <si>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</si>
  <si>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</si>
  <si>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</si>
  <si>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</si>
  <si>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</si>
  <si>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</si>
  <si>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</si>
  <si>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</si>
  <si>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</si>
  <si>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</si>
  <si>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</si>
  <si>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</si>
  <si>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</si>
  <si>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</si>
  <si>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</si>
  <si>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</si>
  <si>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</si>
  <si>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</si>
  <si>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</si>
  <si>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</si>
  <si>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</si>
  <si>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</si>
  <si>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</si>
  <si>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</si>
  <si>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</si>
  <si>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</si>
  <si>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</si>
  <si>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</si>
  <si>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</si>
  <si>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</si>
  <si>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</si>
  <si>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</si>
  <si>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</si>
  <si>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</si>
  <si>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</si>
  <si>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</si>
  <si>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</si>
  <si>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</si>
  <si>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</si>
  <si>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</si>
  <si>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</si>
  <si>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</si>
  <si>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</si>
  <si>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</si>
  <si>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</si>
  <si>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</si>
  <si>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</si>
  <si>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</si>
  <si>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</si>
  <si>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</si>
  <si>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</si>
  <si>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</si>
  <si>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</si>
  <si>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</si>
  <si>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</si>
  <si>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</si>
  <si>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</si>
  <si>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</si>
  <si>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</si>
  <si>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</si>
  <si>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</si>
  <si>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</si>
  <si>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</si>
  <si>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</si>
  <si>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</si>
  <si>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</si>
  <si>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</si>
  <si>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</si>
  <si>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</si>
  <si>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</si>
  <si>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</si>
  <si>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</si>
  <si>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</si>
  <si>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</si>
  <si>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</si>
  <si>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</si>
  <si>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</si>
  <si>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</si>
  <si>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</si>
  <si>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</si>
  <si>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</si>
  <si>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</si>
  <si>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</si>
  <si>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</si>
  <si>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</si>
  <si>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</si>
  <si>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</si>
  <si>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</si>
  <si>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</si>
  <si>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</si>
  <si>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</si>
  <si>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</si>
  <si>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</si>
  <si>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</si>
  <si>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</si>
  <si>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</si>
  <si>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</si>
  <si>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</si>
  <si>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</si>
  <si>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</si>
  <si>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</si>
  <si>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</si>
  <si>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</si>
  <si>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</si>
  <si>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</si>
  <si>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</si>
  <si>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</si>
  <si>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</si>
  <si>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</si>
  <si>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</si>
  <si>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</si>
  <si>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</si>
  <si>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</si>
  <si>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</si>
  <si>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</si>
  <si>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</si>
  <si>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</si>
  <si>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</si>
  <si>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</si>
  <si>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</si>
  <si>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</si>
  <si>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</si>
  <si>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</si>
  <si>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</si>
  <si>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</si>
  <si>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</si>
  <si>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</si>
  <si>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</si>
  <si>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</si>
  <si>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</si>
  <si>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</si>
  <si>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</si>
  <si>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</si>
  <si>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</si>
  <si>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</si>
  <si>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</si>
  <si>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</si>
  <si>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</si>
  <si>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</si>
  <si>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</si>
  <si>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</si>
  <si>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</si>
  <si>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</si>
  <si>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</si>
  <si>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</si>
  <si>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</si>
  <si>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</si>
  <si>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</si>
  <si>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</si>
  <si>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</si>
  <si>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</si>
  <si>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</si>
  <si>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</si>
  <si>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</si>
  <si>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</si>
  <si>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</si>
  <si>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</si>
  <si>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</si>
  <si>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</si>
  <si>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</si>
  <si>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</si>
  <si>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</si>
  <si>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</si>
  <si>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</si>
  <si>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</si>
  <si>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</si>
  <si>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</si>
  <si>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</si>
  <si>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</si>
  <si>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</si>
  <si>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</si>
  <si>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</si>
  <si>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</si>
  <si>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</si>
  <si>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</si>
  <si>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</si>
  <si>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</si>
  <si>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</si>
  <si>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</si>
  <si>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</si>
  <si>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</si>
  <si>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</si>
  <si>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</si>
  <si>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</si>
  <si>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</si>
  <si>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</si>
  <si>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</si>
  <si>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</si>
  <si>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</si>
  <si>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</si>
  <si>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</si>
  <si>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</si>
  <si>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</si>
  <si>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</si>
  <si>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</si>
  <si>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</si>
  <si>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</si>
  <si>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</si>
  <si>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</si>
  <si>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</si>
  <si>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</si>
  <si>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</si>
  <si>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</si>
  <si>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</si>
  <si>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</si>
  <si>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</si>
  <si>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</si>
  <si>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</si>
  <si>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</si>
  <si>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</si>
  <si>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</si>
  <si>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</si>
  <si>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</si>
  <si>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</si>
  <si>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</si>
  <si>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</si>
  <si>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</si>
  <si>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</si>
  <si>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</si>
  <si>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</si>
  <si>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</si>
  <si>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</si>
  <si>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</si>
  <si>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</si>
  <si>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</si>
  <si>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</si>
  <si>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</si>
  <si>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</si>
  <si>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</si>
  <si>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</si>
  <si>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</si>
  <si>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</si>
  <si>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</si>
  <si>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</si>
  <si>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</si>
  <si>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</si>
  <si>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</si>
  <si>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</si>
  <si>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</si>
  <si>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</si>
  <si>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</si>
  <si>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</si>
  <si>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</si>
  <si>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</si>
  <si>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</si>
  <si>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</si>
  <si>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</si>
  <si>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</si>
  <si>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</si>
  <si>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</si>
  <si>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</si>
  <si>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</si>
  <si>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</si>
  <si>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</si>
  <si>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</si>
  <si>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</si>
  <si>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</si>
  <si>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</si>
  <si>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</si>
  <si>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</si>
  <si>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</si>
  <si>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</si>
  <si>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</si>
  <si>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</si>
  <si>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</si>
  <si>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</si>
  <si>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</si>
  <si>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</si>
  <si>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</si>
  <si>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</si>
  <si>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</si>
  <si>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</si>
  <si>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</si>
  <si>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</si>
  <si>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</si>
  <si>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</si>
  <si>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</si>
  <si>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</si>
  <si>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</si>
  <si>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</si>
  <si>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</si>
  <si>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</si>
  <si>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</si>
  <si>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</si>
  <si>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</si>
  <si>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</si>
  <si>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</si>
  <si>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</si>
  <si>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</si>
  <si>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</si>
  <si>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</si>
  <si>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</si>
  <si>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</si>
  <si>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</si>
  <si>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</si>
  <si>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</si>
  <si>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</si>
  <si>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</si>
  <si>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</si>
  <si>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</si>
  <si>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</si>
  <si>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</si>
  <si>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</si>
  <si>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</si>
  <si>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</si>
  <si>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</si>
  <si>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</si>
  <si>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</si>
  <si>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</si>
  <si>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</si>
  <si>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</si>
  <si>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</si>
  <si>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</si>
  <si>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</si>
  <si>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</si>
  <si>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</si>
  <si>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</si>
  <si>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</si>
  <si>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</si>
  <si>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</si>
  <si>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</si>
  <si>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</si>
  <si>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</si>
  <si>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</si>
  <si>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</si>
  <si>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</si>
  <si>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</si>
  <si>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</si>
  <si>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</si>
  <si>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</si>
  <si>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</si>
  <si>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</si>
  <si>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</si>
  <si>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</si>
  <si>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</si>
  <si>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</si>
  <si>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</si>
  <si>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</si>
  <si>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</si>
  <si>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</si>
  <si>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</si>
  <si>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</si>
  <si>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</si>
  <si>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</si>
  <si>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</si>
  <si>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</si>
  <si>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</si>
  <si>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</si>
  <si>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</si>
  <si>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</si>
  <si>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</si>
  <si>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</si>
  <si>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</si>
  <si>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</si>
  <si>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</si>
  <si>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</si>
  <si>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</si>
  <si>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</si>
  <si>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</si>
  <si>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</si>
  <si>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</si>
  <si>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</si>
  <si>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</si>
  <si>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</si>
  <si>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</si>
  <si>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</si>
  <si>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</si>
  <si>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</si>
  <si>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</si>
  <si>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</si>
  <si>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</si>
  <si>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</si>
  <si>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</si>
  <si>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</si>
  <si>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</si>
  <si>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</si>
  <si>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</si>
  <si>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</si>
  <si>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</si>
  <si>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</si>
  <si>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</si>
  <si>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</si>
  <si>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</si>
  <si>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</si>
  <si>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</si>
  <si>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</si>
  <si>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</si>
  <si>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</si>
  <si>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</si>
  <si>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</si>
  <si>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</si>
  <si>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</si>
  <si>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</si>
  <si>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</si>
  <si>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</si>
  <si>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</si>
  <si>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</si>
  <si>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</si>
  <si>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</si>
  <si>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</si>
  <si>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</si>
  <si>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</si>
  <si>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</si>
  <si>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</si>
  <si>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</si>
  <si>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</si>
  <si>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</si>
  <si>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</si>
  <si>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</si>
  <si>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</si>
  <si>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</si>
  <si>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</si>
  <si>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</si>
  <si>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</si>
  <si>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</si>
  <si>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</si>
  <si>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</si>
  <si>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</si>
  <si>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</si>
  <si>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</si>
  <si>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</si>
  <si>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</si>
  <si>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</si>
  <si>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</si>
  <si>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</si>
  <si>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</si>
  <si>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</si>
  <si>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</si>
  <si>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</si>
  <si>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</si>
  <si>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</si>
  <si>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</si>
  <si>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</si>
  <si>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</si>
  <si>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</si>
  <si>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</si>
  <si>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</si>
  <si>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</si>
  <si>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</si>
  <si>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</si>
  <si>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</si>
  <si>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</si>
  <si>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</si>
  <si>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</si>
  <si>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</si>
  <si>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</si>
  <si>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</si>
  <si>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</si>
  <si>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</si>
  <si>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</si>
  <si>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</si>
  <si>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</si>
  <si>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</si>
  <si>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</si>
  <si>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</si>
  <si>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</si>
  <si>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</si>
  <si>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</si>
  <si>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</si>
  <si>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</si>
  <si>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</si>
  <si>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</si>
  <si>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</si>
  <si>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</si>
  <si>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</si>
  <si>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</si>
  <si>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</si>
  <si>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</si>
  <si>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</si>
  <si>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</si>
  <si>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</si>
  <si>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</si>
  <si>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</si>
  <si>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</si>
  <si>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</si>
  <si>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</si>
  <si>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</si>
  <si>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</si>
  <si>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</si>
  <si>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</si>
  <si>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</si>
  <si>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</si>
  <si>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</si>
  <si>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</si>
  <si>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</si>
  <si>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</si>
  <si>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</si>
  <si>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</si>
  <si>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</si>
  <si>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</si>
  <si>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</si>
  <si>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</si>
  <si>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</si>
  <si>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</si>
  <si>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</si>
  <si>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</si>
  <si>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</si>
  <si>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</si>
  <si>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</si>
  <si>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</si>
  <si>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</si>
  <si>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</si>
  <si>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</si>
  <si>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</si>
  <si>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</si>
  <si>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</si>
  <si>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</si>
  <si>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</si>
  <si>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</si>
  <si>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</si>
  <si>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</si>
  <si>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</si>
  <si>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</si>
  <si>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</si>
  <si>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</si>
  <si>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</si>
  <si>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</si>
  <si>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</si>
  <si>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</si>
  <si>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</si>
  <si>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</si>
  <si>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</si>
  <si>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</si>
  <si>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</si>
  <si>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</si>
  <si>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</si>
  <si>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</si>
  <si>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</si>
  <si>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</si>
  <si>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</si>
  <si>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</si>
  <si>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</si>
  <si>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</si>
  <si>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</si>
  <si>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</si>
  <si>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</si>
  <si>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</si>
  <si>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</si>
  <si>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</si>
  <si>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</si>
  <si>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</si>
  <si>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</si>
  <si>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</si>
  <si>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</si>
  <si>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</si>
  <si>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</si>
  <si>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</si>
  <si>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</si>
  <si>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</si>
  <si>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</si>
  <si>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</si>
  <si>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</si>
  <si>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</si>
  <si>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</si>
  <si>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</si>
  <si>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</si>
  <si>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</si>
  <si>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</si>
  <si>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</si>
  <si>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</si>
  <si>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</si>
  <si>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</si>
  <si>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</si>
  <si>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</si>
  <si>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</si>
  <si>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</si>
  <si>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</si>
  <si>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</si>
  <si>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</si>
  <si>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</si>
  <si>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</si>
  <si>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</si>
  <si>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</si>
  <si>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</si>
  <si>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</si>
  <si>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</si>
  <si>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</si>
  <si>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</si>
  <si>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</si>
  <si>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</si>
  <si>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</si>
  <si>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</si>
  <si>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</si>
  <si>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</si>
  <si>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</si>
  <si>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</si>
  <si>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</si>
  <si>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</si>
  <si>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</si>
  <si>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</si>
  <si>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</si>
  <si>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</si>
  <si>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</si>
  <si>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</si>
  <si>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</si>
  <si>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</si>
  <si>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</si>
  <si>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</si>
  <si>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</si>
  <si>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</si>
  <si>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</si>
  <si>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</si>
  <si>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</si>
  <si>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</si>
  <si>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</si>
  <si>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</si>
  <si>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</si>
  <si>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</si>
  <si>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</si>
  <si>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</si>
  <si>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</si>
  <si>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</si>
  <si>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</si>
  <si>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</si>
  <si>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</si>
  <si>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</si>
  <si>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</si>
  <si>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</si>
  <si>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</si>
  <si>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</si>
  <si>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</si>
  <si>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</si>
  <si>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</si>
  <si>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</si>
  <si>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</si>
  <si>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</si>
  <si>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</si>
  <si>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</si>
  <si>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</si>
  <si>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</si>
  <si>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</si>
  <si>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</si>
  <si>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</si>
  <si>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</si>
  <si>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</si>
  <si>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</si>
  <si>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</si>
  <si>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</si>
  <si>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</si>
  <si>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</si>
  <si>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</si>
  <si>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</si>
  <si>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</si>
  <si>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</si>
  <si>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</si>
  <si>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</si>
  <si>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</si>
  <si>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</si>
  <si>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</si>
  <si>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</si>
  <si>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</si>
  <si>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</si>
  <si>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</si>
  <si>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</si>
  <si>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</si>
  <si>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</si>
  <si>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</si>
  <si>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</si>
  <si>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</si>
  <si>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</si>
  <si>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</si>
  <si>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</si>
  <si>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</si>
  <si>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</si>
  <si>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</si>
  <si>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</si>
  <si>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</si>
  <si>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</si>
  <si>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</si>
  <si>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</si>
  <si>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</si>
  <si>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</si>
  <si>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</si>
  <si>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</si>
  <si>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</si>
  <si>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</si>
  <si>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</si>
  <si>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</si>
  <si>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</si>
  <si>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</si>
  <si>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</si>
  <si>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</si>
  <si>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</si>
  <si>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</si>
  <si>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</si>
  <si>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</si>
  <si>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</si>
  <si>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</si>
  <si>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</si>
  <si>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</si>
  <si>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</si>
  <si>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</si>
  <si>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</si>
  <si>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</si>
  <si>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</si>
  <si>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</si>
  <si>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</si>
  <si>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</si>
  <si>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</si>
  <si>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</si>
  <si>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</si>
  <si>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</si>
  <si>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</si>
  <si>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</si>
  <si>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</si>
  <si>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</si>
  <si>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</si>
  <si>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</si>
  <si>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</si>
  <si>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</si>
  <si>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</si>
  <si>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</si>
  <si>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</si>
  <si>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</si>
  <si>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</si>
  <si>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</si>
  <si>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</si>
  <si>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</si>
  <si>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</si>
  <si>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</si>
  <si>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</si>
  <si>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</si>
  <si>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</si>
  <si>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</si>
  <si>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</si>
  <si>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</si>
  <si>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</si>
  <si>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</si>
  <si>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</si>
  <si>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</si>
  <si>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</si>
  <si>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</si>
  <si>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</si>
  <si>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</si>
  <si>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</si>
  <si>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</si>
  <si>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</si>
  <si>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</si>
  <si>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</si>
  <si>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</si>
  <si>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</si>
  <si>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</si>
  <si>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</si>
  <si>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</si>
  <si>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</si>
  <si>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</si>
  <si>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</si>
  <si>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</si>
  <si>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</si>
  <si>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</si>
  <si>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</si>
  <si>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</si>
  <si>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</si>
  <si>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</si>
  <si>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</si>
  <si>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</si>
  <si>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</si>
  <si>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</si>
  <si>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</si>
  <si>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</si>
  <si>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</si>
  <si>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</si>
  <si>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</si>
  <si>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</si>
  <si>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</si>
  <si>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</si>
  <si>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</si>
  <si>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</si>
  <si>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</si>
  <si>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</si>
  <si>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</si>
  <si>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</si>
  <si>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</si>
  <si>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</si>
  <si>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</si>
  <si>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</si>
  <si>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</si>
  <si>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</si>
  <si>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</si>
  <si>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</si>
  <si>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</si>
  <si>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</si>
  <si>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</si>
  <si>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</si>
  <si>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</si>
  <si>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</si>
  <si>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</si>
  <si>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</si>
  <si>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</si>
  <si>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</si>
  <si>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</si>
  <si>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</si>
  <si>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</si>
  <si>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</si>
  <si>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</si>
  <si>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</si>
  <si>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</si>
  <si>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</si>
  <si>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</si>
  <si>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</si>
  <si>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</si>
  <si>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</si>
  <si>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</si>
  <si>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</si>
  <si>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</si>
  <si>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</si>
  <si>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</si>
  <si>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</si>
  <si>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</si>
  <si>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</si>
  <si>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</si>
  <si>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</si>
  <si>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</si>
  <si>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</si>
  <si>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</si>
  <si>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</si>
  <si>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</si>
  <si>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</si>
  <si>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</si>
  <si>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</si>
  <si>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</si>
  <si>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</si>
  <si>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</si>
  <si>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</si>
  <si>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</si>
  <si>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</si>
  <si>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</si>
  <si>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</si>
  <si>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</si>
  <si>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</si>
  <si>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</si>
  <si>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</si>
  <si>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</si>
  <si>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</si>
  <si>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</si>
  <si>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</si>
  <si>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</si>
  <si>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</si>
  <si>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</si>
  <si>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</si>
  <si>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</si>
  <si>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</si>
  <si>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</si>
  <si>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</si>
  <si>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</si>
  <si>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</si>
  <si>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</si>
  <si>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</si>
  <si>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</si>
  <si>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</si>
  <si>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</si>
  <si>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</si>
  <si>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</si>
  <si>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</si>
  <si>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</si>
  <si>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</si>
  <si>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</si>
  <si>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</si>
  <si>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</si>
  <si>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</si>
  <si>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</si>
  <si>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</si>
  <si>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</si>
  <si>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</si>
  <si>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</si>
  <si>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</si>
  <si>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</si>
  <si>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</si>
  <si>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</si>
  <si>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</si>
  <si>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</si>
  <si>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</si>
  <si>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</si>
  <si>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</si>
  <si>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</si>
  <si>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</si>
  <si>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</si>
  <si>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</si>
  <si>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</si>
  <si>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</si>
  <si>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</si>
  <si>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</si>
  <si>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</si>
  <si>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</si>
  <si>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</si>
  <si>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</si>
  <si>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</si>
  <si>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</si>
  <si>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</si>
  <si>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</si>
  <si>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</si>
  <si>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</si>
  <si>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</si>
  <si>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</si>
  <si>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</si>
  <si>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</si>
  <si>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</si>
  <si>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</si>
  <si>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</si>
  <si>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</si>
  <si>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</si>
  <si>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</si>
  <si>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</si>
  <si>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</si>
  <si>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</si>
  <si>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</si>
  <si>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</si>
  <si>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</si>
  <si>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</si>
  <si>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</si>
  <si>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</si>
  <si>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</si>
  <si>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</si>
  <si>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</si>
  <si>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</si>
  <si>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</si>
  <si>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</si>
  <si>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</si>
  <si>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</si>
  <si>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</si>
  <si>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</si>
  <si>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</si>
  <si>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</si>
  <si>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</si>
  <si>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</si>
  <si>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</si>
  <si>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</si>
  <si>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</si>
  <si>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</si>
  <si>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</si>
  <si>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</si>
  <si>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</si>
  <si>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</si>
  <si>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</si>
  <si>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</si>
  <si>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</si>
  <si>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</si>
  <si>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</si>
  <si>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</si>
  <si>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</si>
  <si>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</si>
  <si>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</si>
  <si>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</si>
  <si>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</si>
  <si>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</si>
  <si>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</si>
  <si>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</si>
  <si>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</si>
  <si>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</si>
  <si>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</si>
  <si>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</si>
  <si>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</si>
  <si>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</si>
  <si>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</si>
  <si>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</si>
  <si>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</si>
  <si>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</si>
  <si>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</si>
  <si>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</si>
  <si>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</si>
  <si>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</si>
  <si>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</si>
  <si>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</si>
  <si>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</si>
  <si>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</si>
  <si>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</si>
  <si>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</si>
  <si>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</si>
  <si>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</si>
  <si>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</si>
  <si>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</si>
  <si>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</si>
  <si>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</si>
  <si>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</si>
  <si>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</si>
  <si>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</si>
  <si>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</si>
  <si>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</si>
  <si>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</si>
  <si>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</si>
  <si>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</si>
  <si>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</si>
  <si>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</si>
  <si>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</si>
  <si>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</si>
  <si>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</si>
  <si>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</si>
  <si>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</si>
  <si>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</si>
  <si>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</si>
  <si>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</si>
  <si>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</si>
  <si>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</si>
  <si>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</si>
  <si>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</si>
  <si>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</si>
  <si>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</si>
  <si>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</si>
  <si>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</si>
  <si>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</si>
  <si>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</si>
  <si>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</si>
  <si>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</si>
  <si>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</si>
  <si>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</si>
  <si>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</si>
  <si>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</si>
  <si>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</si>
  <si>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</si>
  <si>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</si>
  <si>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</si>
  <si>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</si>
  <si>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</si>
  <si>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</si>
  <si>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</si>
  <si>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</si>
  <si>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</si>
  <si>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</si>
  <si>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</si>
  <si>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</si>
  <si>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</si>
  <si>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</si>
  <si>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</si>
  <si>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</si>
  <si>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</si>
  <si>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</si>
  <si>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</si>
  <si>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</si>
  <si>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</si>
  <si>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</si>
  <si>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</si>
  <si>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</si>
  <si>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</si>
  <si>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</si>
  <si>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</si>
  <si>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</si>
  <si>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</si>
  <si>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</si>
  <si>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</si>
  <si>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</si>
  <si>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</si>
  <si>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</si>
  <si>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</si>
  <si>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</si>
  <si>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</si>
  <si>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</si>
  <si>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</si>
  <si>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</si>
  <si>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</si>
  <si>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</si>
  <si>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</si>
  <si>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</si>
  <si>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</si>
  <si>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</si>
  <si>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</si>
  <si>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</si>
  <si>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</si>
  <si>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</si>
  <si>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</si>
  <si>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</si>
  <si>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</si>
  <si>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</si>
  <si>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</si>
  <si>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</si>
  <si>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</si>
  <si>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</si>
  <si>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</si>
  <si>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</si>
  <si>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</si>
  <si>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</si>
  <si>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</si>
  <si>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</si>
  <si>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</si>
  <si>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</si>
  <si>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</si>
  <si>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</si>
  <si>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</si>
  <si>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</si>
  <si>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</si>
  <si>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</si>
  <si>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</si>
  <si>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</si>
  <si>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</si>
  <si>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</si>
  <si>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</si>
  <si>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</si>
  <si>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</si>
  <si>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</si>
  <si>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</si>
  <si>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</si>
  <si>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</si>
  <si>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</si>
  <si>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</si>
  <si>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</si>
  <si>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</si>
  <si>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</si>
  <si>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</si>
  <si>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</si>
  <si>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</si>
  <si>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</si>
  <si>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</si>
  <si>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</si>
  <si>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</si>
  <si>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</si>
  <si>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</si>
  <si>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</si>
  <si>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</si>
  <si>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</si>
  <si>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</si>
  <si>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</si>
  <si>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</si>
  <si>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</si>
  <si>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</si>
  <si>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</si>
  <si>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</si>
  <si>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</si>
  <si>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</si>
  <si>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</si>
  <si>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</si>
  <si>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</si>
  <si>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</si>
  <si>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</si>
  <si>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</si>
  <si>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</si>
  <si>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</si>
  <si>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</si>
  <si>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</si>
  <si>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</si>
  <si>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</si>
  <si>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</si>
  <si>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</si>
  <si>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</si>
  <si>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</si>
  <si>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</si>
  <si>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</si>
  <si>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</si>
  <si>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</si>
  <si>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</si>
  <si>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</si>
  <si>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</si>
  <si>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</si>
  <si>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</si>
  <si>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</si>
  <si>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</si>
  <si>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</si>
  <si>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</si>
  <si>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</si>
  <si>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</si>
  <si>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</si>
  <si>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</si>
  <si>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</si>
  <si>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</si>
  <si>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</si>
  <si>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</si>
  <si>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</si>
  <si>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</si>
  <si>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</si>
  <si>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</si>
  <si>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</si>
  <si>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</si>
  <si>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</si>
  <si>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</si>
  <si>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</si>
  <si>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</si>
  <si>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</si>
  <si>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</si>
  <si>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</si>
  <si>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</si>
  <si>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</si>
  <si>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</si>
  <si>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</si>
  <si>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</si>
  <si>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</si>
  <si>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</si>
  <si>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</si>
  <si>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</si>
  <si>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</si>
  <si>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</si>
  <si>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</si>
  <si>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</si>
  <si>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</si>
  <si>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</si>
  <si>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</si>
  <si>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</si>
  <si>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</si>
  <si>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</si>
  <si>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</si>
  <si>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</si>
  <si>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</si>
  <si>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</si>
  <si>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</si>
  <si>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</si>
  <si>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</si>
  <si>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</si>
  <si>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</si>
  <si>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</si>
  <si>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</si>
  <si>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</si>
  <si>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</si>
  <si>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</si>
  <si>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</si>
  <si>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</si>
  <si>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</si>
  <si>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</si>
  <si>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</si>
  <si>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</si>
  <si>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</si>
  <si>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</si>
  <si>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</si>
  <si>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</si>
  <si>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</si>
  <si>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</si>
  <si>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</si>
  <si>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</si>
  <si>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</si>
  <si>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</si>
  <si>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</si>
  <si>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</si>
  <si>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</si>
  <si>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</si>
  <si>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</si>
  <si>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</si>
  <si>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</si>
  <si>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</si>
  <si>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</si>
  <si>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</si>
  <si>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</si>
  <si>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</si>
  <si>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</si>
  <si>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</si>
  <si>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</si>
  <si>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</si>
  <si>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</si>
  <si>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</si>
  <si>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</si>
  <si>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</si>
  <si>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</si>
  <si>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</si>
  <si>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</si>
  <si>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</si>
  <si>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</si>
  <si>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</si>
  <si>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</si>
  <si>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</si>
  <si>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</si>
  <si>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</si>
  <si>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</si>
  <si>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</si>
  <si>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</si>
  <si>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</si>
  <si>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</si>
  <si>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</si>
  <si>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</si>
  <si>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</si>
  <si>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</si>
  <si>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</si>
  <si>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</si>
  <si>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</si>
  <si>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</si>
  <si>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</si>
  <si>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</si>
  <si>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</si>
  <si>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</si>
  <si>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</si>
  <si>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</si>
  <si>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</si>
  <si>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</si>
  <si>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</si>
  <si>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</si>
  <si>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</si>
  <si>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12.17结算差异</t>
    <phoneticPr fontId="5" type="noConversion"/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</si>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</sst>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/>
      <sheetData sheetId="1"/>
      <sheetData sheetId="2"/>
      <sheetData sheetId="3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337"/>
  <sheetViews>
    <sheetView tabSelected="1" zoomScale="80" zoomScaleNormal="80" workbookViewId="0">
      <pane ySplit="1" topLeftCell="A2" activePane="bottomLeft" state="frozen"/>
      <selection pane="bottomLeft" activeCell="I9" sqref="I9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customWidth="1"/>
    <col min="8" max="8" width="5.4140625" style="24" customWidth="1"/>
    <col min="9" max="9" width="33.4140625" style="24" bestFit="1" customWidth="1"/>
    <col min="10" max="10" width="5.08203125" style="41" customWidth="1"/>
    <col min="11" max="11" width="12.75" style="41" customWidth="1"/>
    <col min="12" max="12" width="12.5" style="41" bestFit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4.9140625" style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3412</v>
      </c>
      <c r="H1" s="72" t="s">
        <v>3413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3711</v>
      </c>
      <c r="AL1" s="118">
        <f>SUM(AB:AB)</f>
        <v>1361748809.0807886</v>
      </c>
      <c r="AM1" s="121">
        <f>SUM(AK:AK)</f>
        <v>919684.46579983609</v>
      </c>
      <c r="AN1" s="118">
        <f>AL1+AM1-SUM(媒体表!R:R)</f>
        <v>2.1288394927978516E-3</v>
      </c>
    </row>
    <row r="2" spans="1:40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3698</v>
      </c>
      <c r="K2" s="2"/>
      <c r="L2" s="2" t="s">
        <v>3411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3698</v>
      </c>
      <c r="K3" s="2"/>
      <c r="L3" s="2" t="s">
        <v>3411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3698</v>
      </c>
      <c r="K4" s="2"/>
      <c r="L4" s="2" t="s">
        <v>3411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3698</v>
      </c>
      <c r="K5" s="2"/>
      <c r="L5" s="2" t="s">
        <v>3411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3698</v>
      </c>
      <c r="K6" s="2"/>
      <c r="L6" s="2" t="s">
        <v>3411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3698</v>
      </c>
      <c r="K7" s="2"/>
      <c r="L7" s="2" t="s">
        <v>3411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3698</v>
      </c>
      <c r="K8" s="2"/>
      <c r="L8" s="2" t="s">
        <v>3411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3698</v>
      </c>
      <c r="K9" s="2"/>
      <c r="L9" s="2" t="s">
        <v>3411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3698</v>
      </c>
      <c r="K10" s="2"/>
      <c r="L10" s="2" t="s">
        <v>3411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3698</v>
      </c>
      <c r="K11" s="2"/>
      <c r="L11" s="2" t="s">
        <v>3411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3698</v>
      </c>
      <c r="K12" s="2"/>
      <c r="L12" s="2" t="s">
        <v>3411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3698</v>
      </c>
      <c r="K13" s="2"/>
      <c r="L13" s="2" t="s">
        <v>3411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3698</v>
      </c>
      <c r="K14" s="2"/>
      <c r="L14" s="2" t="s">
        <v>3411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3698</v>
      </c>
      <c r="K15" s="2"/>
      <c r="L15" s="2" t="s">
        <v>3411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3698</v>
      </c>
      <c r="K16" s="2"/>
      <c r="L16" s="2" t="s">
        <v>3411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3698</v>
      </c>
      <c r="K17" s="2"/>
      <c r="L17" s="2" t="s">
        <v>3411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3715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248</v>
      </c>
      <c r="Q99" s="3">
        <v>0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3381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3706</v>
      </c>
      <c r="AK119" s="12">
        <f t="shared" si="16"/>
        <v>0</v>
      </c>
    </row>
    <row r="120" spans="1:37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3381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0.08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107389.52777777777</v>
      </c>
      <c r="Y139" s="6">
        <f t="shared" si="21"/>
        <v>0</v>
      </c>
      <c r="Z139" s="3">
        <v>0</v>
      </c>
      <c r="AA139" s="5">
        <v>0</v>
      </c>
      <c r="AB139" s="5">
        <f t="shared" si="22"/>
        <v>107389.52777777777</v>
      </c>
      <c r="AC139" s="7">
        <f t="shared" si="23"/>
        <v>8591.1622222222359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3706</v>
      </c>
      <c r="AK165" s="12">
        <f t="shared" si="25"/>
        <v>0</v>
      </c>
    </row>
    <row r="166" spans="1:37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3706</v>
      </c>
      <c r="AK249" s="12">
        <f t="shared" si="34"/>
        <v>0</v>
      </c>
    </row>
    <row r="250" spans="1:37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3381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248</v>
      </c>
      <c r="Q300" s="10">
        <v>0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49602599.76000002</v>
      </c>
      <c r="Y300" s="6">
        <f t="shared" si="41"/>
        <v>0</v>
      </c>
      <c r="Z300" s="3">
        <v>0</v>
      </c>
      <c r="AA300" s="5">
        <v>0</v>
      </c>
      <c r="AB300" s="5">
        <f t="shared" si="49"/>
        <v>49602599.76000002</v>
      </c>
      <c r="AC300" s="7">
        <f t="shared" si="42"/>
        <v>0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248</v>
      </c>
      <c r="Q301" s="10">
        <v>0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49729.930000000008</v>
      </c>
      <c r="Y301" s="6">
        <f t="shared" si="41"/>
        <v>0</v>
      </c>
      <c r="Z301" s="3">
        <v>0</v>
      </c>
      <c r="AA301" s="5">
        <v>0</v>
      </c>
      <c r="AB301" s="5">
        <f t="shared" si="49"/>
        <v>49729.930000000008</v>
      </c>
      <c r="AC301" s="7">
        <f t="shared" si="42"/>
        <v>0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3716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3380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3381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3707</v>
      </c>
      <c r="AK482" s="12">
        <f t="shared" si="75"/>
        <v>0</v>
      </c>
    </row>
    <row r="483" spans="1:37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3708</v>
      </c>
      <c r="AK571" s="12">
        <f t="shared" si="84"/>
        <v>0</v>
      </c>
    </row>
    <row r="572" spans="1:38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1269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41</v>
      </c>
      <c r="Q896" s="16">
        <v>0</v>
      </c>
      <c r="R896" s="9" t="s">
        <v>1271</v>
      </c>
      <c r="S896" s="17"/>
      <c r="T896" s="7">
        <v>0</v>
      </c>
      <c r="U896" s="7">
        <v>10000</v>
      </c>
      <c r="V896" s="7">
        <v>4004.1947100000002</v>
      </c>
      <c r="W896" s="22">
        <f t="shared" si="140"/>
        <v>5995.8052900000002</v>
      </c>
      <c r="X896" s="22">
        <f t="shared" si="145"/>
        <v>4004.1947100000002</v>
      </c>
      <c r="Y896" s="6">
        <f t="shared" si="134"/>
        <v>1605.8612479532721</v>
      </c>
      <c r="Z896" s="16">
        <v>0</v>
      </c>
      <c r="AA896" s="5">
        <v>0</v>
      </c>
      <c r="AB896" s="5">
        <f t="shared" si="143"/>
        <v>4004.1947100000002</v>
      </c>
      <c r="AC896" s="7">
        <f t="shared" si="135"/>
        <v>0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3382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3381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3381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 t="shared" si="165"/>
        <v>15426.666666666668</v>
      </c>
      <c r="Y1068" s="6">
        <f t="shared" si="166"/>
        <v>6001.9859442854922</v>
      </c>
      <c r="Z1068" s="16">
        <v>0</v>
      </c>
      <c r="AA1068" s="5">
        <v>0</v>
      </c>
      <c r="AB1068" s="5">
        <f t="shared" si="173"/>
        <v>15426.666666666668</v>
      </c>
      <c r="AC1068" s="7">
        <f t="shared" si="167"/>
        <v>308.53333333333285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3383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3718</v>
      </c>
      <c r="AK1159" s="12">
        <f t="shared" si="190"/>
        <v>0</v>
      </c>
    </row>
    <row r="1160" spans="1:37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3698</v>
      </c>
      <c r="K1309" s="2"/>
      <c r="L1309" s="2" t="s">
        <v>3411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3718</v>
      </c>
      <c r="AK1332" s="12">
        <f t="shared" si="211"/>
        <v>0</v>
      </c>
    </row>
    <row r="1333" spans="1:37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3698</v>
      </c>
      <c r="K1399" s="2"/>
      <c r="L1399" s="2" t="s">
        <v>3411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3698</v>
      </c>
      <c r="K1400" s="2"/>
      <c r="L1400" s="2" t="s">
        <v>3411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3698</v>
      </c>
      <c r="K1401" s="2"/>
      <c r="L1401" s="2" t="s">
        <v>3411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3708</v>
      </c>
      <c r="AK1503" s="12">
        <f t="shared" si="245"/>
        <v>0</v>
      </c>
    </row>
    <row r="1504" spans="1:37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3698</v>
      </c>
      <c r="K1571" s="2"/>
      <c r="L1571" s="2" t="s">
        <v>3411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1269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1269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41</v>
      </c>
      <c r="Q1616" s="16">
        <v>0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1499.8109899999999</v>
      </c>
      <c r="Y1616" s="6">
        <f t="shared" si="262"/>
        <v>601.49131661367983</v>
      </c>
      <c r="Z1616" s="16">
        <v>0</v>
      </c>
      <c r="AA1616" s="5">
        <v>0</v>
      </c>
      <c r="AB1616" s="5">
        <f t="shared" si="261"/>
        <v>1499.8109899999999</v>
      </c>
      <c r="AC1616" s="7">
        <f t="shared" si="263"/>
        <v>0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3381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3381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3709</v>
      </c>
      <c r="AK1667" s="12">
        <f t="shared" ref="AK1667:AK1730" si="278">X1667+AA1667-AB1667</f>
        <v>0</v>
      </c>
    </row>
    <row r="1668" spans="1:37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3709</v>
      </c>
      <c r="AK1668" s="12">
        <f t="shared" si="278"/>
        <v>0</v>
      </c>
    </row>
    <row r="1669" spans="1:37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3720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3719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1778674.172600003</v>
      </c>
      <c r="U1717" s="5">
        <v>2930219.9994000006</v>
      </c>
      <c r="V1717" s="5">
        <v>3000920.4799999995</v>
      </c>
      <c r="W1717" s="6">
        <f t="shared" si="272"/>
        <v>1707973.6920000045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3722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3721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3709</v>
      </c>
      <c r="AK1775" s="12">
        <f t="shared" si="286"/>
        <v>0</v>
      </c>
    </row>
    <row r="1776" spans="1:37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3706</v>
      </c>
      <c r="AK1804" s="12">
        <f t="shared" si="294"/>
        <v>0</v>
      </c>
    </row>
    <row r="1805" spans="1:37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3385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73438.369999999966</v>
      </c>
      <c r="W2077" s="6">
        <f t="shared" si="331"/>
        <v>26561.630000000034</v>
      </c>
      <c r="X2077" s="6">
        <f t="shared" si="324"/>
        <v>73438.369999999966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73438.369999999966</v>
      </c>
      <c r="AC2077" s="7">
        <f t="shared" si="333"/>
        <v>0</v>
      </c>
      <c r="AD2077" s="6">
        <f>V2077</f>
        <v>73438.369999999966</v>
      </c>
      <c r="AE2077" s="3">
        <v>0.17</v>
      </c>
      <c r="AF2077" s="6">
        <f t="shared" si="334"/>
        <v>12484.522899999994</v>
      </c>
      <c r="AG2077" s="3">
        <v>0</v>
      </c>
      <c r="AH2077" s="6">
        <f>V2077</f>
        <v>73438.369999999966</v>
      </c>
      <c r="AI2077" s="8"/>
      <c r="AJ2077" s="1" t="e">
        <v>#N/A</v>
      </c>
      <c r="AK2077" s="12">
        <f t="shared" si="335"/>
        <v>0</v>
      </c>
    </row>
    <row r="2078" spans="1:37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3717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3386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40635.070000000036</v>
      </c>
      <c r="W2200" s="6">
        <f t="shared" si="351"/>
        <v>0</v>
      </c>
      <c r="X2200" s="6">
        <f t="shared" si="348"/>
        <v>39451.524271844697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39451.524271844697</v>
      </c>
      <c r="AC2200" s="7">
        <f t="shared" si="353"/>
        <v>1183.545728155339</v>
      </c>
      <c r="AD2200" s="6">
        <f t="shared" si="346"/>
        <v>40635.070000000036</v>
      </c>
      <c r="AE2200" s="3">
        <v>0.17</v>
      </c>
      <c r="AF2200" s="6">
        <f t="shared" si="354"/>
        <v>6907.9619000000066</v>
      </c>
      <c r="AG2200" s="3">
        <v>0</v>
      </c>
      <c r="AH2200" s="6">
        <f t="shared" si="347"/>
        <v>40635.070000000036</v>
      </c>
      <c r="AI2200" s="8"/>
      <c r="AJ2200" s="1" t="e">
        <v>#N/A</v>
      </c>
      <c r="AK2200" s="12">
        <f t="shared" si="355"/>
        <v>0</v>
      </c>
    </row>
    <row r="2201" spans="1:37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101199.2</v>
      </c>
      <c r="W2219" s="6">
        <f t="shared" si="351"/>
        <v>198800.8</v>
      </c>
      <c r="X2219" s="6">
        <f t="shared" si="359"/>
        <v>101199.2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101199.2</v>
      </c>
      <c r="AC2219" s="7">
        <f t="shared" si="353"/>
        <v>0</v>
      </c>
      <c r="AD2219" s="6">
        <f t="shared" si="357"/>
        <v>101199.2</v>
      </c>
      <c r="AE2219" s="3">
        <v>0.17</v>
      </c>
      <c r="AF2219" s="6">
        <f t="shared" si="354"/>
        <v>17203.864000000001</v>
      </c>
      <c r="AG2219" s="3">
        <v>0</v>
      </c>
      <c r="AH2219" s="6">
        <f t="shared" si="358"/>
        <v>101199.2</v>
      </c>
      <c r="AI2219" s="8"/>
      <c r="AJ2219" s="1" t="e">
        <v>#N/A</v>
      </c>
      <c r="AK2219" s="12">
        <f t="shared" si="355"/>
        <v>0</v>
      </c>
    </row>
    <row r="2220" spans="1:37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31640.199999999997</v>
      </c>
      <c r="W2242" s="6">
        <f t="shared" si="361"/>
        <v>0</v>
      </c>
      <c r="X2242" s="6">
        <f t="shared" si="359"/>
        <v>31019.803921568626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31019.803921568626</v>
      </c>
      <c r="AC2242" s="7">
        <f t="shared" si="353"/>
        <v>620.39607843137128</v>
      </c>
      <c r="AD2242" s="6">
        <f t="shared" si="357"/>
        <v>31640.199999999997</v>
      </c>
      <c r="AE2242" s="3">
        <v>0.17</v>
      </c>
      <c r="AF2242" s="6">
        <f t="shared" si="354"/>
        <v>5378.8339999999998</v>
      </c>
      <c r="AG2242" s="3">
        <v>0</v>
      </c>
      <c r="AH2242" s="6">
        <f t="shared" si="358"/>
        <v>31640.199999999997</v>
      </c>
      <c r="AI2242" s="8"/>
      <c r="AJ2242" s="1" t="e">
        <v>#N/A</v>
      </c>
      <c r="AK2242" s="12">
        <f t="shared" si="355"/>
        <v>0</v>
      </c>
    </row>
    <row r="2243" spans="1:37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3710</v>
      </c>
      <c r="AK2279" s="12">
        <f t="shared" si="365"/>
        <v>0</v>
      </c>
    </row>
    <row r="2280" spans="1:37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3384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3702</v>
      </c>
      <c r="J2638" s="2" t="s">
        <v>3703</v>
      </c>
      <c r="K2638" s="2" t="s">
        <v>3285</v>
      </c>
      <c r="L2638" s="2" t="s">
        <v>3411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3698</v>
      </c>
      <c r="K2643" s="2"/>
      <c r="L2643" s="2" t="s">
        <v>3411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3698</v>
      </c>
      <c r="K2644" s="2"/>
      <c r="L2644" s="2" t="s">
        <v>3411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3698</v>
      </c>
      <c r="K2651" s="2"/>
      <c r="L2651" s="2" t="s">
        <v>3411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3698</v>
      </c>
      <c r="K2652" s="2"/>
      <c r="L2652" s="2" t="s">
        <v>3411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3698</v>
      </c>
      <c r="K2653" s="2"/>
      <c r="L2653" s="2" t="s">
        <v>3411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3697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3698</v>
      </c>
      <c r="K2659" s="2"/>
      <c r="L2659" s="2" t="s">
        <v>3411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3697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3698</v>
      </c>
      <c r="K2670" s="2"/>
      <c r="L2670" s="2" t="s">
        <v>3411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3698</v>
      </c>
      <c r="K2672" s="2"/>
      <c r="L2672" s="2" t="s">
        <v>3411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3698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3698</v>
      </c>
      <c r="K2674" s="2"/>
      <c r="L2674" s="2" t="s">
        <v>3411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3698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3698</v>
      </c>
      <c r="K2676" s="2"/>
      <c r="L2676" s="2" t="s">
        <v>3411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3697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3709</v>
      </c>
      <c r="AK2680" s="12">
        <f t="shared" si="430"/>
        <v>0</v>
      </c>
    </row>
    <row r="2681" spans="1:37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 t="shared" si="452"/>
        <v>39451.524271844697</v>
      </c>
      <c r="W2746" s="33"/>
      <c r="X2746" s="33">
        <v>39451.524271844697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39451.524271844697</v>
      </c>
      <c r="AC2746" s="34"/>
      <c r="AD2746" s="33">
        <f t="shared" si="453"/>
        <v>39451.524271844697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3380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3714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x14ac:dyDescent="0.3">
      <c r="A2764" s="104" t="s">
        <v>3414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x14ac:dyDescent="0.3">
      <c r="A2765" s="104" t="s">
        <v>3414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x14ac:dyDescent="0.3">
      <c r="A2766" s="104" t="s">
        <v>3415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3416</v>
      </c>
      <c r="J2766" s="2" t="s">
        <v>3698</v>
      </c>
      <c r="K2766" s="2"/>
      <c r="L2766" s="2" t="s">
        <v>3411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x14ac:dyDescent="0.3">
      <c r="A2767" s="104" t="s">
        <v>3417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3698</v>
      </c>
      <c r="K2767" s="2"/>
      <c r="L2767" s="2" t="s">
        <v>3411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x14ac:dyDescent="0.3">
      <c r="A2768" s="104" t="s">
        <v>3417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3698</v>
      </c>
      <c r="K2768" s="2"/>
      <c r="L2768" s="2" t="s">
        <v>3411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x14ac:dyDescent="0.3">
      <c r="A2769" s="104" t="s">
        <v>3415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3698</v>
      </c>
      <c r="K2769" s="2"/>
      <c r="L2769" s="2" t="s">
        <v>3411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x14ac:dyDescent="0.3">
      <c r="A2770" s="104" t="s">
        <v>3415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3698</v>
      </c>
      <c r="K2770" s="2"/>
      <c r="L2770" s="2" t="s">
        <v>3411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x14ac:dyDescent="0.3">
      <c r="A2771" s="104" t="s">
        <v>3417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3698</v>
      </c>
      <c r="K2771" s="2"/>
      <c r="L2771" s="2" t="s">
        <v>3411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x14ac:dyDescent="0.3">
      <c r="A2772" s="104" t="s">
        <v>3415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3698</v>
      </c>
      <c r="K2772" s="2"/>
      <c r="L2772" s="2" t="s">
        <v>3411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x14ac:dyDescent="0.3">
      <c r="A2773" s="104" t="s">
        <v>3417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3698</v>
      </c>
      <c r="K2773" s="2"/>
      <c r="L2773" s="2" t="s">
        <v>3411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x14ac:dyDescent="0.3">
      <c r="A2774" s="104" t="s">
        <v>3418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3698</v>
      </c>
      <c r="K2774" s="2"/>
      <c r="L2774" s="2" t="s">
        <v>3411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x14ac:dyDescent="0.3">
      <c r="A2775" s="104" t="s">
        <v>3417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3698</v>
      </c>
      <c r="K2775" s="2"/>
      <c r="L2775" s="2" t="s">
        <v>3411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x14ac:dyDescent="0.3">
      <c r="A2776" s="104" t="s">
        <v>3418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3698</v>
      </c>
      <c r="K2776" s="2"/>
      <c r="L2776" s="2" t="s">
        <v>3411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x14ac:dyDescent="0.3">
      <c r="A2777" s="104" t="s">
        <v>3415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3698</v>
      </c>
      <c r="K2777" s="2"/>
      <c r="L2777" s="2" t="s">
        <v>3411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x14ac:dyDescent="0.3">
      <c r="A2778" s="104" t="s">
        <v>3417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3698</v>
      </c>
      <c r="K2778" s="2"/>
      <c r="L2778" s="2" t="s">
        <v>3411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x14ac:dyDescent="0.3">
      <c r="A2779" s="104" t="s">
        <v>3415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3698</v>
      </c>
      <c r="K2779" s="2"/>
      <c r="L2779" s="2" t="s">
        <v>3411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x14ac:dyDescent="0.3">
      <c r="A2780" s="104" t="s">
        <v>3417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3698</v>
      </c>
      <c r="K2780" s="2"/>
      <c r="L2780" s="2" t="s">
        <v>3411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x14ac:dyDescent="0.3">
      <c r="A2781" s="104" t="s">
        <v>3417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3698</v>
      </c>
      <c r="K2781" s="2"/>
      <c r="L2781" s="2" t="s">
        <v>3411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x14ac:dyDescent="0.3">
      <c r="A2782" s="104" t="s">
        <v>3415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x14ac:dyDescent="0.3">
      <c r="A2783" s="104" t="s">
        <v>3415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x14ac:dyDescent="0.3">
      <c r="A2784" s="104" t="s">
        <v>3418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x14ac:dyDescent="0.3">
      <c r="A2785" s="104" t="s">
        <v>3419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x14ac:dyDescent="0.3">
      <c r="A2786" s="104" t="s">
        <v>3420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x14ac:dyDescent="0.3">
      <c r="A2787" s="104" t="s">
        <v>3417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x14ac:dyDescent="0.3">
      <c r="A2788" s="104" t="s">
        <v>3418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x14ac:dyDescent="0.3">
      <c r="A2789" s="104" t="s">
        <v>3417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x14ac:dyDescent="0.3">
      <c r="A2790" s="104" t="s">
        <v>3415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x14ac:dyDescent="0.3">
      <c r="A2791" s="104" t="s">
        <v>3418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x14ac:dyDescent="0.3">
      <c r="A2792" s="104" t="s">
        <v>3418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26561.630000000034</v>
      </c>
      <c r="U2792" s="7">
        <v>100000</v>
      </c>
      <c r="V2792" s="7">
        <v>92823.61</v>
      </c>
      <c r="W2792" s="83">
        <f t="shared" si="481"/>
        <v>33738.020000000033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x14ac:dyDescent="0.3">
      <c r="A2793" s="104" t="s">
        <v>3417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x14ac:dyDescent="0.3">
      <c r="A2794" s="104" t="s">
        <v>3417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x14ac:dyDescent="0.3">
      <c r="A2795" s="104" t="s">
        <v>3415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x14ac:dyDescent="0.3">
      <c r="A2796" s="104" t="s">
        <v>3417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x14ac:dyDescent="0.3">
      <c r="A2797" s="104" t="s">
        <v>3420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x14ac:dyDescent="0.3">
      <c r="A2798" s="104" t="s">
        <v>3420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x14ac:dyDescent="0.3">
      <c r="A2799" s="104" t="s">
        <v>3418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x14ac:dyDescent="0.3">
      <c r="A2800" s="104" t="s">
        <v>3418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x14ac:dyDescent="0.3">
      <c r="A2801" s="104" t="s">
        <v>3420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x14ac:dyDescent="0.3">
      <c r="A2802" s="104" t="s">
        <v>3418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x14ac:dyDescent="0.3">
      <c r="A2803" s="104" t="s">
        <v>3417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x14ac:dyDescent="0.3">
      <c r="A2804" s="104" t="s">
        <v>3417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x14ac:dyDescent="0.3">
      <c r="A2805" s="104" t="s">
        <v>3417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3421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x14ac:dyDescent="0.3">
      <c r="A2806" s="104" t="s">
        <v>3415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x14ac:dyDescent="0.3">
      <c r="A2807" s="104" t="s">
        <v>3419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x14ac:dyDescent="0.3">
      <c r="A2808" s="104" t="s">
        <v>3417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x14ac:dyDescent="0.3">
      <c r="A2809" s="104" t="s">
        <v>3415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x14ac:dyDescent="0.3">
      <c r="A2810" s="104" t="s">
        <v>3415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x14ac:dyDescent="0.3">
      <c r="A2811" s="104" t="s">
        <v>3418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x14ac:dyDescent="0.3">
      <c r="A2812" s="104" t="s">
        <v>3417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x14ac:dyDescent="0.3">
      <c r="A2813" s="104" t="s">
        <v>3415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x14ac:dyDescent="0.3">
      <c r="A2814" s="104" t="s">
        <v>3415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x14ac:dyDescent="0.3">
      <c r="A2815" s="104" t="s">
        <v>3419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x14ac:dyDescent="0.3">
      <c r="A2816" s="104" t="s">
        <v>3417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x14ac:dyDescent="0.3">
      <c r="A2817" s="104" t="s">
        <v>3417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x14ac:dyDescent="0.3">
      <c r="A2818" s="104" t="s">
        <v>3418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x14ac:dyDescent="0.3">
      <c r="A2819" s="104" t="s">
        <v>3415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x14ac:dyDescent="0.3">
      <c r="A2820" s="104" t="s">
        <v>3417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x14ac:dyDescent="0.3">
      <c r="A2821" s="104" t="s">
        <v>3420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x14ac:dyDescent="0.3">
      <c r="A2822" s="104" t="s">
        <v>3415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x14ac:dyDescent="0.3">
      <c r="A2823" s="104" t="s">
        <v>3418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x14ac:dyDescent="0.3">
      <c r="A2824" s="104" t="s">
        <v>3417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x14ac:dyDescent="0.3">
      <c r="A2825" s="104" t="s">
        <v>3417</v>
      </c>
      <c r="B2825" s="91" t="s">
        <v>704</v>
      </c>
      <c r="C2825" s="91" t="s">
        <v>36</v>
      </c>
      <c r="D2825" s="91" t="s">
        <v>54</v>
      </c>
      <c r="E2825" s="91" t="s">
        <v>3422</v>
      </c>
      <c r="F2825" s="91" t="s">
        <v>3422</v>
      </c>
      <c r="G2825" s="91" t="s">
        <v>3422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3423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x14ac:dyDescent="0.3">
      <c r="A2826" s="104" t="s">
        <v>3418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x14ac:dyDescent="0.3">
      <c r="A2827" s="104" t="s">
        <v>3417</v>
      </c>
      <c r="B2827" s="91" t="s">
        <v>704</v>
      </c>
      <c r="C2827" s="91" t="s">
        <v>36</v>
      </c>
      <c r="D2827" s="91" t="s">
        <v>54</v>
      </c>
      <c r="E2827" s="91" t="s">
        <v>3424</v>
      </c>
      <c r="F2827" s="91" t="s">
        <v>3424</v>
      </c>
      <c r="G2827" s="91" t="s">
        <v>3424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x14ac:dyDescent="0.3">
      <c r="A2828" s="104" t="s">
        <v>3417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x14ac:dyDescent="0.3">
      <c r="A2829" s="104" t="s">
        <v>3417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3425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x14ac:dyDescent="0.3">
      <c r="A2830" s="104" t="s">
        <v>3417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x14ac:dyDescent="0.3">
      <c r="A2831" s="104" t="s">
        <v>3419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x14ac:dyDescent="0.3">
      <c r="A2832" s="104" t="s">
        <v>3418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x14ac:dyDescent="0.3">
      <c r="A2833" s="104" t="s">
        <v>3417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x14ac:dyDescent="0.3">
      <c r="A2834" s="104" t="s">
        <v>3419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x14ac:dyDescent="0.3">
      <c r="A2835" s="104" t="s">
        <v>3417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x14ac:dyDescent="0.3">
      <c r="A2836" s="104" t="s">
        <v>3420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x14ac:dyDescent="0.3">
      <c r="A2837" s="104" t="s">
        <v>3415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x14ac:dyDescent="0.3">
      <c r="A2838" s="104" t="s">
        <v>3418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x14ac:dyDescent="0.3">
      <c r="A2839" s="104" t="s">
        <v>3418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x14ac:dyDescent="0.3">
      <c r="A2840" s="104" t="s">
        <v>3420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 t="s">
        <v>3426</v>
      </c>
      <c r="T2840" s="7">
        <v>198800.8</v>
      </c>
      <c r="U2840" s="7">
        <v>-198800.8</v>
      </c>
      <c r="V2840" s="7">
        <v>0</v>
      </c>
      <c r="W2840" s="83">
        <f t="shared" si="481"/>
        <v>0</v>
      </c>
      <c r="X2840" s="83">
        <v>12.17</v>
      </c>
      <c r="Y2840" s="83"/>
      <c r="Z2840" s="16">
        <v>0</v>
      </c>
      <c r="AA2840" s="7">
        <v>0</v>
      </c>
      <c r="AB2840" s="7">
        <f t="shared" si="485"/>
        <v>12.17</v>
      </c>
      <c r="AC2840" s="5">
        <f t="shared" si="486"/>
        <v>-12.17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x14ac:dyDescent="0.3">
      <c r="A2841" s="104" t="s">
        <v>3417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x14ac:dyDescent="0.3">
      <c r="A2842" s="104" t="s">
        <v>3417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x14ac:dyDescent="0.3">
      <c r="A2843" s="104" t="s">
        <v>3418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x14ac:dyDescent="0.3">
      <c r="A2844" s="104" t="s">
        <v>3417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3427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x14ac:dyDescent="0.3">
      <c r="A2845" s="104" t="s">
        <v>3417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x14ac:dyDescent="0.3">
      <c r="A2846" s="104" t="s">
        <v>3417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x14ac:dyDescent="0.3">
      <c r="A2847" s="104" t="s">
        <v>3415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x14ac:dyDescent="0.3">
      <c r="A2848" s="104" t="s">
        <v>3417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x14ac:dyDescent="0.3">
      <c r="A2849" s="104" t="s">
        <v>3419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x14ac:dyDescent="0.3">
      <c r="A2850" s="104" t="s">
        <v>3417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x14ac:dyDescent="0.3">
      <c r="A2851" s="104" t="s">
        <v>3417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x14ac:dyDescent="0.3">
      <c r="A2852" s="104" t="s">
        <v>3418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x14ac:dyDescent="0.3">
      <c r="A2853" s="104" t="s">
        <v>3418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x14ac:dyDescent="0.3">
      <c r="A2854" s="104" t="s">
        <v>3417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x14ac:dyDescent="0.3">
      <c r="A2855" s="104" t="s">
        <v>3418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x14ac:dyDescent="0.3">
      <c r="A2856" s="104" t="s">
        <v>3418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3427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3428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x14ac:dyDescent="0.3">
      <c r="A2857" s="104" t="s">
        <v>3417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x14ac:dyDescent="0.3">
      <c r="A2858" s="104" t="s">
        <v>3418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x14ac:dyDescent="0.3">
      <c r="A2859" s="104" t="s">
        <v>3420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x14ac:dyDescent="0.3">
      <c r="A2860" s="104" t="s">
        <v>3418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x14ac:dyDescent="0.3">
      <c r="A2861" s="104" t="s">
        <v>3418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x14ac:dyDescent="0.3">
      <c r="A2862" s="104" t="s">
        <v>3418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x14ac:dyDescent="0.3">
      <c r="A2863" s="104" t="s">
        <v>3420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x14ac:dyDescent="0.3">
      <c r="A2864" s="104" t="s">
        <v>3418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x14ac:dyDescent="0.3">
      <c r="A2865" s="104" t="s">
        <v>3418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x14ac:dyDescent="0.3">
      <c r="A2866" s="104" t="s">
        <v>3418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x14ac:dyDescent="0.3">
      <c r="A2867" s="104" t="s">
        <v>3418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3429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x14ac:dyDescent="0.3">
      <c r="A2868" s="104" t="s">
        <v>3418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x14ac:dyDescent="0.3">
      <c r="A2869" s="104" t="s">
        <v>3418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x14ac:dyDescent="0.3">
      <c r="A2870" s="104" t="s">
        <v>3418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x14ac:dyDescent="0.3">
      <c r="A2871" s="104" t="s">
        <v>3418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x14ac:dyDescent="0.3">
      <c r="A2872" s="104" t="s">
        <v>3418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x14ac:dyDescent="0.3">
      <c r="A2873" s="104" t="s">
        <v>3418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x14ac:dyDescent="0.3">
      <c r="A2874" s="104" t="s">
        <v>3418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x14ac:dyDescent="0.3">
      <c r="A2875" s="104" t="s">
        <v>3418</v>
      </c>
      <c r="B2875" s="91" t="s">
        <v>704</v>
      </c>
      <c r="C2875" s="91" t="s">
        <v>146</v>
      </c>
      <c r="D2875" s="91" t="s">
        <v>163</v>
      </c>
      <c r="E2875" s="91" t="s">
        <v>3430</v>
      </c>
      <c r="F2875" s="91" t="s">
        <v>3430</v>
      </c>
      <c r="G2875" s="91" t="s">
        <v>3430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3430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x14ac:dyDescent="0.3">
      <c r="A2876" s="104" t="s">
        <v>3417</v>
      </c>
      <c r="B2876" s="91" t="s">
        <v>704</v>
      </c>
      <c r="C2876" s="91" t="s">
        <v>166</v>
      </c>
      <c r="D2876" s="91" t="s">
        <v>3431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x14ac:dyDescent="0.3">
      <c r="A2877" s="104" t="s">
        <v>3418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x14ac:dyDescent="0.3">
      <c r="A2878" s="104" t="s">
        <v>3418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x14ac:dyDescent="0.3">
      <c r="A2879" s="104" t="s">
        <v>3432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x14ac:dyDescent="0.3">
      <c r="A2880" s="104" t="s">
        <v>3432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x14ac:dyDescent="0.3">
      <c r="A2881" s="104" t="s">
        <v>3432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x14ac:dyDescent="0.3">
      <c r="A2882" s="104" t="s">
        <v>3433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x14ac:dyDescent="0.3">
      <c r="A2883" s="104" t="s">
        <v>3432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x14ac:dyDescent="0.3">
      <c r="A2884" s="104" t="s">
        <v>3420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x14ac:dyDescent="0.3">
      <c r="A2885" s="104" t="s">
        <v>3433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x14ac:dyDescent="0.3">
      <c r="A2886" s="104" t="s">
        <v>3432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x14ac:dyDescent="0.3">
      <c r="A2887" s="104" t="s">
        <v>3432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x14ac:dyDescent="0.3">
      <c r="A2888" s="104" t="s">
        <v>3420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x14ac:dyDescent="0.3">
      <c r="A2889" s="104" t="s">
        <v>3432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x14ac:dyDescent="0.3">
      <c r="A2890" s="104" t="s">
        <v>3432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x14ac:dyDescent="0.3">
      <c r="A2891" s="104" t="s">
        <v>3432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x14ac:dyDescent="0.3">
      <c r="A2892" s="104" t="s">
        <v>3433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x14ac:dyDescent="0.3">
      <c r="A2893" s="104" t="s">
        <v>3432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x14ac:dyDescent="0.3">
      <c r="A2894" s="104" t="s">
        <v>3433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x14ac:dyDescent="0.3">
      <c r="A2895" s="104" t="s">
        <v>3420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x14ac:dyDescent="0.3">
      <c r="A2896" s="104" t="s">
        <v>3433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x14ac:dyDescent="0.3">
      <c r="A2897" s="104" t="s">
        <v>3433</v>
      </c>
      <c r="B2897" s="91" t="s">
        <v>3434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x14ac:dyDescent="0.3">
      <c r="A2898" s="104" t="s">
        <v>3420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x14ac:dyDescent="0.3">
      <c r="A2899" s="104" t="s">
        <v>3432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x14ac:dyDescent="0.3">
      <c r="A2900" s="104" t="s">
        <v>3432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x14ac:dyDescent="0.3">
      <c r="A2901" s="104" t="s">
        <v>3433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x14ac:dyDescent="0.3">
      <c r="A2902" s="104" t="s">
        <v>3420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x14ac:dyDescent="0.3">
      <c r="A2903" s="104" t="s">
        <v>3420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x14ac:dyDescent="0.3">
      <c r="A2904" s="104" t="s">
        <v>3433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x14ac:dyDescent="0.3">
      <c r="A2905" s="104" t="s">
        <v>3433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x14ac:dyDescent="0.3">
      <c r="A2906" s="104" t="s">
        <v>3433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x14ac:dyDescent="0.3">
      <c r="A2907" s="104" t="s">
        <v>3420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x14ac:dyDescent="0.3">
      <c r="A2908" s="104" t="s">
        <v>3420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x14ac:dyDescent="0.3">
      <c r="A2909" s="104" t="s">
        <v>3432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x14ac:dyDescent="0.3">
      <c r="A2910" s="104" t="s">
        <v>3432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x14ac:dyDescent="0.3">
      <c r="A2911" s="104" t="s">
        <v>3433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x14ac:dyDescent="0.3">
      <c r="A2912" s="104" t="s">
        <v>3432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x14ac:dyDescent="0.3">
      <c r="A2913" s="104" t="s">
        <v>3432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x14ac:dyDescent="0.3">
      <c r="A2914" s="104" t="s">
        <v>3420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x14ac:dyDescent="0.3">
      <c r="A2915" s="104" t="s">
        <v>3433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x14ac:dyDescent="0.3">
      <c r="A2916" s="104" t="s">
        <v>3432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x14ac:dyDescent="0.3">
      <c r="A2917" s="104" t="s">
        <v>3420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x14ac:dyDescent="0.3">
      <c r="A2918" s="104" t="s">
        <v>3420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x14ac:dyDescent="0.3">
      <c r="A2919" s="104" t="s">
        <v>3432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x14ac:dyDescent="0.3">
      <c r="A2920" s="104" t="s">
        <v>3420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x14ac:dyDescent="0.3">
      <c r="A2921" s="104" t="s">
        <v>3420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x14ac:dyDescent="0.3">
      <c r="A2922" s="104" t="s">
        <v>3420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x14ac:dyDescent="0.3">
      <c r="A2923" s="104" t="s">
        <v>3420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x14ac:dyDescent="0.3">
      <c r="A2924" s="104" t="s">
        <v>3432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x14ac:dyDescent="0.3">
      <c r="A2925" s="104" t="s">
        <v>3432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x14ac:dyDescent="0.3">
      <c r="A2926" s="104" t="s">
        <v>3420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x14ac:dyDescent="0.3">
      <c r="A2927" s="104" t="s">
        <v>3420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x14ac:dyDescent="0.3">
      <c r="A2928" s="104" t="s">
        <v>3433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x14ac:dyDescent="0.3">
      <c r="A2929" s="104" t="s">
        <v>3432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x14ac:dyDescent="0.3">
      <c r="A2930" s="104" t="s">
        <v>3432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x14ac:dyDescent="0.3">
      <c r="A2931" s="104" t="s">
        <v>3420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x14ac:dyDescent="0.3">
      <c r="A2932" s="104" t="s">
        <v>3433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x14ac:dyDescent="0.3">
      <c r="A2933" s="104" t="s">
        <v>3432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x14ac:dyDescent="0.3">
      <c r="A2934" s="104" t="s">
        <v>3432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x14ac:dyDescent="0.3">
      <c r="A2935" s="104" t="s">
        <v>3420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x14ac:dyDescent="0.3">
      <c r="A2936" s="104" t="s">
        <v>3420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x14ac:dyDescent="0.3">
      <c r="A2937" s="104" t="s">
        <v>3433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x14ac:dyDescent="0.3">
      <c r="A2938" s="104" t="s">
        <v>3420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x14ac:dyDescent="0.3">
      <c r="A2939" s="104" t="s">
        <v>3432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x14ac:dyDescent="0.3">
      <c r="A2940" s="104" t="s">
        <v>3420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x14ac:dyDescent="0.3">
      <c r="A2941" s="104" t="s">
        <v>3433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x14ac:dyDescent="0.3">
      <c r="A2942" s="104" t="s">
        <v>3420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x14ac:dyDescent="0.3">
      <c r="A2943" s="104" t="s">
        <v>3420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x14ac:dyDescent="0.3">
      <c r="A2944" s="104" t="s">
        <v>3420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x14ac:dyDescent="0.3">
      <c r="A2945" s="104" t="s">
        <v>3420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x14ac:dyDescent="0.3">
      <c r="A2946" s="104" t="s">
        <v>3420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x14ac:dyDescent="0.3">
      <c r="A2947" s="104" t="s">
        <v>3420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x14ac:dyDescent="0.3">
      <c r="A2948" s="104" t="s">
        <v>3432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x14ac:dyDescent="0.3">
      <c r="A2949" s="104" t="s">
        <v>3420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x14ac:dyDescent="0.3">
      <c r="A2950" s="104" t="s">
        <v>3420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x14ac:dyDescent="0.3">
      <c r="A2951" s="104" t="s">
        <v>3432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x14ac:dyDescent="0.3">
      <c r="A2952" s="104" t="s">
        <v>3432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x14ac:dyDescent="0.3">
      <c r="A2953" s="104" t="s">
        <v>3420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x14ac:dyDescent="0.3">
      <c r="A2954" s="104" t="s">
        <v>3432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x14ac:dyDescent="0.3">
      <c r="A2955" s="104" t="s">
        <v>3432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x14ac:dyDescent="0.3">
      <c r="A2956" s="104" t="s">
        <v>3432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x14ac:dyDescent="0.3">
      <c r="A2957" s="104" t="s">
        <v>3420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x14ac:dyDescent="0.3">
      <c r="A2958" s="104" t="s">
        <v>3420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x14ac:dyDescent="0.3">
      <c r="A2959" s="104" t="s">
        <v>3420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x14ac:dyDescent="0.3">
      <c r="A2960" s="104" t="s">
        <v>3420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x14ac:dyDescent="0.3">
      <c r="A2961" s="104" t="s">
        <v>3420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x14ac:dyDescent="0.3">
      <c r="A2962" s="104" t="s">
        <v>3432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x14ac:dyDescent="0.3">
      <c r="A2963" s="104" t="s">
        <v>3420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x14ac:dyDescent="0.3">
      <c r="A2964" s="104" t="s">
        <v>3432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x14ac:dyDescent="0.3">
      <c r="A2965" s="104" t="s">
        <v>3420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x14ac:dyDescent="0.3">
      <c r="A2966" s="104" t="s">
        <v>3432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x14ac:dyDescent="0.3">
      <c r="A2967" s="104" t="s">
        <v>3432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x14ac:dyDescent="0.3">
      <c r="A2968" s="104" t="s">
        <v>3432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x14ac:dyDescent="0.3">
      <c r="A2969" s="104" t="s">
        <v>3432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x14ac:dyDescent="0.3">
      <c r="A2970" s="104" t="s">
        <v>3420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x14ac:dyDescent="0.3">
      <c r="A2971" s="104" t="s">
        <v>3432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x14ac:dyDescent="0.3">
      <c r="A2972" s="104" t="s">
        <v>3432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3710</v>
      </c>
      <c r="AK2972" s="12">
        <f t="shared" si="504"/>
        <v>0</v>
      </c>
    </row>
    <row r="2973" spans="1:37" x14ac:dyDescent="0.3">
      <c r="A2973" s="104" t="s">
        <v>3420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x14ac:dyDescent="0.3">
      <c r="A2974" s="104" t="s">
        <v>3420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x14ac:dyDescent="0.3">
      <c r="A2975" s="104" t="s">
        <v>3420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x14ac:dyDescent="0.3">
      <c r="A2976" s="104" t="s">
        <v>3420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x14ac:dyDescent="0.3">
      <c r="A2977" s="104" t="s">
        <v>3420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x14ac:dyDescent="0.3">
      <c r="A2978" s="104" t="s">
        <v>3420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x14ac:dyDescent="0.3">
      <c r="A2979" s="104" t="s">
        <v>3432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x14ac:dyDescent="0.3">
      <c r="A2980" s="104" t="s">
        <v>3432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x14ac:dyDescent="0.3">
      <c r="A2981" s="104" t="s">
        <v>3420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x14ac:dyDescent="0.3">
      <c r="A2982" s="104" t="s">
        <v>3432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x14ac:dyDescent="0.3">
      <c r="A2983" s="104" t="s">
        <v>3432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x14ac:dyDescent="0.3">
      <c r="A2984" s="104" t="s">
        <v>3420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x14ac:dyDescent="0.3">
      <c r="A2985" s="104" t="s">
        <v>3420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x14ac:dyDescent="0.3">
      <c r="A2986" s="104" t="s">
        <v>3420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x14ac:dyDescent="0.3">
      <c r="A2987" s="104" t="s">
        <v>3420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x14ac:dyDescent="0.3">
      <c r="A2988" s="104" t="s">
        <v>3420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x14ac:dyDescent="0.3">
      <c r="A2989" s="104" t="s">
        <v>3420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x14ac:dyDescent="0.3">
      <c r="A2990" s="104" t="s">
        <v>3432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x14ac:dyDescent="0.3">
      <c r="A2991" s="104" t="s">
        <v>3420</v>
      </c>
      <c r="B2991" s="91" t="s">
        <v>704</v>
      </c>
      <c r="C2991" s="91" t="s">
        <v>3435</v>
      </c>
      <c r="D2991" s="91" t="s">
        <v>3436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x14ac:dyDescent="0.3">
      <c r="A2992" s="104" t="s">
        <v>3432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x14ac:dyDescent="0.3">
      <c r="A2993" s="104" t="s">
        <v>3432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x14ac:dyDescent="0.3">
      <c r="A2994" s="104" t="s">
        <v>3420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x14ac:dyDescent="0.3">
      <c r="A2995" s="104" t="s">
        <v>3420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x14ac:dyDescent="0.3">
      <c r="A2996" s="104" t="s">
        <v>3420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x14ac:dyDescent="0.3">
      <c r="A2997" s="104" t="s">
        <v>3432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x14ac:dyDescent="0.3">
      <c r="A2998" s="104" t="s">
        <v>3420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x14ac:dyDescent="0.3">
      <c r="A2999" s="104" t="s">
        <v>3432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x14ac:dyDescent="0.3">
      <c r="A3000" s="104" t="s">
        <v>3420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x14ac:dyDescent="0.3">
      <c r="A3001" s="104" t="s">
        <v>3420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x14ac:dyDescent="0.3">
      <c r="A3002" s="104" t="s">
        <v>3420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x14ac:dyDescent="0.3">
      <c r="A3003" s="104" t="s">
        <v>3420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x14ac:dyDescent="0.3">
      <c r="A3004" s="104" t="s">
        <v>3420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x14ac:dyDescent="0.3">
      <c r="A3005" s="104" t="s">
        <v>3420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x14ac:dyDescent="0.3">
      <c r="A3006" s="104" t="s">
        <v>3432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x14ac:dyDescent="0.3">
      <c r="A3007" s="104" t="s">
        <v>3432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x14ac:dyDescent="0.3">
      <c r="A3008" s="104" t="s">
        <v>3420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x14ac:dyDescent="0.3">
      <c r="A3009" s="104" t="s">
        <v>3432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x14ac:dyDescent="0.3">
      <c r="A3010" s="104" t="s">
        <v>3420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x14ac:dyDescent="0.3">
      <c r="A3011" s="104" t="s">
        <v>3432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x14ac:dyDescent="0.3">
      <c r="A3012" s="104" t="s">
        <v>3432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x14ac:dyDescent="0.3">
      <c r="A3013" s="104" t="s">
        <v>3432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x14ac:dyDescent="0.3">
      <c r="A3014" s="104" t="s">
        <v>3432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x14ac:dyDescent="0.3">
      <c r="A3015" s="104" t="s">
        <v>3420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x14ac:dyDescent="0.3">
      <c r="A3016" s="104" t="s">
        <v>3432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3437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x14ac:dyDescent="0.3">
      <c r="A3017" s="104" t="s">
        <v>3432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x14ac:dyDescent="0.3">
      <c r="A3018" s="104" t="s">
        <v>3420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x14ac:dyDescent="0.3">
      <c r="A3019" s="104" t="s">
        <v>3432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x14ac:dyDescent="0.3">
      <c r="A3020" s="104" t="s">
        <v>3420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3709</v>
      </c>
      <c r="AK3020" s="12">
        <f t="shared" si="504"/>
        <v>0</v>
      </c>
    </row>
    <row r="3021" spans="1:37" x14ac:dyDescent="0.3">
      <c r="A3021" s="104" t="s">
        <v>3420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x14ac:dyDescent="0.3">
      <c r="A3022" s="104" t="s">
        <v>3420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x14ac:dyDescent="0.3">
      <c r="A3023" s="104" t="s">
        <v>3420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3438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x14ac:dyDescent="0.3">
      <c r="A3024" s="104" t="s">
        <v>3432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x14ac:dyDescent="0.3">
      <c r="A3025" s="104" t="s">
        <v>3432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x14ac:dyDescent="0.3">
      <c r="A3026" s="104" t="s">
        <v>3420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x14ac:dyDescent="0.3">
      <c r="A3027" s="104" t="s">
        <v>3432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x14ac:dyDescent="0.3">
      <c r="A3028" s="104" t="s">
        <v>3420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x14ac:dyDescent="0.3">
      <c r="A3029" s="104" t="s">
        <v>3420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x14ac:dyDescent="0.3">
      <c r="A3030" s="104" t="s">
        <v>3432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x14ac:dyDescent="0.3">
      <c r="A3031" s="104" t="s">
        <v>3420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3439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x14ac:dyDescent="0.3">
      <c r="A3032" s="104" t="s">
        <v>3420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3439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x14ac:dyDescent="0.3">
      <c r="A3033" s="104" t="s">
        <v>3420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x14ac:dyDescent="0.3">
      <c r="A3034" s="104" t="s">
        <v>3420</v>
      </c>
      <c r="B3034" s="91" t="s">
        <v>35</v>
      </c>
      <c r="C3034" s="91" t="s">
        <v>47</v>
      </c>
      <c r="D3034" s="91" t="s">
        <v>63</v>
      </c>
      <c r="E3034" s="91" t="s">
        <v>3440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x14ac:dyDescent="0.3">
      <c r="A3035" s="104" t="s">
        <v>3420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x14ac:dyDescent="0.3">
      <c r="A3036" s="104" t="s">
        <v>3432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x14ac:dyDescent="0.3">
      <c r="A3037" s="104" t="s">
        <v>3420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x14ac:dyDescent="0.3">
      <c r="A3038" s="104" t="s">
        <v>3432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x14ac:dyDescent="0.3">
      <c r="A3039" s="104" t="s">
        <v>3420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x14ac:dyDescent="0.3">
      <c r="A3040" s="104" t="s">
        <v>3432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x14ac:dyDescent="0.3">
      <c r="A3041" s="104" t="s">
        <v>3420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x14ac:dyDescent="0.3">
      <c r="A3042" s="104" t="s">
        <v>3432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x14ac:dyDescent="0.3">
      <c r="A3043" s="104" t="s">
        <v>3420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x14ac:dyDescent="0.3">
      <c r="A3044" s="104" t="s">
        <v>3420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x14ac:dyDescent="0.3">
      <c r="A3045" s="104" t="s">
        <v>3432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x14ac:dyDescent="0.3">
      <c r="A3046" s="104" t="s">
        <v>3432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x14ac:dyDescent="0.3">
      <c r="A3047" s="104" t="s">
        <v>3420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x14ac:dyDescent="0.3">
      <c r="A3048" s="104" t="s">
        <v>3432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x14ac:dyDescent="0.3">
      <c r="A3049" s="104" t="s">
        <v>3432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x14ac:dyDescent="0.3">
      <c r="A3050" s="104" t="s">
        <v>3420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x14ac:dyDescent="0.3">
      <c r="A3051" s="104" t="s">
        <v>3432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x14ac:dyDescent="0.3">
      <c r="A3052" s="104" t="s">
        <v>3432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x14ac:dyDescent="0.3">
      <c r="A3053" s="104" t="s">
        <v>3432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x14ac:dyDescent="0.3">
      <c r="A3054" s="104" t="s">
        <v>3432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x14ac:dyDescent="0.3">
      <c r="A3055" s="104" t="s">
        <v>3420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x14ac:dyDescent="0.3">
      <c r="A3056" s="104" t="s">
        <v>3432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x14ac:dyDescent="0.3">
      <c r="A3057" s="104" t="s">
        <v>3432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x14ac:dyDescent="0.3">
      <c r="A3058" s="104" t="s">
        <v>3432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x14ac:dyDescent="0.3">
      <c r="A3059" s="104" t="s">
        <v>3420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x14ac:dyDescent="0.3">
      <c r="A3060" s="104" t="s">
        <v>3420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x14ac:dyDescent="0.3">
      <c r="A3061" s="104" t="s">
        <v>3420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x14ac:dyDescent="0.3">
      <c r="A3062" s="104" t="s">
        <v>3432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x14ac:dyDescent="0.3">
      <c r="A3063" s="104" t="s">
        <v>3420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x14ac:dyDescent="0.3">
      <c r="A3064" s="104" t="s">
        <v>3420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x14ac:dyDescent="0.3">
      <c r="A3065" s="104" t="s">
        <v>3420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x14ac:dyDescent="0.3">
      <c r="A3066" s="104" t="s">
        <v>3420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x14ac:dyDescent="0.3">
      <c r="A3067" s="104" t="s">
        <v>3420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x14ac:dyDescent="0.3">
      <c r="A3068" s="104" t="s">
        <v>3432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x14ac:dyDescent="0.3">
      <c r="A3069" s="104" t="s">
        <v>3420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x14ac:dyDescent="0.3">
      <c r="A3070" s="104" t="s">
        <v>3420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x14ac:dyDescent="0.3">
      <c r="A3071" s="104" t="s">
        <v>3420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1707973.6920000045</v>
      </c>
      <c r="U3071" s="7">
        <v>312199.99800000002</v>
      </c>
      <c r="V3071" s="7">
        <v>1754438.9899999995</v>
      </c>
      <c r="W3071" s="83">
        <f t="shared" si="515"/>
        <v>265734.70000000508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x14ac:dyDescent="0.3">
      <c r="A3072" s="104" t="s">
        <v>3432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x14ac:dyDescent="0.3">
      <c r="A3073" s="104" t="s">
        <v>3420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x14ac:dyDescent="0.3">
      <c r="A3074" s="104" t="s">
        <v>3432</v>
      </c>
      <c r="B3074" s="91" t="s">
        <v>35</v>
      </c>
      <c r="C3074" s="91" t="s">
        <v>47</v>
      </c>
      <c r="D3074" s="91" t="s">
        <v>48</v>
      </c>
      <c r="E3074" s="91" t="s">
        <v>3441</v>
      </c>
      <c r="F3074" s="91" t="s">
        <v>3441</v>
      </c>
      <c r="G3074" s="91" t="s">
        <v>3441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x14ac:dyDescent="0.3">
      <c r="A3075" s="104" t="s">
        <v>3420</v>
      </c>
      <c r="B3075" s="91" t="s">
        <v>35</v>
      </c>
      <c r="C3075" s="91" t="s">
        <v>47</v>
      </c>
      <c r="D3075" s="91" t="s">
        <v>48</v>
      </c>
      <c r="E3075" s="91" t="s">
        <v>3441</v>
      </c>
      <c r="F3075" s="91" t="s">
        <v>3441</v>
      </c>
      <c r="G3075" s="91" t="s">
        <v>3441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x14ac:dyDescent="0.3">
      <c r="A3076" s="104" t="s">
        <v>3432</v>
      </c>
      <c r="B3076" s="91" t="s">
        <v>35</v>
      </c>
      <c r="C3076" s="91" t="s">
        <v>146</v>
      </c>
      <c r="D3076" s="91" t="s">
        <v>147</v>
      </c>
      <c r="E3076" s="91" t="s">
        <v>3442</v>
      </c>
      <c r="F3076" s="91" t="s">
        <v>3442</v>
      </c>
      <c r="G3076" s="91" t="s">
        <v>3442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x14ac:dyDescent="0.3">
      <c r="A3077" s="104" t="s">
        <v>3432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x14ac:dyDescent="0.3">
      <c r="A3078" s="104" t="s">
        <v>3432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x14ac:dyDescent="0.3">
      <c r="A3079" s="104" t="s">
        <v>3432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/>
      <c r="T3079" s="7">
        <v>-4001.1599999999162</v>
      </c>
      <c r="U3079" s="7">
        <v>412000</v>
      </c>
      <c r="V3079" s="7">
        <v>316321.45999999996</v>
      </c>
      <c r="W3079" s="83">
        <f t="shared" si="515"/>
        <v>91677.380000000121</v>
      </c>
      <c r="X3079" s="83">
        <f t="shared" si="509"/>
        <v>307108.21359223296</v>
      </c>
      <c r="Y3079" s="83"/>
      <c r="Z3079" s="16">
        <v>0</v>
      </c>
      <c r="AA3079" s="7">
        <v>0</v>
      </c>
      <c r="AB3079" s="7">
        <f t="shared" si="511"/>
        <v>307108.21359223296</v>
      </c>
      <c r="AC3079" s="5">
        <f t="shared" si="512"/>
        <v>9213.2464077670011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316321.45999999996</v>
      </c>
      <c r="AI3079" s="64"/>
      <c r="AJ3079" s="1" t="e">
        <v>#N/A</v>
      </c>
      <c r="AK3079" s="12">
        <f t="shared" si="514"/>
        <v>0</v>
      </c>
    </row>
    <row r="3080" spans="1:37" x14ac:dyDescent="0.3">
      <c r="A3080" s="104" t="s">
        <v>3432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x14ac:dyDescent="0.3">
      <c r="A3081" s="104" t="s">
        <v>3420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3443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x14ac:dyDescent="0.3">
      <c r="A3082" s="104" t="s">
        <v>3432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3444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x14ac:dyDescent="0.3">
      <c r="A3083" s="104" t="s">
        <v>3432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x14ac:dyDescent="0.3">
      <c r="A3084" s="104" t="s">
        <v>3420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x14ac:dyDescent="0.3">
      <c r="A3085" s="104" t="s">
        <v>3420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x14ac:dyDescent="0.3">
      <c r="A3086" s="104" t="s">
        <v>3420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x14ac:dyDescent="0.3">
      <c r="A3087" s="104" t="s">
        <v>3432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x14ac:dyDescent="0.3">
      <c r="A3088" s="104" t="s">
        <v>3420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x14ac:dyDescent="0.3">
      <c r="A3089" s="104" t="s">
        <v>3432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x14ac:dyDescent="0.3">
      <c r="A3090" s="104" t="s">
        <v>3420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x14ac:dyDescent="0.3">
      <c r="A3091" s="104" t="s">
        <v>3420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x14ac:dyDescent="0.3">
      <c r="A3092" s="104" t="s">
        <v>3420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x14ac:dyDescent="0.3">
      <c r="A3093" s="104" t="s">
        <v>3432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x14ac:dyDescent="0.3">
      <c r="A3094" s="104" t="s">
        <v>3432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x14ac:dyDescent="0.3">
      <c r="A3095" s="104" t="s">
        <v>3432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x14ac:dyDescent="0.3">
      <c r="A3096" s="104" t="s">
        <v>3420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x14ac:dyDescent="0.3">
      <c r="A3097" s="104" t="s">
        <v>3432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3445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x14ac:dyDescent="0.3">
      <c r="A3098" s="104" t="s">
        <v>3432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x14ac:dyDescent="0.3">
      <c r="A3099" s="104" t="s">
        <v>3432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x14ac:dyDescent="0.3">
      <c r="A3100" s="104" t="s">
        <v>3432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x14ac:dyDescent="0.3">
      <c r="A3101" s="104" t="s">
        <v>3432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x14ac:dyDescent="0.3">
      <c r="A3102" s="104" t="s">
        <v>3420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x14ac:dyDescent="0.3">
      <c r="A3103" s="104" t="s">
        <v>3432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x14ac:dyDescent="0.3">
      <c r="A3104" s="104" t="s">
        <v>3420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x14ac:dyDescent="0.3">
      <c r="A3105" s="104" t="s">
        <v>3432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x14ac:dyDescent="0.3">
      <c r="A3106" s="104" t="s">
        <v>3420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x14ac:dyDescent="0.3">
      <c r="A3107" s="104" t="s">
        <v>3420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x14ac:dyDescent="0.3">
      <c r="A3108" s="104" t="s">
        <v>3432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x14ac:dyDescent="0.3">
      <c r="A3109" s="104" t="s">
        <v>3432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x14ac:dyDescent="0.3">
      <c r="A3110" s="104" t="s">
        <v>3420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x14ac:dyDescent="0.3">
      <c r="A3111" s="104" t="s">
        <v>3432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x14ac:dyDescent="0.3">
      <c r="A3112" s="104" t="s">
        <v>3420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x14ac:dyDescent="0.3">
      <c r="A3113" s="104" t="s">
        <v>3420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x14ac:dyDescent="0.3">
      <c r="A3114" s="104" t="s">
        <v>3420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x14ac:dyDescent="0.3">
      <c r="A3115" s="104" t="s">
        <v>3432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x14ac:dyDescent="0.3">
      <c r="A3116" s="104" t="s">
        <v>3420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x14ac:dyDescent="0.3">
      <c r="A3117" s="104" t="s">
        <v>3420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x14ac:dyDescent="0.3">
      <c r="A3118" s="104" t="s">
        <v>3420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x14ac:dyDescent="0.3">
      <c r="A3119" s="104" t="s">
        <v>3420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x14ac:dyDescent="0.3">
      <c r="A3120" s="104" t="s">
        <v>3420</v>
      </c>
      <c r="B3120" s="91" t="s">
        <v>35</v>
      </c>
      <c r="C3120" s="91" t="s">
        <v>189</v>
      </c>
      <c r="D3120" s="91" t="s">
        <v>210</v>
      </c>
      <c r="E3120" s="91" t="s">
        <v>3446</v>
      </c>
      <c r="F3120" s="91" t="s">
        <v>3446</v>
      </c>
      <c r="G3120" s="91" t="s">
        <v>3446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x14ac:dyDescent="0.3">
      <c r="A3121" s="104" t="s">
        <v>3420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x14ac:dyDescent="0.3">
      <c r="A3122" s="104" t="s">
        <v>3432</v>
      </c>
      <c r="B3122" s="91" t="s">
        <v>35</v>
      </c>
      <c r="C3122" s="91" t="s">
        <v>189</v>
      </c>
      <c r="D3122" s="91" t="s">
        <v>210</v>
      </c>
      <c r="E3122" s="91" t="s">
        <v>3447</v>
      </c>
      <c r="F3122" s="91" t="s">
        <v>3447</v>
      </c>
      <c r="G3122" s="91" t="s">
        <v>3447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3448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x14ac:dyDescent="0.3">
      <c r="A3123" s="104" t="s">
        <v>3432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x14ac:dyDescent="0.3">
      <c r="A3124" s="104" t="s">
        <v>3432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x14ac:dyDescent="0.3">
      <c r="A3125" s="104" t="s">
        <v>3420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x14ac:dyDescent="0.3">
      <c r="A3126" s="104" t="s">
        <v>3432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x14ac:dyDescent="0.3">
      <c r="A3127" s="104" t="s">
        <v>3432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x14ac:dyDescent="0.3">
      <c r="A3128" s="104" t="s">
        <v>3420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x14ac:dyDescent="0.3">
      <c r="A3129" s="104" t="s">
        <v>3420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x14ac:dyDescent="0.3">
      <c r="A3130" s="104" t="s">
        <v>3432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x14ac:dyDescent="0.3">
      <c r="A3131" s="104" t="s">
        <v>3420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x14ac:dyDescent="0.3">
      <c r="A3132" s="104" t="s">
        <v>3432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x14ac:dyDescent="0.3">
      <c r="A3133" s="104" t="s">
        <v>3420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x14ac:dyDescent="0.3">
      <c r="A3134" s="104" t="s">
        <v>3420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x14ac:dyDescent="0.3">
      <c r="A3135" s="104" t="s">
        <v>3432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x14ac:dyDescent="0.3">
      <c r="A3136" s="104" t="s">
        <v>3420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x14ac:dyDescent="0.3">
      <c r="A3137" s="104" t="s">
        <v>3420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x14ac:dyDescent="0.3">
      <c r="A3138" s="104" t="s">
        <v>3432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x14ac:dyDescent="0.3">
      <c r="A3139" s="104" t="s">
        <v>3420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x14ac:dyDescent="0.3">
      <c r="A3140" s="104" t="s">
        <v>3420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x14ac:dyDescent="0.3">
      <c r="A3141" s="104" t="s">
        <v>3432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x14ac:dyDescent="0.3">
      <c r="A3142" s="104" t="s">
        <v>3432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x14ac:dyDescent="0.3">
      <c r="A3143" s="104" t="s">
        <v>3432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x14ac:dyDescent="0.3">
      <c r="A3144" s="104" t="s">
        <v>3420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x14ac:dyDescent="0.3">
      <c r="A3145" s="104" t="s">
        <v>3420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x14ac:dyDescent="0.3">
      <c r="A3146" s="104" t="s">
        <v>3432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3449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x14ac:dyDescent="0.3">
      <c r="A3147" s="104" t="s">
        <v>3420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x14ac:dyDescent="0.3">
      <c r="A3148" s="104" t="s">
        <v>3432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x14ac:dyDescent="0.3">
      <c r="A3149" s="104" t="s">
        <v>3420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x14ac:dyDescent="0.3">
      <c r="A3150" s="104" t="s">
        <v>3420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x14ac:dyDescent="0.3">
      <c r="A3151" s="104" t="s">
        <v>3420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x14ac:dyDescent="0.3">
      <c r="A3152" s="104" t="s">
        <v>3432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x14ac:dyDescent="0.3">
      <c r="A3153" s="104" t="s">
        <v>3432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x14ac:dyDescent="0.3">
      <c r="A3154" s="104" t="s">
        <v>3420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x14ac:dyDescent="0.3">
      <c r="A3155" s="104" t="s">
        <v>3420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x14ac:dyDescent="0.3">
      <c r="A3156" s="104" t="s">
        <v>3432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3709</v>
      </c>
      <c r="AK3156" s="12">
        <f t="shared" si="528"/>
        <v>0</v>
      </c>
    </row>
    <row r="3157" spans="1:37" x14ac:dyDescent="0.3">
      <c r="A3157" s="104" t="s">
        <v>3420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x14ac:dyDescent="0.3">
      <c r="A3158" s="104" t="s">
        <v>3420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x14ac:dyDescent="0.3">
      <c r="A3159" s="104" t="s">
        <v>3432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3450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x14ac:dyDescent="0.3">
      <c r="A3160" s="104" t="s">
        <v>3420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x14ac:dyDescent="0.3">
      <c r="A3161" s="104" t="s">
        <v>3432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x14ac:dyDescent="0.3">
      <c r="A3162" s="104" t="s">
        <v>3420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x14ac:dyDescent="0.3">
      <c r="A3163" s="104" t="s">
        <v>3432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x14ac:dyDescent="0.3">
      <c r="A3164" s="104" t="s">
        <v>3420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x14ac:dyDescent="0.3">
      <c r="A3165" s="104" t="s">
        <v>3432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x14ac:dyDescent="0.3">
      <c r="A3166" s="104" t="s">
        <v>3432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x14ac:dyDescent="0.3">
      <c r="A3167" s="104" t="s">
        <v>3420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x14ac:dyDescent="0.3">
      <c r="A3168" s="104" t="s">
        <v>3432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x14ac:dyDescent="0.3">
      <c r="A3169" s="104" t="s">
        <v>3420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x14ac:dyDescent="0.3">
      <c r="A3170" s="104" t="s">
        <v>3420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3449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x14ac:dyDescent="0.3">
      <c r="A3171" s="104" t="s">
        <v>3432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x14ac:dyDescent="0.3">
      <c r="A3172" s="104" t="s">
        <v>3420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3706</v>
      </c>
      <c r="AK3172" s="12">
        <f t="shared" si="528"/>
        <v>0</v>
      </c>
    </row>
    <row r="3173" spans="1:37" x14ac:dyDescent="0.3">
      <c r="A3173" s="104" t="s">
        <v>3432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x14ac:dyDescent="0.3">
      <c r="A3174" s="104" t="s">
        <v>3420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x14ac:dyDescent="0.3">
      <c r="A3175" s="104" t="s">
        <v>3420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x14ac:dyDescent="0.3">
      <c r="A3176" s="104" t="s">
        <v>3432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x14ac:dyDescent="0.3">
      <c r="A3177" s="104" t="s">
        <v>3420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x14ac:dyDescent="0.3">
      <c r="A3178" s="104" t="s">
        <v>3420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x14ac:dyDescent="0.3">
      <c r="A3179" s="104" t="s">
        <v>3432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x14ac:dyDescent="0.3">
      <c r="A3180" s="104" t="s">
        <v>3432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x14ac:dyDescent="0.3">
      <c r="A3181" s="104" t="s">
        <v>3432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x14ac:dyDescent="0.3">
      <c r="A3182" s="104" t="s">
        <v>3420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x14ac:dyDescent="0.3">
      <c r="A3183" s="104" t="s">
        <v>3432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x14ac:dyDescent="0.3">
      <c r="A3184" s="104" t="s">
        <v>3432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x14ac:dyDescent="0.3">
      <c r="A3185" s="104" t="s">
        <v>3432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x14ac:dyDescent="0.3">
      <c r="A3186" s="104" t="s">
        <v>3420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x14ac:dyDescent="0.3">
      <c r="A3187" s="104" t="s">
        <v>3420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x14ac:dyDescent="0.3">
      <c r="A3188" s="104" t="s">
        <v>3420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3451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x14ac:dyDescent="0.3">
      <c r="A3189" s="104" t="s">
        <v>3420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x14ac:dyDescent="0.3">
      <c r="A3190" s="104" t="s">
        <v>3432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x14ac:dyDescent="0.3">
      <c r="A3191" s="104" t="s">
        <v>3432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x14ac:dyDescent="0.3">
      <c r="A3192" s="104" t="s">
        <v>3432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x14ac:dyDescent="0.3">
      <c r="A3193" s="104" t="s">
        <v>3420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x14ac:dyDescent="0.3">
      <c r="A3194" s="104" t="s">
        <v>3432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x14ac:dyDescent="0.3">
      <c r="A3195" s="104" t="s">
        <v>3432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x14ac:dyDescent="0.3">
      <c r="A3196" s="104" t="s">
        <v>3432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x14ac:dyDescent="0.3">
      <c r="A3197" s="104" t="s">
        <v>3432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x14ac:dyDescent="0.3">
      <c r="A3198" s="104" t="s">
        <v>3420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x14ac:dyDescent="0.3">
      <c r="A3199" s="104" t="s">
        <v>3432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x14ac:dyDescent="0.3">
      <c r="A3200" s="104" t="s">
        <v>3432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x14ac:dyDescent="0.3">
      <c r="A3201" s="104" t="s">
        <v>3420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x14ac:dyDescent="0.3">
      <c r="A3202" s="104" t="s">
        <v>3420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x14ac:dyDescent="0.3">
      <c r="A3203" s="104" t="s">
        <v>3420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3452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x14ac:dyDescent="0.3">
      <c r="A3204" s="104" t="s">
        <v>3432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x14ac:dyDescent="0.3">
      <c r="A3205" s="104" t="s">
        <v>3420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x14ac:dyDescent="0.3">
      <c r="A3206" s="104" t="s">
        <v>3420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x14ac:dyDescent="0.3">
      <c r="A3207" s="104" t="s">
        <v>3420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x14ac:dyDescent="0.3">
      <c r="A3208" s="104" t="s">
        <v>3420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x14ac:dyDescent="0.3">
      <c r="A3209" s="104" t="s">
        <v>3420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3452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x14ac:dyDescent="0.3">
      <c r="A3210" s="104" t="s">
        <v>3432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x14ac:dyDescent="0.3">
      <c r="A3211" s="104" t="s">
        <v>3420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x14ac:dyDescent="0.3">
      <c r="A3212" s="104" t="s">
        <v>3432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x14ac:dyDescent="0.3">
      <c r="A3213" s="104" t="s">
        <v>3420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x14ac:dyDescent="0.3">
      <c r="A3214" s="104" t="s">
        <v>3420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x14ac:dyDescent="0.3">
      <c r="A3215" s="104" t="s">
        <v>3432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x14ac:dyDescent="0.3">
      <c r="A3216" s="104" t="s">
        <v>3420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x14ac:dyDescent="0.3">
      <c r="A3217" s="104" t="s">
        <v>3432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3452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x14ac:dyDescent="0.3">
      <c r="A3218" s="104" t="s">
        <v>3420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x14ac:dyDescent="0.3">
      <c r="A3219" s="104" t="s">
        <v>3432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x14ac:dyDescent="0.3">
      <c r="A3220" s="104" t="s">
        <v>3420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x14ac:dyDescent="0.3">
      <c r="A3221" s="104" t="s">
        <v>3432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x14ac:dyDescent="0.3">
      <c r="A3222" s="104" t="s">
        <v>3420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x14ac:dyDescent="0.3">
      <c r="A3223" s="104" t="s">
        <v>3420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x14ac:dyDescent="0.3">
      <c r="A3224" s="104" t="s">
        <v>3420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x14ac:dyDescent="0.3">
      <c r="A3225" s="104" t="s">
        <v>3420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x14ac:dyDescent="0.3">
      <c r="A3226" s="104" t="s">
        <v>3432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x14ac:dyDescent="0.3">
      <c r="A3227" s="104" t="s">
        <v>3432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x14ac:dyDescent="0.3">
      <c r="A3228" s="104" t="s">
        <v>3420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x14ac:dyDescent="0.3">
      <c r="A3229" s="104" t="s">
        <v>3432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x14ac:dyDescent="0.3">
      <c r="A3230" s="104" t="s">
        <v>3432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x14ac:dyDescent="0.3">
      <c r="A3231" s="104" t="s">
        <v>3432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x14ac:dyDescent="0.3">
      <c r="A3232" s="104" t="s">
        <v>3420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x14ac:dyDescent="0.3">
      <c r="A3233" s="104" t="s">
        <v>3420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x14ac:dyDescent="0.3">
      <c r="A3234" s="104" t="s">
        <v>3420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x14ac:dyDescent="0.3">
      <c r="A3235" s="104" t="s">
        <v>3420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x14ac:dyDescent="0.3">
      <c r="A3236" s="104" t="s">
        <v>3420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x14ac:dyDescent="0.3">
      <c r="A3237" s="104" t="s">
        <v>3420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x14ac:dyDescent="0.3">
      <c r="A3238" s="104" t="s">
        <v>3420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x14ac:dyDescent="0.3">
      <c r="A3239" s="104" t="s">
        <v>3420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x14ac:dyDescent="0.3">
      <c r="A3240" s="104" t="s">
        <v>3432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x14ac:dyDescent="0.3">
      <c r="A3241" s="104" t="s">
        <v>3420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x14ac:dyDescent="0.3">
      <c r="A3242" s="104" t="s">
        <v>3432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x14ac:dyDescent="0.3">
      <c r="A3243" s="104" t="s">
        <v>3420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x14ac:dyDescent="0.3">
      <c r="A3244" s="104" t="s">
        <v>3420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x14ac:dyDescent="0.3">
      <c r="A3245" s="104" t="s">
        <v>3432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x14ac:dyDescent="0.3">
      <c r="A3246" s="104" t="s">
        <v>3420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x14ac:dyDescent="0.3">
      <c r="A3247" s="104" t="s">
        <v>3420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x14ac:dyDescent="0.3">
      <c r="A3248" s="104" t="s">
        <v>3420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x14ac:dyDescent="0.3">
      <c r="A3249" s="104" t="s">
        <v>3432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x14ac:dyDescent="0.3">
      <c r="A3250" s="104" t="s">
        <v>3420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x14ac:dyDescent="0.3">
      <c r="A3251" s="104" t="s">
        <v>3420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x14ac:dyDescent="0.3">
      <c r="A3252" s="104" t="s">
        <v>3420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x14ac:dyDescent="0.3">
      <c r="A3253" s="104" t="s">
        <v>3432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x14ac:dyDescent="0.3">
      <c r="A3254" s="104" t="s">
        <v>3420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x14ac:dyDescent="0.3">
      <c r="A3255" s="104" t="s">
        <v>3420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x14ac:dyDescent="0.3">
      <c r="A3256" s="104" t="s">
        <v>3420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x14ac:dyDescent="0.3">
      <c r="A3257" s="104" t="s">
        <v>3420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x14ac:dyDescent="0.3">
      <c r="A3258" s="104" t="s">
        <v>3420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x14ac:dyDescent="0.3">
      <c r="A3259" s="104" t="s">
        <v>3432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x14ac:dyDescent="0.3">
      <c r="A3260" s="104" t="s">
        <v>3420</v>
      </c>
      <c r="B3260" s="91" t="s">
        <v>35</v>
      </c>
      <c r="C3260" s="91" t="s">
        <v>3453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x14ac:dyDescent="0.3">
      <c r="A3261" s="104" t="s">
        <v>3432</v>
      </c>
      <c r="B3261" s="91" t="s">
        <v>35</v>
      </c>
      <c r="C3261" s="91" t="s">
        <v>3453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x14ac:dyDescent="0.3">
      <c r="A3262" s="104" t="s">
        <v>3420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x14ac:dyDescent="0.3">
      <c r="A3263" s="104" t="s">
        <v>3420</v>
      </c>
      <c r="B3263" s="91" t="s">
        <v>35</v>
      </c>
      <c r="C3263" s="91" t="s">
        <v>3453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x14ac:dyDescent="0.3">
      <c r="A3264" s="104" t="s">
        <v>3432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x14ac:dyDescent="0.3">
      <c r="A3265" s="104" t="s">
        <v>3420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x14ac:dyDescent="0.3">
      <c r="A3266" s="104" t="s">
        <v>3420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x14ac:dyDescent="0.3">
      <c r="A3267" s="104" t="s">
        <v>3432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x14ac:dyDescent="0.3">
      <c r="A3268" s="104" t="s">
        <v>3432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x14ac:dyDescent="0.3">
      <c r="A3269" s="104" t="s">
        <v>3420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x14ac:dyDescent="0.3">
      <c r="A3270" s="104" t="s">
        <v>3432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x14ac:dyDescent="0.3">
      <c r="A3271" s="104" t="s">
        <v>3420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x14ac:dyDescent="0.3">
      <c r="A3272" s="104" t="s">
        <v>3420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x14ac:dyDescent="0.3">
      <c r="A3273" s="104" t="s">
        <v>3432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x14ac:dyDescent="0.3">
      <c r="A3274" s="104" t="s">
        <v>3420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x14ac:dyDescent="0.3">
      <c r="A3275" s="104" t="s">
        <v>3420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x14ac:dyDescent="0.3">
      <c r="A3276" s="104" t="s">
        <v>3420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3449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x14ac:dyDescent="0.3">
      <c r="A3277" s="104" t="s">
        <v>3432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x14ac:dyDescent="0.3">
      <c r="A3278" s="104" t="s">
        <v>3420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x14ac:dyDescent="0.3">
      <c r="A3279" s="104" t="s">
        <v>3420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x14ac:dyDescent="0.3">
      <c r="A3280" s="104" t="s">
        <v>3432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x14ac:dyDescent="0.3">
      <c r="A3281" s="104" t="s">
        <v>3432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3449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x14ac:dyDescent="0.3">
      <c r="A3282" s="104" t="s">
        <v>3420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x14ac:dyDescent="0.3">
      <c r="A3283" s="104" t="s">
        <v>3432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x14ac:dyDescent="0.3">
      <c r="A3284" s="104" t="s">
        <v>3432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x14ac:dyDescent="0.3">
      <c r="A3285" s="104" t="s">
        <v>3420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x14ac:dyDescent="0.3">
      <c r="A3286" s="104" t="s">
        <v>3420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x14ac:dyDescent="0.3">
      <c r="A3287" s="104" t="s">
        <v>3432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x14ac:dyDescent="0.3">
      <c r="A3288" s="104" t="s">
        <v>3420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x14ac:dyDescent="0.3">
      <c r="A3289" s="104" t="s">
        <v>3432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x14ac:dyDescent="0.3">
      <c r="A3290" s="104" t="s">
        <v>3420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x14ac:dyDescent="0.3">
      <c r="A3291" s="104" t="s">
        <v>3432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x14ac:dyDescent="0.3">
      <c r="A3292" s="104" t="s">
        <v>3420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x14ac:dyDescent="0.3">
      <c r="A3293" s="104" t="s">
        <v>3432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x14ac:dyDescent="0.3">
      <c r="A3294" s="104" t="s">
        <v>3420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x14ac:dyDescent="0.3">
      <c r="A3295" s="104" t="s">
        <v>3432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x14ac:dyDescent="0.3">
      <c r="A3296" s="104" t="s">
        <v>3420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x14ac:dyDescent="0.3">
      <c r="A3297" s="104" t="s">
        <v>3420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x14ac:dyDescent="0.3">
      <c r="A3298" s="104" t="s">
        <v>3420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x14ac:dyDescent="0.3">
      <c r="A3299" s="104" t="s">
        <v>3432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x14ac:dyDescent="0.3">
      <c r="A3300" s="104" t="s">
        <v>3420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x14ac:dyDescent="0.3">
      <c r="A3301" s="104" t="s">
        <v>3420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x14ac:dyDescent="0.3">
      <c r="A3302" s="104" t="s">
        <v>3420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x14ac:dyDescent="0.3">
      <c r="A3303" s="104" t="s">
        <v>3420</v>
      </c>
      <c r="B3303" s="91" t="s">
        <v>35</v>
      </c>
      <c r="C3303" s="91" t="s">
        <v>3454</v>
      </c>
      <c r="D3303" s="91" t="s">
        <v>3455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x14ac:dyDescent="0.3">
      <c r="A3304" s="104" t="s">
        <v>3432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3456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x14ac:dyDescent="0.3">
      <c r="A3305" s="104" t="s">
        <v>3420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x14ac:dyDescent="0.3">
      <c r="A3306" s="104" t="s">
        <v>3420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x14ac:dyDescent="0.3">
      <c r="A3307" s="104" t="s">
        <v>3420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x14ac:dyDescent="0.3">
      <c r="A3308" s="104" t="s">
        <v>3420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3457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x14ac:dyDescent="0.3">
      <c r="A3309" s="104" t="s">
        <v>3420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x14ac:dyDescent="0.3">
      <c r="A3310" s="104" t="s">
        <v>3432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x14ac:dyDescent="0.3">
      <c r="A3311" s="104" t="s">
        <v>3420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x14ac:dyDescent="0.3">
      <c r="A3312" s="104" t="s">
        <v>3420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x14ac:dyDescent="0.3">
      <c r="A3313" s="104" t="s">
        <v>3420</v>
      </c>
      <c r="B3313" s="91" t="s">
        <v>35</v>
      </c>
      <c r="C3313" s="91" t="s">
        <v>65</v>
      </c>
      <c r="D3313" s="91" t="s">
        <v>1294</v>
      </c>
      <c r="E3313" s="91" t="s">
        <v>3458</v>
      </c>
      <c r="F3313" s="91" t="s">
        <v>3458</v>
      </c>
      <c r="G3313" s="91" t="s">
        <v>3458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3458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x14ac:dyDescent="0.3">
      <c r="A3314" s="104" t="s">
        <v>3432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x14ac:dyDescent="0.3">
      <c r="A3315" s="104" t="s">
        <v>3420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x14ac:dyDescent="0.3">
      <c r="A3316" s="104" t="s">
        <v>3433</v>
      </c>
      <c r="B3316" s="91" t="s">
        <v>35</v>
      </c>
      <c r="C3316" s="91" t="s">
        <v>47</v>
      </c>
      <c r="D3316" s="91" t="s">
        <v>63</v>
      </c>
      <c r="E3316" s="91" t="s">
        <v>3459</v>
      </c>
      <c r="F3316" s="91" t="s">
        <v>3459</v>
      </c>
      <c r="G3316" s="91" t="s">
        <v>3459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x14ac:dyDescent="0.3">
      <c r="A3317" s="104" t="s">
        <v>3420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x14ac:dyDescent="0.3">
      <c r="A3318" s="104" t="s">
        <v>3420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x14ac:dyDescent="0.3">
      <c r="A3319" s="104" t="s">
        <v>3432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x14ac:dyDescent="0.3">
      <c r="A3320" s="104" t="s">
        <v>3432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x14ac:dyDescent="0.3">
      <c r="A3321" s="104" t="s">
        <v>3433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x14ac:dyDescent="0.3">
      <c r="A3322" s="104" t="s">
        <v>3420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x14ac:dyDescent="0.3">
      <c r="A3323" s="104" t="s">
        <v>3433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x14ac:dyDescent="0.3">
      <c r="A3324" s="104" t="s">
        <v>3432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x14ac:dyDescent="0.3">
      <c r="A3325" s="104" t="s">
        <v>3432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x14ac:dyDescent="0.3">
      <c r="A3326" s="104" t="s">
        <v>3420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x14ac:dyDescent="0.3">
      <c r="A3327" s="104" t="s">
        <v>3420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x14ac:dyDescent="0.3">
      <c r="A3328" s="104" t="s">
        <v>3433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x14ac:dyDescent="0.3">
      <c r="A3329" s="104" t="s">
        <v>3420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x14ac:dyDescent="0.3">
      <c r="A3330" s="104" t="s">
        <v>3420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x14ac:dyDescent="0.3">
      <c r="A3331" s="104" t="s">
        <v>3420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x14ac:dyDescent="0.3">
      <c r="A3332" s="104" t="s">
        <v>3420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x14ac:dyDescent="0.3">
      <c r="A3333" s="104" t="s">
        <v>3433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x14ac:dyDescent="0.3">
      <c r="A3334" s="104" t="s">
        <v>3433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x14ac:dyDescent="0.3">
      <c r="A3335" s="104" t="s">
        <v>3432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x14ac:dyDescent="0.3">
      <c r="A3336" s="104" t="s">
        <v>3433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x14ac:dyDescent="0.3">
      <c r="A3337" s="104" t="s">
        <v>3420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x14ac:dyDescent="0.3">
      <c r="A3338" s="104" t="s">
        <v>3432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x14ac:dyDescent="0.3">
      <c r="A3339" s="104" t="s">
        <v>3420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x14ac:dyDescent="0.3">
      <c r="A3340" s="104" t="s">
        <v>3420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x14ac:dyDescent="0.3">
      <c r="A3341" s="104" t="s">
        <v>3420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x14ac:dyDescent="0.3">
      <c r="A3342" s="104" t="s">
        <v>3420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x14ac:dyDescent="0.3">
      <c r="A3343" s="104" t="s">
        <v>3433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x14ac:dyDescent="0.3">
      <c r="A3344" s="104" t="s">
        <v>3420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x14ac:dyDescent="0.3">
      <c r="A3345" s="104" t="s">
        <v>3432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x14ac:dyDescent="0.3">
      <c r="A3346" s="104" t="s">
        <v>3420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x14ac:dyDescent="0.3">
      <c r="A3347" s="104" t="s">
        <v>3420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x14ac:dyDescent="0.3">
      <c r="A3348" s="104" t="s">
        <v>3432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x14ac:dyDescent="0.3">
      <c r="A3349" s="104" t="s">
        <v>3420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x14ac:dyDescent="0.3">
      <c r="A3350" s="104" t="s">
        <v>3420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x14ac:dyDescent="0.3">
      <c r="A3351" s="104" t="s">
        <v>3432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x14ac:dyDescent="0.3">
      <c r="A3352" s="104" t="s">
        <v>3420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x14ac:dyDescent="0.3">
      <c r="A3353" s="104" t="s">
        <v>3420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x14ac:dyDescent="0.3">
      <c r="A3354" s="104" t="s">
        <v>3420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x14ac:dyDescent="0.3">
      <c r="A3355" s="104" t="s">
        <v>3433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x14ac:dyDescent="0.3">
      <c r="A3356" s="104" t="s">
        <v>3433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x14ac:dyDescent="0.3">
      <c r="A3357" s="104" t="s">
        <v>3420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x14ac:dyDescent="0.3">
      <c r="A3358" s="104" t="s">
        <v>3420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x14ac:dyDescent="0.3">
      <c r="A3359" s="104" t="s">
        <v>3433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x14ac:dyDescent="0.3">
      <c r="A3360" s="104" t="s">
        <v>3420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x14ac:dyDescent="0.3">
      <c r="A3361" s="104" t="s">
        <v>3432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x14ac:dyDescent="0.3">
      <c r="A3362" s="104" t="s">
        <v>3432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x14ac:dyDescent="0.3">
      <c r="A3363" s="104" t="s">
        <v>3420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x14ac:dyDescent="0.3">
      <c r="A3364" s="104" t="s">
        <v>3420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x14ac:dyDescent="0.3">
      <c r="A3365" s="104" t="s">
        <v>3420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x14ac:dyDescent="0.3">
      <c r="A3366" s="104" t="s">
        <v>3420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x14ac:dyDescent="0.3">
      <c r="A3367" s="104" t="s">
        <v>3420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x14ac:dyDescent="0.3">
      <c r="A3368" s="104" t="s">
        <v>3420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x14ac:dyDescent="0.3">
      <c r="A3369" s="104" t="s">
        <v>3432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x14ac:dyDescent="0.3">
      <c r="A3370" s="104" t="s">
        <v>3420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x14ac:dyDescent="0.3">
      <c r="A3371" s="104" t="s">
        <v>3420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x14ac:dyDescent="0.3">
      <c r="A3372" s="104" t="s">
        <v>3433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x14ac:dyDescent="0.3">
      <c r="A3373" s="104" t="s">
        <v>3433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x14ac:dyDescent="0.3">
      <c r="A3374" s="104" t="s">
        <v>3420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x14ac:dyDescent="0.3">
      <c r="A3375" s="104" t="s">
        <v>3420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x14ac:dyDescent="0.3">
      <c r="A3376" s="104" t="s">
        <v>3420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x14ac:dyDescent="0.3">
      <c r="A3377" s="104" t="s">
        <v>3420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x14ac:dyDescent="0.3">
      <c r="A3378" s="104" t="s">
        <v>3420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x14ac:dyDescent="0.3">
      <c r="A3379" s="104" t="s">
        <v>3420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x14ac:dyDescent="0.3">
      <c r="A3380" s="104" t="s">
        <v>3420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x14ac:dyDescent="0.3">
      <c r="A3381" s="104" t="s">
        <v>3433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x14ac:dyDescent="0.3">
      <c r="A3382" s="104" t="s">
        <v>3433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x14ac:dyDescent="0.3">
      <c r="A3383" s="104" t="s">
        <v>3420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x14ac:dyDescent="0.3">
      <c r="A3384" s="104" t="s">
        <v>3433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x14ac:dyDescent="0.3">
      <c r="A3385" s="104" t="s">
        <v>3420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x14ac:dyDescent="0.3">
      <c r="A3386" s="104" t="s">
        <v>3420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x14ac:dyDescent="0.3">
      <c r="A3387" s="104" t="s">
        <v>3420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x14ac:dyDescent="0.3">
      <c r="A3388" s="104" t="s">
        <v>3420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x14ac:dyDescent="0.3">
      <c r="A3389" s="104" t="s">
        <v>3420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x14ac:dyDescent="0.3">
      <c r="A3390" s="104" t="s">
        <v>3433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x14ac:dyDescent="0.3">
      <c r="A3391" s="104" t="s">
        <v>3420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x14ac:dyDescent="0.3">
      <c r="A3392" s="104" t="s">
        <v>3420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x14ac:dyDescent="0.3">
      <c r="A3393" s="104" t="s">
        <v>3420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x14ac:dyDescent="0.3">
      <c r="A3394" s="104" t="s">
        <v>3420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x14ac:dyDescent="0.3">
      <c r="A3395" s="104" t="s">
        <v>3420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x14ac:dyDescent="0.3">
      <c r="A3396" s="104" t="s">
        <v>3433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x14ac:dyDescent="0.3">
      <c r="A3397" s="104" t="s">
        <v>3420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x14ac:dyDescent="0.3">
      <c r="A3398" s="104" t="s">
        <v>3420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x14ac:dyDescent="0.3">
      <c r="A3399" s="104" t="s">
        <v>3433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x14ac:dyDescent="0.3">
      <c r="A3400" s="104" t="s">
        <v>3420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x14ac:dyDescent="0.3">
      <c r="A3401" s="104" t="s">
        <v>3420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x14ac:dyDescent="0.3">
      <c r="A3402" s="104" t="s">
        <v>3420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x14ac:dyDescent="0.3">
      <c r="A3403" s="104" t="s">
        <v>3433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x14ac:dyDescent="0.3">
      <c r="A3404" s="104" t="s">
        <v>3433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x14ac:dyDescent="0.3">
      <c r="A3405" s="104" t="s">
        <v>3420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x14ac:dyDescent="0.3">
      <c r="A3406" s="104" t="s">
        <v>3433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x14ac:dyDescent="0.3">
      <c r="A3407" s="104" t="s">
        <v>3420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x14ac:dyDescent="0.3">
      <c r="A3408" s="104" t="s">
        <v>3420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3460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x14ac:dyDescent="0.3">
      <c r="A3409" s="104" t="s">
        <v>3420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x14ac:dyDescent="0.3">
      <c r="A3410" s="104" t="s">
        <v>3433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x14ac:dyDescent="0.3">
      <c r="A3411" s="104" t="s">
        <v>3420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x14ac:dyDescent="0.3">
      <c r="A3412" s="104" t="s">
        <v>3420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3460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x14ac:dyDescent="0.3">
      <c r="A3413" s="104" t="s">
        <v>3420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x14ac:dyDescent="0.3">
      <c r="A3414" s="104" t="s">
        <v>3420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x14ac:dyDescent="0.3">
      <c r="A3415" s="104" t="s">
        <v>3433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x14ac:dyDescent="0.3">
      <c r="A3416" s="104" t="s">
        <v>3420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x14ac:dyDescent="0.3">
      <c r="A3417" s="104" t="s">
        <v>3433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x14ac:dyDescent="0.3">
      <c r="A3418" s="104" t="s">
        <v>3420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x14ac:dyDescent="0.3">
      <c r="A3419" s="104" t="s">
        <v>3420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x14ac:dyDescent="0.3">
      <c r="A3420" s="104" t="s">
        <v>3420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x14ac:dyDescent="0.3">
      <c r="A3421" s="104" t="s">
        <v>3420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x14ac:dyDescent="0.3">
      <c r="A3422" s="104" t="s">
        <v>3420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x14ac:dyDescent="0.3">
      <c r="A3423" s="104" t="s">
        <v>3420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x14ac:dyDescent="0.3">
      <c r="A3424" s="104" t="s">
        <v>3420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x14ac:dyDescent="0.3">
      <c r="A3425" s="104" t="s">
        <v>3420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x14ac:dyDescent="0.3">
      <c r="A3426" s="104" t="s">
        <v>3420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x14ac:dyDescent="0.3">
      <c r="A3427" s="104" t="s">
        <v>3433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x14ac:dyDescent="0.3">
      <c r="A3428" s="104" t="s">
        <v>3420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x14ac:dyDescent="0.3">
      <c r="A3429" s="104" t="s">
        <v>3420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x14ac:dyDescent="0.3">
      <c r="A3430" s="104" t="s">
        <v>3414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x14ac:dyDescent="0.3">
      <c r="A3431" s="104" t="s">
        <v>3414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x14ac:dyDescent="0.3">
      <c r="A3432" s="104" t="s">
        <v>3414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x14ac:dyDescent="0.3">
      <c r="A3433" s="104" t="s">
        <v>3414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x14ac:dyDescent="0.3">
      <c r="A3434" s="104" t="s">
        <v>3414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x14ac:dyDescent="0.3">
      <c r="A3435" s="104" t="s">
        <v>3414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x14ac:dyDescent="0.3">
      <c r="A3436" s="104" t="s">
        <v>3414</v>
      </c>
      <c r="B3436" s="91" t="s">
        <v>35</v>
      </c>
      <c r="C3436" s="91" t="s">
        <v>36</v>
      </c>
      <c r="D3436" s="91" t="s">
        <v>226</v>
      </c>
      <c r="E3436" s="91" t="s">
        <v>3461</v>
      </c>
      <c r="F3436" s="91" t="s">
        <v>3461</v>
      </c>
      <c r="G3436" s="91" t="s">
        <v>3461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3462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x14ac:dyDescent="0.3">
      <c r="A3437" s="104" t="s">
        <v>3414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x14ac:dyDescent="0.3">
      <c r="A3438" s="104" t="s">
        <v>3414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x14ac:dyDescent="0.3">
      <c r="A3439" s="104" t="s">
        <v>3414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x14ac:dyDescent="0.3">
      <c r="A3440" s="104" t="s">
        <v>3414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x14ac:dyDescent="0.3">
      <c r="A3441" s="104" t="s">
        <v>3414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x14ac:dyDescent="0.3">
      <c r="A3442" s="104" t="s">
        <v>3414</v>
      </c>
      <c r="B3442" s="91" t="s">
        <v>35</v>
      </c>
      <c r="C3442" s="91" t="s">
        <v>36</v>
      </c>
      <c r="D3442" s="91" t="s">
        <v>226</v>
      </c>
      <c r="E3442" s="91" t="s">
        <v>3463</v>
      </c>
      <c r="F3442" s="91" t="s">
        <v>3463</v>
      </c>
      <c r="G3442" s="91" t="s">
        <v>3463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3464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x14ac:dyDescent="0.3">
      <c r="A3443" s="104" t="s">
        <v>3414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x14ac:dyDescent="0.3">
      <c r="A3444" s="104" t="s">
        <v>3420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x14ac:dyDescent="0.3">
      <c r="A3445" s="104" t="s">
        <v>3414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x14ac:dyDescent="0.3">
      <c r="A3446" s="104" t="s">
        <v>3414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x14ac:dyDescent="0.3">
      <c r="A3447" s="104" t="s">
        <v>3414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3465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x14ac:dyDescent="0.3">
      <c r="A3448" s="104" t="s">
        <v>3414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x14ac:dyDescent="0.3">
      <c r="A3449" s="104" t="s">
        <v>3414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x14ac:dyDescent="0.3">
      <c r="A3450" s="104" t="s">
        <v>3414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x14ac:dyDescent="0.3">
      <c r="A3451" s="104" t="s">
        <v>3414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3466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x14ac:dyDescent="0.3">
      <c r="A3452" s="104" t="s">
        <v>3414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x14ac:dyDescent="0.3">
      <c r="A3453" s="104" t="s">
        <v>3414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3467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x14ac:dyDescent="0.3">
      <c r="A3454" s="104" t="s">
        <v>3414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x14ac:dyDescent="0.3">
      <c r="A3455" s="104" t="s">
        <v>3414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x14ac:dyDescent="0.3">
      <c r="A3456" s="104" t="s">
        <v>3414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x14ac:dyDescent="0.3">
      <c r="A3457" s="104" t="s">
        <v>3414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x14ac:dyDescent="0.3">
      <c r="A3458" s="104" t="s">
        <v>3414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x14ac:dyDescent="0.3">
      <c r="A3459" s="104" t="s">
        <v>3414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3468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x14ac:dyDescent="0.3">
      <c r="A3460" s="104" t="s">
        <v>3414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x14ac:dyDescent="0.3">
      <c r="A3461" s="104" t="s">
        <v>3414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3469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x14ac:dyDescent="0.3">
      <c r="A3462" s="104" t="s">
        <v>3414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x14ac:dyDescent="0.3">
      <c r="A3463" s="104" t="s">
        <v>3414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3470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x14ac:dyDescent="0.3">
      <c r="A3464" s="104" t="s">
        <v>3414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x14ac:dyDescent="0.3">
      <c r="A3465" s="104" t="s">
        <v>3414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x14ac:dyDescent="0.3">
      <c r="A3466" s="104" t="s">
        <v>3414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x14ac:dyDescent="0.3">
      <c r="A3467" s="104" t="s">
        <v>3414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x14ac:dyDescent="0.3">
      <c r="A3469" s="104" t="s">
        <v>3420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x14ac:dyDescent="0.3">
      <c r="A3470" s="104" t="s">
        <v>3414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x14ac:dyDescent="0.3">
      <c r="A3471" s="104" t="s">
        <v>3414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x14ac:dyDescent="0.3">
      <c r="A3472" s="104" t="s">
        <v>3414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x14ac:dyDescent="0.3">
      <c r="A3473" s="104" t="s">
        <v>3414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3470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x14ac:dyDescent="0.3">
      <c r="A3474" s="104" t="s">
        <v>3414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x14ac:dyDescent="0.3">
      <c r="A3475" s="104" t="s">
        <v>3414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3471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x14ac:dyDescent="0.3">
      <c r="A3476" s="104" t="s">
        <v>3414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3472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x14ac:dyDescent="0.3">
      <c r="A3477" s="104" t="s">
        <v>3414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x14ac:dyDescent="0.3">
      <c r="A3478" s="104" t="s">
        <v>3414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x14ac:dyDescent="0.3">
      <c r="A3479" s="104" t="s">
        <v>3414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3473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x14ac:dyDescent="0.3">
      <c r="A3481" s="104" t="s">
        <v>3420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x14ac:dyDescent="0.3">
      <c r="A3482" s="104" t="s">
        <v>3420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x14ac:dyDescent="0.3">
      <c r="A3483" s="104" t="s">
        <v>3414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x14ac:dyDescent="0.3">
      <c r="A3484" s="104" t="s">
        <v>3414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x14ac:dyDescent="0.3">
      <c r="A3486" s="104" t="s">
        <v>3420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x14ac:dyDescent="0.3">
      <c r="A3487" s="104" t="s">
        <v>3414</v>
      </c>
      <c r="B3487" s="91" t="s">
        <v>35</v>
      </c>
      <c r="C3487" s="91" t="s">
        <v>65</v>
      </c>
      <c r="D3487" s="91" t="s">
        <v>124</v>
      </c>
      <c r="E3487" s="91" t="s">
        <v>3474</v>
      </c>
      <c r="F3487" s="91" t="s">
        <v>3474</v>
      </c>
      <c r="G3487" s="91" t="s">
        <v>3474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3475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x14ac:dyDescent="0.3">
      <c r="A3488" s="104" t="s">
        <v>3414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x14ac:dyDescent="0.3">
      <c r="A3489" s="104" t="s">
        <v>3414</v>
      </c>
      <c r="B3489" s="91" t="s">
        <v>35</v>
      </c>
      <c r="C3489" s="91" t="s">
        <v>65</v>
      </c>
      <c r="D3489" s="91" t="s">
        <v>1294</v>
      </c>
      <c r="E3489" s="91" t="s">
        <v>3458</v>
      </c>
      <c r="F3489" s="91" t="s">
        <v>3458</v>
      </c>
      <c r="G3489" s="91" t="s">
        <v>3458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3476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x14ac:dyDescent="0.3">
      <c r="A3490" s="104" t="s">
        <v>3414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3477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3478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x14ac:dyDescent="0.3">
      <c r="A3491" s="104" t="s">
        <v>3414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x14ac:dyDescent="0.3">
      <c r="A3492" s="104" t="s">
        <v>3414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x14ac:dyDescent="0.3">
      <c r="A3493" s="104" t="s">
        <v>3414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x14ac:dyDescent="0.3">
      <c r="A3494" s="104" t="s">
        <v>3432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x14ac:dyDescent="0.3">
      <c r="A3495" s="104" t="s">
        <v>3432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x14ac:dyDescent="0.3">
      <c r="A3496" s="104" t="s">
        <v>3432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x14ac:dyDescent="0.3">
      <c r="A3497" s="104" t="s">
        <v>3432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x14ac:dyDescent="0.3">
      <c r="A3498" s="104" t="s">
        <v>3432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x14ac:dyDescent="0.3">
      <c r="A3499" s="104" t="s">
        <v>3432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x14ac:dyDescent="0.3">
      <c r="A3500" s="104" t="s">
        <v>3432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x14ac:dyDescent="0.3">
      <c r="A3501" s="104" t="s">
        <v>3432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x14ac:dyDescent="0.3">
      <c r="A3502" s="104" t="s">
        <v>3432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x14ac:dyDescent="0.3">
      <c r="A3503" s="104" t="s">
        <v>3432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x14ac:dyDescent="0.3">
      <c r="A3504" s="104" t="s">
        <v>3432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x14ac:dyDescent="0.3">
      <c r="A3505" s="104" t="s">
        <v>3432</v>
      </c>
      <c r="B3505" s="91" t="s">
        <v>35</v>
      </c>
      <c r="C3505" s="91" t="s">
        <v>146</v>
      </c>
      <c r="D3505" s="91" t="s">
        <v>147</v>
      </c>
      <c r="E3505" s="91" t="s">
        <v>3479</v>
      </c>
      <c r="F3505" s="91" t="s">
        <v>3479</v>
      </c>
      <c r="G3505" s="91" t="s">
        <v>3479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3480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x14ac:dyDescent="0.3">
      <c r="A3506" s="104" t="s">
        <v>3432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3481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x14ac:dyDescent="0.3">
      <c r="A3507" s="104" t="s">
        <v>3432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x14ac:dyDescent="0.3">
      <c r="A3508" s="104" t="s">
        <v>3432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x14ac:dyDescent="0.3">
      <c r="A3509" s="104" t="s">
        <v>3432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x14ac:dyDescent="0.3">
      <c r="A3510" s="104" t="s">
        <v>3432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x14ac:dyDescent="0.3">
      <c r="A3511" s="104" t="s">
        <v>3432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x14ac:dyDescent="0.3">
      <c r="A3512" s="104" t="s">
        <v>3432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x14ac:dyDescent="0.3">
      <c r="A3513" s="104" t="s">
        <v>3432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3482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x14ac:dyDescent="0.3">
      <c r="A3514" s="104" t="s">
        <v>3432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x14ac:dyDescent="0.3">
      <c r="A3515" s="104" t="s">
        <v>3432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3707</v>
      </c>
      <c r="AK3515" s="12">
        <f t="shared" si="572"/>
        <v>0</v>
      </c>
    </row>
    <row r="3516" spans="1:37" x14ac:dyDescent="0.3">
      <c r="A3516" s="104" t="s">
        <v>3432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x14ac:dyDescent="0.3">
      <c r="A3517" s="104" t="s">
        <v>3432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x14ac:dyDescent="0.3">
      <c r="A3518" s="104" t="s">
        <v>3432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x14ac:dyDescent="0.3">
      <c r="A3519" s="104" t="s">
        <v>3432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x14ac:dyDescent="0.3">
      <c r="A3520" s="104" t="s">
        <v>3432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x14ac:dyDescent="0.3">
      <c r="A3521" s="104" t="s">
        <v>3432</v>
      </c>
      <c r="B3521" s="91" t="s">
        <v>35</v>
      </c>
      <c r="C3521" s="91" t="s">
        <v>166</v>
      </c>
      <c r="D3521" s="91" t="s">
        <v>3431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3483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x14ac:dyDescent="0.3">
      <c r="A3522" s="104" t="s">
        <v>3432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x14ac:dyDescent="0.3">
      <c r="A3523" s="104" t="s">
        <v>3432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x14ac:dyDescent="0.3">
      <c r="A3524" s="104" t="s">
        <v>3432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x14ac:dyDescent="0.3">
      <c r="A3525" s="104" t="s">
        <v>3432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x14ac:dyDescent="0.3">
      <c r="A3526" s="104" t="s">
        <v>3432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x14ac:dyDescent="0.3">
      <c r="A3527" s="104" t="s">
        <v>3432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x14ac:dyDescent="0.3">
      <c r="A3528" s="104" t="s">
        <v>3432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x14ac:dyDescent="0.3">
      <c r="A3529" s="104" t="s">
        <v>3432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x14ac:dyDescent="0.3">
      <c r="A3530" s="104" t="s">
        <v>3432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x14ac:dyDescent="0.3">
      <c r="A3531" s="104" t="s">
        <v>3432</v>
      </c>
      <c r="B3531" s="91" t="s">
        <v>35</v>
      </c>
      <c r="C3531" s="91" t="s">
        <v>166</v>
      </c>
      <c r="D3531" s="91" t="s">
        <v>167</v>
      </c>
      <c r="E3531" s="91" t="s">
        <v>3484</v>
      </c>
      <c r="F3531" s="91" t="s">
        <v>3484</v>
      </c>
      <c r="G3531" s="91" t="s">
        <v>3484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x14ac:dyDescent="0.3">
      <c r="A3532" s="104" t="s">
        <v>3432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3483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x14ac:dyDescent="0.3">
      <c r="A3533" s="104" t="s">
        <v>3432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x14ac:dyDescent="0.3">
      <c r="A3534" s="104" t="s">
        <v>3432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x14ac:dyDescent="0.3">
      <c r="A3535" s="104" t="s">
        <v>3432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x14ac:dyDescent="0.3">
      <c r="A3536" s="104" t="s">
        <v>3432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x14ac:dyDescent="0.3">
      <c r="A3537" s="104" t="s">
        <v>3432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x14ac:dyDescent="0.3">
      <c r="A3538" s="104" t="s">
        <v>3432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3485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x14ac:dyDescent="0.3">
      <c r="A3539" s="104" t="s">
        <v>3432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3486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x14ac:dyDescent="0.3">
      <c r="A3540" s="104" t="s">
        <v>3432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3487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x14ac:dyDescent="0.3">
      <c r="A3541" s="104" t="s">
        <v>3432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3488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x14ac:dyDescent="0.3">
      <c r="A3542" s="104" t="s">
        <v>3432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3489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x14ac:dyDescent="0.3">
      <c r="A3543" s="104" t="s">
        <v>3432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x14ac:dyDescent="0.3">
      <c r="A3544" s="104" t="s">
        <v>3432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x14ac:dyDescent="0.3">
      <c r="A3545" s="104" t="s">
        <v>3432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3490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x14ac:dyDescent="0.3">
      <c r="A3546" s="104" t="s">
        <v>3432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3491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x14ac:dyDescent="0.3">
      <c r="A3547" s="104" t="s">
        <v>3432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3492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x14ac:dyDescent="0.3">
      <c r="A3548" s="104" t="s">
        <v>3432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3493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x14ac:dyDescent="0.3">
      <c r="A3549" s="104" t="s">
        <v>3432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3494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x14ac:dyDescent="0.3">
      <c r="A3550" s="104" t="s">
        <v>3432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x14ac:dyDescent="0.3">
      <c r="A3551" s="104" t="s">
        <v>3432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x14ac:dyDescent="0.3">
      <c r="A3552" s="104" t="s">
        <v>3432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x14ac:dyDescent="0.3">
      <c r="A3553" s="104" t="s">
        <v>3432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x14ac:dyDescent="0.3">
      <c r="A3554" s="104" t="s">
        <v>3432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x14ac:dyDescent="0.3">
      <c r="A3555" s="104" t="s">
        <v>3432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x14ac:dyDescent="0.3">
      <c r="A3556" s="104" t="s">
        <v>3432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x14ac:dyDescent="0.3">
      <c r="A3557" s="104" t="s">
        <v>3432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x14ac:dyDescent="0.3">
      <c r="A3558" s="104" t="s">
        <v>3420</v>
      </c>
      <c r="B3558" s="91" t="s">
        <v>35</v>
      </c>
      <c r="C3558" s="91" t="s">
        <v>166</v>
      </c>
      <c r="D3558" s="91" t="s">
        <v>176</v>
      </c>
      <c r="E3558" s="91" t="s">
        <v>3495</v>
      </c>
      <c r="F3558" s="91" t="s">
        <v>3495</v>
      </c>
      <c r="G3558" s="91" t="s">
        <v>3495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x14ac:dyDescent="0.3">
      <c r="A3559" s="104" t="s">
        <v>3420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x14ac:dyDescent="0.3">
      <c r="A3560" s="104" t="s">
        <v>3420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x14ac:dyDescent="0.3">
      <c r="A3561" s="104" t="s">
        <v>3420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x14ac:dyDescent="0.3">
      <c r="A3562" s="104" t="s">
        <v>3420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x14ac:dyDescent="0.3">
      <c r="A3563" s="104" t="s">
        <v>3420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3496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x14ac:dyDescent="0.3">
      <c r="A3564" s="104" t="s">
        <v>3420</v>
      </c>
      <c r="B3564" s="91" t="s">
        <v>35</v>
      </c>
      <c r="C3564" s="91" t="s">
        <v>166</v>
      </c>
      <c r="D3564" s="91" t="s">
        <v>176</v>
      </c>
      <c r="E3564" s="91" t="s">
        <v>3497</v>
      </c>
      <c r="F3564" s="91" t="s">
        <v>3498</v>
      </c>
      <c r="G3564" s="91" t="s">
        <v>3497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x14ac:dyDescent="0.3">
      <c r="A3565" s="104" t="s">
        <v>3420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x14ac:dyDescent="0.3">
      <c r="A3566" s="104" t="s">
        <v>3420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x14ac:dyDescent="0.3">
      <c r="A3567" s="104" t="s">
        <v>3420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x14ac:dyDescent="0.3">
      <c r="A3568" s="104" t="s">
        <v>3420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x14ac:dyDescent="0.3">
      <c r="A3569" s="104" t="s">
        <v>3420</v>
      </c>
      <c r="B3569" s="91" t="s">
        <v>35</v>
      </c>
      <c r="C3569" s="91" t="s">
        <v>166</v>
      </c>
      <c r="D3569" s="91" t="s">
        <v>176</v>
      </c>
      <c r="E3569" s="91" t="s">
        <v>3499</v>
      </c>
      <c r="F3569" s="91" t="s">
        <v>3499</v>
      </c>
      <c r="G3569" s="91" t="s">
        <v>3499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3500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x14ac:dyDescent="0.3">
      <c r="A3570" s="104" t="s">
        <v>3420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3501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x14ac:dyDescent="0.3">
      <c r="A3571" s="104" t="s">
        <v>3420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x14ac:dyDescent="0.3">
      <c r="A3572" s="104" t="s">
        <v>3420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x14ac:dyDescent="0.3">
      <c r="A3573" s="104" t="s">
        <v>3420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x14ac:dyDescent="0.3">
      <c r="A3574" s="104" t="s">
        <v>3420</v>
      </c>
      <c r="B3574" s="91" t="s">
        <v>35</v>
      </c>
      <c r="C3574" s="91" t="s">
        <v>166</v>
      </c>
      <c r="D3574" s="91" t="s">
        <v>176</v>
      </c>
      <c r="E3574" s="91" t="s">
        <v>3502</v>
      </c>
      <c r="F3574" s="91" t="s">
        <v>3502</v>
      </c>
      <c r="G3574" s="91" t="s">
        <v>3502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3503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x14ac:dyDescent="0.3">
      <c r="A3575" s="104" t="s">
        <v>3420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x14ac:dyDescent="0.3">
      <c r="A3576" s="104" t="s">
        <v>3420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x14ac:dyDescent="0.3">
      <c r="A3577" s="104" t="s">
        <v>3420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x14ac:dyDescent="0.3">
      <c r="A3578" s="104" t="s">
        <v>3420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x14ac:dyDescent="0.3">
      <c r="A3579" s="104" t="s">
        <v>3420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x14ac:dyDescent="0.3">
      <c r="A3580" s="104" t="s">
        <v>3420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x14ac:dyDescent="0.3">
      <c r="A3581" s="104" t="s">
        <v>3420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x14ac:dyDescent="0.3">
      <c r="A3582" s="104" t="s">
        <v>3420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x14ac:dyDescent="0.3">
      <c r="A3583" s="104" t="s">
        <v>3420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x14ac:dyDescent="0.3">
      <c r="A3584" s="104" t="s">
        <v>3420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x14ac:dyDescent="0.3">
      <c r="A3585" s="104" t="s">
        <v>3420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x14ac:dyDescent="0.3">
      <c r="A3586" s="104" t="s">
        <v>3420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x14ac:dyDescent="0.3">
      <c r="A3587" s="104" t="s">
        <v>3420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x14ac:dyDescent="0.3">
      <c r="A3588" s="104" t="s">
        <v>3420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x14ac:dyDescent="0.3">
      <c r="A3589" s="104" t="s">
        <v>3420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x14ac:dyDescent="0.3">
      <c r="A3590" s="104" t="s">
        <v>3420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x14ac:dyDescent="0.3">
      <c r="A3591" s="104" t="s">
        <v>3420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x14ac:dyDescent="0.3">
      <c r="A3592" s="104" t="s">
        <v>3420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x14ac:dyDescent="0.3">
      <c r="A3593" s="104" t="s">
        <v>3420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x14ac:dyDescent="0.3">
      <c r="A3594" s="104" t="s">
        <v>3420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x14ac:dyDescent="0.3">
      <c r="A3595" s="104" t="s">
        <v>3420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x14ac:dyDescent="0.3">
      <c r="A3596" s="104" t="s">
        <v>3420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x14ac:dyDescent="0.3">
      <c r="A3597" s="104" t="s">
        <v>3420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x14ac:dyDescent="0.3">
      <c r="A3598" s="104" t="s">
        <v>3420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x14ac:dyDescent="0.3">
      <c r="A3599" s="104" t="s">
        <v>3420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x14ac:dyDescent="0.3">
      <c r="A3600" s="104" t="s">
        <v>3420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x14ac:dyDescent="0.3">
      <c r="A3601" s="104" t="s">
        <v>3420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x14ac:dyDescent="0.3">
      <c r="A3602" s="104" t="s">
        <v>3420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x14ac:dyDescent="0.3">
      <c r="A3603" s="104" t="s">
        <v>3420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x14ac:dyDescent="0.3">
      <c r="A3604" s="104" t="s">
        <v>3420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x14ac:dyDescent="0.3">
      <c r="A3605" s="104" t="s">
        <v>3420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x14ac:dyDescent="0.3">
      <c r="A3606" s="104" t="s">
        <v>3420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x14ac:dyDescent="0.3">
      <c r="A3607" s="104" t="s">
        <v>3420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x14ac:dyDescent="0.3">
      <c r="A3608" s="104" t="s">
        <v>3420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x14ac:dyDescent="0.3">
      <c r="A3609" s="104" t="s">
        <v>3420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x14ac:dyDescent="0.3">
      <c r="A3610" s="104" t="s">
        <v>3420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x14ac:dyDescent="0.3">
      <c r="A3611" s="104" t="s">
        <v>3420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x14ac:dyDescent="0.3">
      <c r="A3612" s="104" t="s">
        <v>3420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x14ac:dyDescent="0.3">
      <c r="A3613" s="104" t="s">
        <v>3420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x14ac:dyDescent="0.3">
      <c r="A3614" s="104" t="s">
        <v>3420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x14ac:dyDescent="0.3">
      <c r="A3615" s="104" t="s">
        <v>3420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x14ac:dyDescent="0.3">
      <c r="A3616" s="104" t="s">
        <v>3420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x14ac:dyDescent="0.3">
      <c r="A3617" s="104" t="s">
        <v>3420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x14ac:dyDescent="0.3">
      <c r="A3618" s="104" t="s">
        <v>3420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x14ac:dyDescent="0.3">
      <c r="A3619" s="104" t="s">
        <v>3420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x14ac:dyDescent="0.3">
      <c r="A3620" s="104" t="s">
        <v>3420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x14ac:dyDescent="0.3">
      <c r="A3621" s="104" t="s">
        <v>3420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x14ac:dyDescent="0.3">
      <c r="A3622" s="104" t="s">
        <v>3418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x14ac:dyDescent="0.3">
      <c r="A3623" s="104" t="s">
        <v>3420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x14ac:dyDescent="0.3">
      <c r="A3624" s="104" t="s">
        <v>3417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x14ac:dyDescent="0.3">
      <c r="A3625" s="104" t="s">
        <v>3420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x14ac:dyDescent="0.3">
      <c r="A3626" s="104" t="s">
        <v>3420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x14ac:dyDescent="0.3">
      <c r="A3627" s="104" t="s">
        <v>3418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x14ac:dyDescent="0.3">
      <c r="A3628" s="104" t="s">
        <v>3418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x14ac:dyDescent="0.3">
      <c r="A3629" s="104" t="s">
        <v>3418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x14ac:dyDescent="0.3">
      <c r="A3630" s="104" t="s">
        <v>3417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x14ac:dyDescent="0.3">
      <c r="A3631" s="104" t="s">
        <v>3418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x14ac:dyDescent="0.3">
      <c r="A3632" s="104" t="s">
        <v>3418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x14ac:dyDescent="0.3">
      <c r="A3633" s="104" t="s">
        <v>3418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x14ac:dyDescent="0.3">
      <c r="A3634" s="104" t="s">
        <v>3418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x14ac:dyDescent="0.3">
      <c r="A3635" s="104" t="s">
        <v>3418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x14ac:dyDescent="0.3">
      <c r="A3636" s="104" t="s">
        <v>3417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x14ac:dyDescent="0.3">
      <c r="A3637" s="104" t="s">
        <v>3418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x14ac:dyDescent="0.3">
      <c r="A3638" s="104" t="s">
        <v>3418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x14ac:dyDescent="0.3">
      <c r="A3639" s="104" t="s">
        <v>3418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x14ac:dyDescent="0.3">
      <c r="A3640" s="104" t="s">
        <v>3419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x14ac:dyDescent="0.3">
      <c r="A3641" s="104" t="s">
        <v>3418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x14ac:dyDescent="0.3">
      <c r="A3642" s="104" t="s">
        <v>3418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x14ac:dyDescent="0.3">
      <c r="A3643" s="104" t="s">
        <v>3418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x14ac:dyDescent="0.3">
      <c r="A3644" s="104" t="s">
        <v>3418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x14ac:dyDescent="0.3">
      <c r="A3645" s="104" t="s">
        <v>3418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x14ac:dyDescent="0.3">
      <c r="A3646" s="104" t="s">
        <v>3418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x14ac:dyDescent="0.3">
      <c r="A3647" s="104" t="s">
        <v>3418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x14ac:dyDescent="0.3">
      <c r="A3648" s="104" t="s">
        <v>3417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x14ac:dyDescent="0.3">
      <c r="A3649" s="104" t="s">
        <v>3418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x14ac:dyDescent="0.3">
      <c r="A3650" s="104" t="s">
        <v>3418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x14ac:dyDescent="0.3">
      <c r="A3651" s="104" t="s">
        <v>3418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x14ac:dyDescent="0.3">
      <c r="A3652" s="104" t="s">
        <v>3417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x14ac:dyDescent="0.3">
      <c r="A3653" s="104" t="s">
        <v>3420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x14ac:dyDescent="0.3">
      <c r="A3654" s="104" t="s">
        <v>3420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x14ac:dyDescent="0.3">
      <c r="A3655" s="104" t="s">
        <v>3418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x14ac:dyDescent="0.3">
      <c r="A3656" s="104" t="s">
        <v>3418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x14ac:dyDescent="0.3">
      <c r="A3657" s="104" t="s">
        <v>3420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x14ac:dyDescent="0.3">
      <c r="A3658" s="104" t="s">
        <v>3418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x14ac:dyDescent="0.3">
      <c r="A3659" s="104" t="s">
        <v>3418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x14ac:dyDescent="0.3">
      <c r="A3660" s="104" t="s">
        <v>3418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x14ac:dyDescent="0.3">
      <c r="A3661" s="104" t="s">
        <v>3418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x14ac:dyDescent="0.3">
      <c r="A3662" s="104" t="s">
        <v>3418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x14ac:dyDescent="0.3">
      <c r="A3663" s="104" t="s">
        <v>3419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x14ac:dyDescent="0.3">
      <c r="A3664" s="104" t="s">
        <v>3418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x14ac:dyDescent="0.3">
      <c r="A3665" s="104" t="s">
        <v>3418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x14ac:dyDescent="0.3">
      <c r="A3666" s="104" t="s">
        <v>3418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x14ac:dyDescent="0.3">
      <c r="A3667" s="104" t="s">
        <v>3418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x14ac:dyDescent="0.3">
      <c r="A3668" s="104" t="s">
        <v>3418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x14ac:dyDescent="0.3">
      <c r="A3669" s="104" t="s">
        <v>3418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x14ac:dyDescent="0.3">
      <c r="A3670" s="104" t="s">
        <v>3417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x14ac:dyDescent="0.3">
      <c r="A3671" s="104" t="s">
        <v>3418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x14ac:dyDescent="0.3">
      <c r="A3672" s="104" t="s">
        <v>3420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x14ac:dyDescent="0.3">
      <c r="A3673" s="104" t="s">
        <v>3418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x14ac:dyDescent="0.3">
      <c r="A3674" s="104" t="s">
        <v>3418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x14ac:dyDescent="0.3">
      <c r="A3675" s="104" t="s">
        <v>3418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x14ac:dyDescent="0.3">
      <c r="A3676" s="104" t="s">
        <v>3420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x14ac:dyDescent="0.3">
      <c r="A3677" s="104" t="s">
        <v>3418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x14ac:dyDescent="0.3">
      <c r="A3678" s="104" t="s">
        <v>3418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x14ac:dyDescent="0.3">
      <c r="A3679" s="104" t="s">
        <v>3420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x14ac:dyDescent="0.3">
      <c r="A3680" s="104" t="s">
        <v>3418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x14ac:dyDescent="0.3">
      <c r="A3681" s="104" t="s">
        <v>3418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x14ac:dyDescent="0.3">
      <c r="A3682" s="104" t="s">
        <v>3418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x14ac:dyDescent="0.3">
      <c r="A3683" s="104" t="s">
        <v>3418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x14ac:dyDescent="0.3">
      <c r="A3684" s="104" t="s">
        <v>3420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x14ac:dyDescent="0.3">
      <c r="A3685" s="104" t="s">
        <v>3418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x14ac:dyDescent="0.3">
      <c r="A3686" s="104" t="s">
        <v>3417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x14ac:dyDescent="0.3">
      <c r="A3687" s="104" t="s">
        <v>3418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x14ac:dyDescent="0.3">
      <c r="A3688" s="104" t="s">
        <v>3417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x14ac:dyDescent="0.3">
      <c r="A3689" s="104" t="s">
        <v>3417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x14ac:dyDescent="0.3">
      <c r="A3690" s="104" t="s">
        <v>3419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x14ac:dyDescent="0.3">
      <c r="A3691" s="104" t="s">
        <v>3417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x14ac:dyDescent="0.3">
      <c r="A3692" s="104" t="s">
        <v>3417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x14ac:dyDescent="0.3">
      <c r="A3693" s="104" t="s">
        <v>3417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x14ac:dyDescent="0.3">
      <c r="A3694" s="104" t="s">
        <v>3420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x14ac:dyDescent="0.3">
      <c r="A3695" s="104" t="s">
        <v>3417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x14ac:dyDescent="0.3">
      <c r="A3696" s="104" t="s">
        <v>3417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x14ac:dyDescent="0.3">
      <c r="A3697" s="104" t="s">
        <v>3418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x14ac:dyDescent="0.3">
      <c r="A3698" s="104" t="s">
        <v>3420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x14ac:dyDescent="0.3">
      <c r="A3699" s="104" t="s">
        <v>3420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x14ac:dyDescent="0.3">
      <c r="A3700" s="104" t="s">
        <v>3417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x14ac:dyDescent="0.3">
      <c r="A3701" s="104" t="s">
        <v>3417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x14ac:dyDescent="0.3">
      <c r="A3702" s="104" t="s">
        <v>3417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x14ac:dyDescent="0.3">
      <c r="A3703" s="104" t="s">
        <v>3417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x14ac:dyDescent="0.3">
      <c r="A3704" s="104" t="s">
        <v>3418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x14ac:dyDescent="0.3">
      <c r="A3705" s="104" t="s">
        <v>3417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x14ac:dyDescent="0.3">
      <c r="A3706" s="104" t="s">
        <v>3417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x14ac:dyDescent="0.3">
      <c r="A3707" s="104" t="s">
        <v>3417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x14ac:dyDescent="0.3">
      <c r="A3708" s="104" t="s">
        <v>3417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x14ac:dyDescent="0.3">
      <c r="A3709" s="104" t="s">
        <v>3420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x14ac:dyDescent="0.3">
      <c r="A3710" s="104" t="s">
        <v>3417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x14ac:dyDescent="0.3">
      <c r="A3711" s="104" t="s">
        <v>3417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x14ac:dyDescent="0.3">
      <c r="A3712" s="104" t="s">
        <v>3417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x14ac:dyDescent="0.3">
      <c r="A3713" s="104" t="s">
        <v>3417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x14ac:dyDescent="0.3">
      <c r="A3714" s="104" t="s">
        <v>3417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x14ac:dyDescent="0.3">
      <c r="A3715" s="104" t="s">
        <v>3418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x14ac:dyDescent="0.3">
      <c r="A3716" s="104" t="s">
        <v>3417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x14ac:dyDescent="0.3">
      <c r="A3717" s="104" t="s">
        <v>3420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x14ac:dyDescent="0.3">
      <c r="A3718" s="104" t="s">
        <v>3420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x14ac:dyDescent="0.3">
      <c r="A3719" s="104" t="s">
        <v>3417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x14ac:dyDescent="0.3">
      <c r="A3720" s="104" t="s">
        <v>3417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x14ac:dyDescent="0.3">
      <c r="A3721" s="104" t="s">
        <v>3420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x14ac:dyDescent="0.3">
      <c r="A3722" s="104" t="s">
        <v>3418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x14ac:dyDescent="0.3">
      <c r="A3723" s="104" t="s">
        <v>3418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x14ac:dyDescent="0.3">
      <c r="A3724" s="104" t="s">
        <v>3417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x14ac:dyDescent="0.3">
      <c r="A3725" s="104" t="s">
        <v>3420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x14ac:dyDescent="0.3">
      <c r="A3726" s="104" t="s">
        <v>3417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x14ac:dyDescent="0.3">
      <c r="A3727" s="104" t="s">
        <v>3417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x14ac:dyDescent="0.3">
      <c r="A3728" s="104" t="s">
        <v>3417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x14ac:dyDescent="0.3">
      <c r="A3729" s="104" t="s">
        <v>3417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x14ac:dyDescent="0.3">
      <c r="A3730" s="104" t="s">
        <v>3418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x14ac:dyDescent="0.3">
      <c r="A3731" s="104" t="s">
        <v>3420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x14ac:dyDescent="0.3">
      <c r="A3732" s="104" t="s">
        <v>3417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x14ac:dyDescent="0.3">
      <c r="A3733" s="104" t="s">
        <v>3417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x14ac:dyDescent="0.3">
      <c r="A3734" s="104" t="s">
        <v>3417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x14ac:dyDescent="0.3">
      <c r="A3735" s="104" t="s">
        <v>3417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x14ac:dyDescent="0.3">
      <c r="A3736" s="104" t="s">
        <v>3417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x14ac:dyDescent="0.3">
      <c r="A3737" s="104" t="s">
        <v>3417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x14ac:dyDescent="0.3">
      <c r="A3738" s="104" t="s">
        <v>3418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x14ac:dyDescent="0.3">
      <c r="A3739" s="104" t="s">
        <v>3417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x14ac:dyDescent="0.3">
      <c r="A3740" s="104" t="s">
        <v>3417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x14ac:dyDescent="0.3">
      <c r="A3741" s="104" t="s">
        <v>3418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x14ac:dyDescent="0.3">
      <c r="A3742" s="104" t="s">
        <v>3418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x14ac:dyDescent="0.3">
      <c r="A3743" s="104" t="s">
        <v>3420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x14ac:dyDescent="0.3">
      <c r="A3744" s="104" t="s">
        <v>3419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x14ac:dyDescent="0.3">
      <c r="A3745" s="104" t="s">
        <v>3417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x14ac:dyDescent="0.3">
      <c r="A3746" s="104" t="s">
        <v>3417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x14ac:dyDescent="0.3">
      <c r="A3747" s="104" t="s">
        <v>3417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x14ac:dyDescent="0.3">
      <c r="A3748" s="104" t="s">
        <v>3420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x14ac:dyDescent="0.3">
      <c r="A3749" s="104" t="s">
        <v>3417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x14ac:dyDescent="0.3">
      <c r="A3750" s="104" t="s">
        <v>3417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x14ac:dyDescent="0.3">
      <c r="A3751" s="104" t="s">
        <v>3419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x14ac:dyDescent="0.3">
      <c r="A3752" s="104" t="s">
        <v>3419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x14ac:dyDescent="0.3">
      <c r="A3753" s="104" t="s">
        <v>3417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x14ac:dyDescent="0.3">
      <c r="A3754" s="104" t="s">
        <v>3417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x14ac:dyDescent="0.3">
      <c r="A3755" s="104" t="s">
        <v>3419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x14ac:dyDescent="0.3">
      <c r="A3756" s="104" t="s">
        <v>3419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x14ac:dyDescent="0.3">
      <c r="A3757" s="104" t="s">
        <v>3419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x14ac:dyDescent="0.3">
      <c r="A3758" s="104" t="s">
        <v>3419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x14ac:dyDescent="0.3">
      <c r="A3759" s="104" t="s">
        <v>3419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x14ac:dyDescent="0.3">
      <c r="A3760" s="104" t="s">
        <v>3417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x14ac:dyDescent="0.3">
      <c r="A3761" s="104" t="s">
        <v>3419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x14ac:dyDescent="0.3">
      <c r="A3762" s="104" t="s">
        <v>3419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x14ac:dyDescent="0.3">
      <c r="A3763" s="104" t="s">
        <v>3419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x14ac:dyDescent="0.3">
      <c r="A3764" s="104" t="s">
        <v>3419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x14ac:dyDescent="0.3">
      <c r="A3765" s="104" t="s">
        <v>3417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x14ac:dyDescent="0.3">
      <c r="A3766" s="104" t="s">
        <v>3419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x14ac:dyDescent="0.3">
      <c r="A3767" s="104" t="s">
        <v>3419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x14ac:dyDescent="0.3">
      <c r="A3768" s="104" t="s">
        <v>3419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x14ac:dyDescent="0.3">
      <c r="A3769" s="104" t="s">
        <v>3419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x14ac:dyDescent="0.3">
      <c r="A3770" s="104" t="s">
        <v>3419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x14ac:dyDescent="0.3">
      <c r="A3771" s="104" t="s">
        <v>3419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x14ac:dyDescent="0.3">
      <c r="A3772" s="104" t="s">
        <v>3419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x14ac:dyDescent="0.3">
      <c r="A3773" s="104" t="s">
        <v>3419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x14ac:dyDescent="0.3">
      <c r="A3774" s="104" t="s">
        <v>3419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x14ac:dyDescent="0.3">
      <c r="A3775" s="104" t="s">
        <v>3419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x14ac:dyDescent="0.3">
      <c r="A3776" s="104" t="s">
        <v>3419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x14ac:dyDescent="0.3">
      <c r="A3777" s="104" t="s">
        <v>3419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x14ac:dyDescent="0.3">
      <c r="A3778" s="104" t="s">
        <v>3419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x14ac:dyDescent="0.3">
      <c r="A3779" s="104" t="s">
        <v>3417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x14ac:dyDescent="0.3">
      <c r="A3780" s="104" t="s">
        <v>3419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x14ac:dyDescent="0.3">
      <c r="A3781" s="104" t="s">
        <v>3419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x14ac:dyDescent="0.3">
      <c r="A3782" s="104" t="s">
        <v>3419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x14ac:dyDescent="0.3">
      <c r="A3783" s="104" t="s">
        <v>3417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x14ac:dyDescent="0.3">
      <c r="A3784" s="104" t="s">
        <v>3419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x14ac:dyDescent="0.3">
      <c r="A3785" s="104" t="s">
        <v>3419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x14ac:dyDescent="0.3">
      <c r="A3786" s="104" t="s">
        <v>3417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x14ac:dyDescent="0.3">
      <c r="A3787" s="104" t="s">
        <v>3419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x14ac:dyDescent="0.3">
      <c r="A3788" s="104" t="s">
        <v>3419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x14ac:dyDescent="0.3">
      <c r="A3789" s="104" t="s">
        <v>3419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x14ac:dyDescent="0.3">
      <c r="A3790" s="104" t="s">
        <v>3419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x14ac:dyDescent="0.3">
      <c r="A3791" s="104" t="s">
        <v>3419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x14ac:dyDescent="0.3">
      <c r="A3792" s="104" t="s">
        <v>3419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x14ac:dyDescent="0.3">
      <c r="A3793" s="104" t="s">
        <v>3419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x14ac:dyDescent="0.3">
      <c r="A3794" s="104" t="s">
        <v>3419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x14ac:dyDescent="0.3">
      <c r="A3795" s="104" t="s">
        <v>3419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x14ac:dyDescent="0.3">
      <c r="A3796" s="104" t="s">
        <v>3419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x14ac:dyDescent="0.3">
      <c r="A3797" s="104" t="s">
        <v>3418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x14ac:dyDescent="0.3">
      <c r="A3798" s="104" t="s">
        <v>3418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x14ac:dyDescent="0.3">
      <c r="A3799" s="104" t="s">
        <v>3419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x14ac:dyDescent="0.3">
      <c r="A3800" s="104" t="s">
        <v>3417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x14ac:dyDescent="0.3">
      <c r="A3801" s="104" t="s">
        <v>3419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x14ac:dyDescent="0.3">
      <c r="A3802" s="104" t="s">
        <v>3417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x14ac:dyDescent="0.3">
      <c r="A3803" s="104" t="s">
        <v>3419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x14ac:dyDescent="0.3">
      <c r="A3804" s="104" t="s">
        <v>3419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x14ac:dyDescent="0.3">
      <c r="A3805" s="104" t="s">
        <v>3419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x14ac:dyDescent="0.3">
      <c r="A3806" s="104" t="s">
        <v>3419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x14ac:dyDescent="0.3">
      <c r="A3807" s="104" t="s">
        <v>3419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x14ac:dyDescent="0.3">
      <c r="A3808" s="104" t="s">
        <v>3419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x14ac:dyDescent="0.3">
      <c r="A3809" s="104" t="s">
        <v>3419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x14ac:dyDescent="0.3">
      <c r="A3810" s="104" t="s">
        <v>3419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x14ac:dyDescent="0.3">
      <c r="A3811" s="104" t="s">
        <v>3419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x14ac:dyDescent="0.3">
      <c r="A3812" s="104" t="s">
        <v>3419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x14ac:dyDescent="0.3">
      <c r="A3813" s="104" t="s">
        <v>3419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x14ac:dyDescent="0.3">
      <c r="A3814" s="104" t="s">
        <v>3417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x14ac:dyDescent="0.3">
      <c r="A3815" s="104" t="s">
        <v>3417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x14ac:dyDescent="0.3">
      <c r="A3816" s="104" t="s">
        <v>3417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x14ac:dyDescent="0.3">
      <c r="A3817" s="104" t="s">
        <v>3417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x14ac:dyDescent="0.3">
      <c r="A3818" s="104" t="s">
        <v>3417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x14ac:dyDescent="0.3">
      <c r="A3819" s="104" t="s">
        <v>3417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x14ac:dyDescent="0.3">
      <c r="A3820" s="104" t="s">
        <v>3417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x14ac:dyDescent="0.3">
      <c r="A3821" s="104" t="s">
        <v>3417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x14ac:dyDescent="0.3">
      <c r="A3822" s="104" t="s">
        <v>3417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x14ac:dyDescent="0.3">
      <c r="A3823" s="104" t="s">
        <v>3418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x14ac:dyDescent="0.3">
      <c r="A3824" s="104" t="s">
        <v>3417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x14ac:dyDescent="0.3">
      <c r="A3825" s="104" t="s">
        <v>3417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x14ac:dyDescent="0.3">
      <c r="A3826" s="104" t="s">
        <v>3418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x14ac:dyDescent="0.3">
      <c r="A3827" s="104" t="s">
        <v>3417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x14ac:dyDescent="0.3">
      <c r="A3828" s="104" t="s">
        <v>3417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x14ac:dyDescent="0.3">
      <c r="A3829" s="104" t="s">
        <v>3417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x14ac:dyDescent="0.3">
      <c r="A3830" s="104" t="s">
        <v>3417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x14ac:dyDescent="0.3">
      <c r="A3831" s="104" t="s">
        <v>3417</v>
      </c>
      <c r="B3831" s="91" t="s">
        <v>35</v>
      </c>
      <c r="C3831" s="91" t="s">
        <v>65</v>
      </c>
      <c r="D3831" s="91" t="s">
        <v>66</v>
      </c>
      <c r="E3831" s="91" t="s">
        <v>476</v>
      </c>
      <c r="F3831" s="91" t="s">
        <v>476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x14ac:dyDescent="0.3">
      <c r="A3832" s="104" t="s">
        <v>3417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x14ac:dyDescent="0.3">
      <c r="A3833" s="104" t="s">
        <v>3417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3465</v>
      </c>
      <c r="N3833" s="64"/>
      <c r="O3833" s="64" t="s">
        <v>3504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x14ac:dyDescent="0.3">
      <c r="A3834" s="104" t="s">
        <v>3417</v>
      </c>
      <c r="B3834" s="91" t="s">
        <v>35</v>
      </c>
      <c r="C3834" s="91" t="s">
        <v>166</v>
      </c>
      <c r="D3834" s="91" t="s">
        <v>176</v>
      </c>
      <c r="E3834" s="91" t="s">
        <v>3502</v>
      </c>
      <c r="F3834" s="91" t="s">
        <v>3502</v>
      </c>
      <c r="G3834" s="91" t="s">
        <v>3502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3503</v>
      </c>
      <c r="N3834" s="64"/>
      <c r="O3834" s="64" t="s">
        <v>3505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x14ac:dyDescent="0.3">
      <c r="A3835" s="104" t="s">
        <v>3417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3506</v>
      </c>
      <c r="N3835" s="64"/>
      <c r="O3835" s="64" t="s">
        <v>413</v>
      </c>
      <c r="P3835" s="64" t="s">
        <v>76</v>
      </c>
      <c r="Q3835" s="16">
        <v>0.06</v>
      </c>
      <c r="R3835" s="82" t="s">
        <v>3507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x14ac:dyDescent="0.3">
      <c r="A3836" s="104" t="s">
        <v>3418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x14ac:dyDescent="0.3">
      <c r="A3837" s="104" t="s">
        <v>3417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x14ac:dyDescent="0.3">
      <c r="A3838" s="104" t="s">
        <v>3417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x14ac:dyDescent="0.3">
      <c r="A3839" s="104" t="s">
        <v>3418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x14ac:dyDescent="0.3">
      <c r="A3840" s="104" t="s">
        <v>3417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x14ac:dyDescent="0.3">
      <c r="A3841" s="104" t="s">
        <v>3417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x14ac:dyDescent="0.3">
      <c r="A3842" s="104" t="s">
        <v>3418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x14ac:dyDescent="0.3">
      <c r="A3843" s="104" t="s">
        <v>3418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x14ac:dyDescent="0.3">
      <c r="A3844" s="104" t="s">
        <v>3417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x14ac:dyDescent="0.3">
      <c r="A3845" s="104" t="s">
        <v>3417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x14ac:dyDescent="0.3">
      <c r="A3846" s="104" t="s">
        <v>3417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3508</v>
      </c>
      <c r="N3846" s="64"/>
      <c r="O3846" s="64" t="s">
        <v>413</v>
      </c>
      <c r="P3846" s="64" t="s">
        <v>46</v>
      </c>
      <c r="Q3846" s="16">
        <v>0.02</v>
      </c>
      <c r="R3846" s="82" t="s">
        <v>3509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x14ac:dyDescent="0.3">
      <c r="A3847" s="104" t="s">
        <v>3418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x14ac:dyDescent="0.3">
      <c r="A3848" s="104" t="s">
        <v>3417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x14ac:dyDescent="0.3">
      <c r="A3849" s="104" t="s">
        <v>3418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x14ac:dyDescent="0.3">
      <c r="A3850" s="104" t="s">
        <v>3417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x14ac:dyDescent="0.3">
      <c r="A3851" s="104" t="s">
        <v>3418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x14ac:dyDescent="0.3">
      <c r="A3852" s="104" t="s">
        <v>3417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x14ac:dyDescent="0.3">
      <c r="A3853" s="104" t="s">
        <v>3418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x14ac:dyDescent="0.3">
      <c r="A3854" s="104" t="s">
        <v>3418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x14ac:dyDescent="0.3">
      <c r="A3855" s="104" t="s">
        <v>3418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x14ac:dyDescent="0.3">
      <c r="A3856" s="104" t="s">
        <v>3417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x14ac:dyDescent="0.3">
      <c r="A3857" s="104" t="s">
        <v>3418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x14ac:dyDescent="0.3">
      <c r="A3858" s="104" t="s">
        <v>3417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x14ac:dyDescent="0.3">
      <c r="A3859" s="104" t="s">
        <v>3418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x14ac:dyDescent="0.3">
      <c r="A3860" s="104" t="s">
        <v>3417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x14ac:dyDescent="0.3">
      <c r="A3861" s="104" t="s">
        <v>3417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x14ac:dyDescent="0.3">
      <c r="A3862" s="104" t="s">
        <v>3417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x14ac:dyDescent="0.3">
      <c r="A3863" s="104" t="s">
        <v>3417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x14ac:dyDescent="0.3">
      <c r="A3864" s="104" t="s">
        <v>3418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x14ac:dyDescent="0.3">
      <c r="A3865" s="104" t="s">
        <v>3417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x14ac:dyDescent="0.3">
      <c r="A3866" s="104" t="s">
        <v>3418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x14ac:dyDescent="0.3">
      <c r="A3867" s="104" t="s">
        <v>3417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x14ac:dyDescent="0.3">
      <c r="A3868" s="104" t="s">
        <v>3418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x14ac:dyDescent="0.3">
      <c r="A3869" s="104" t="s">
        <v>3417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x14ac:dyDescent="0.3">
      <c r="A3870" s="104" t="s">
        <v>3417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x14ac:dyDescent="0.3">
      <c r="A3871" s="104" t="s">
        <v>3418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x14ac:dyDescent="0.3">
      <c r="A3872" s="104" t="s">
        <v>3417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x14ac:dyDescent="0.3">
      <c r="A3873" s="104" t="s">
        <v>3418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x14ac:dyDescent="0.3">
      <c r="A3874" s="104" t="s">
        <v>3417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x14ac:dyDescent="0.3">
      <c r="A3875" s="104" t="s">
        <v>3417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x14ac:dyDescent="0.3">
      <c r="A3876" s="104" t="s">
        <v>3418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x14ac:dyDescent="0.3">
      <c r="A3877" s="104" t="s">
        <v>3418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x14ac:dyDescent="0.3">
      <c r="A3878" s="104" t="s">
        <v>3418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x14ac:dyDescent="0.3">
      <c r="A3879" s="104" t="s">
        <v>3417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x14ac:dyDescent="0.3">
      <c r="A3880" s="104" t="s">
        <v>3418</v>
      </c>
      <c r="B3880" s="91" t="s">
        <v>35</v>
      </c>
      <c r="C3880" s="91" t="s">
        <v>36</v>
      </c>
      <c r="D3880" s="91" t="s">
        <v>226</v>
      </c>
      <c r="E3880" s="91" t="s">
        <v>3510</v>
      </c>
      <c r="F3880" s="91" t="s">
        <v>3510</v>
      </c>
      <c r="G3880" s="91" t="s">
        <v>3510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3510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x14ac:dyDescent="0.3">
      <c r="A3881" s="104" t="s">
        <v>3417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x14ac:dyDescent="0.3">
      <c r="A3882" s="104" t="s">
        <v>3417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x14ac:dyDescent="0.3">
      <c r="A3883" s="104" t="s">
        <v>3417</v>
      </c>
      <c r="B3883" s="91" t="s">
        <v>35</v>
      </c>
      <c r="C3883" s="91" t="s">
        <v>36</v>
      </c>
      <c r="D3883" s="91" t="s">
        <v>3511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x14ac:dyDescent="0.3">
      <c r="A3884" s="104" t="s">
        <v>3417</v>
      </c>
      <c r="B3884" s="91" t="s">
        <v>35</v>
      </c>
      <c r="C3884" s="91" t="s">
        <v>36</v>
      </c>
      <c r="D3884" s="91" t="s">
        <v>3511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x14ac:dyDescent="0.3">
      <c r="A3885" s="104" t="s">
        <v>3417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x14ac:dyDescent="0.3">
      <c r="A3886" s="104" t="s">
        <v>3417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x14ac:dyDescent="0.3">
      <c r="A3887" s="104" t="s">
        <v>3418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x14ac:dyDescent="0.3">
      <c r="A3888" s="104" t="s">
        <v>3420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x14ac:dyDescent="0.3">
      <c r="A3889" s="104" t="s">
        <v>3417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3512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x14ac:dyDescent="0.3">
      <c r="A3890" s="104" t="s">
        <v>3417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x14ac:dyDescent="0.3">
      <c r="A3891" s="104" t="s">
        <v>3418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x14ac:dyDescent="0.3">
      <c r="A3892" s="104" t="s">
        <v>3417</v>
      </c>
      <c r="B3892" s="91" t="s">
        <v>35</v>
      </c>
      <c r="C3892" s="91" t="s">
        <v>36</v>
      </c>
      <c r="D3892" s="91" t="s">
        <v>3513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x14ac:dyDescent="0.3">
      <c r="A3893" s="104" t="s">
        <v>3417</v>
      </c>
      <c r="B3893" s="91" t="s">
        <v>35</v>
      </c>
      <c r="C3893" s="91" t="s">
        <v>36</v>
      </c>
      <c r="D3893" s="91" t="s">
        <v>3511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x14ac:dyDescent="0.3">
      <c r="A3894" s="104" t="s">
        <v>3417</v>
      </c>
      <c r="B3894" s="91" t="s">
        <v>35</v>
      </c>
      <c r="C3894" s="91" t="s">
        <v>36</v>
      </c>
      <c r="D3894" s="91" t="s">
        <v>3513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x14ac:dyDescent="0.3">
      <c r="A3895" s="104" t="s">
        <v>3418</v>
      </c>
      <c r="B3895" s="91" t="s">
        <v>35</v>
      </c>
      <c r="C3895" s="91" t="s">
        <v>36</v>
      </c>
      <c r="D3895" s="91" t="s">
        <v>3511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x14ac:dyDescent="0.3">
      <c r="A3896" s="104" t="s">
        <v>3417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x14ac:dyDescent="0.3">
      <c r="A3897" s="104" t="s">
        <v>3417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x14ac:dyDescent="0.3">
      <c r="A3898" s="104" t="s">
        <v>3417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x14ac:dyDescent="0.3">
      <c r="A3899" s="104" t="s">
        <v>3417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x14ac:dyDescent="0.3">
      <c r="A3900" s="104" t="s">
        <v>3417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x14ac:dyDescent="0.3">
      <c r="A3901" s="104" t="s">
        <v>3418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x14ac:dyDescent="0.3">
      <c r="A3902" s="104" t="s">
        <v>3417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x14ac:dyDescent="0.3">
      <c r="A3903" s="104" t="s">
        <v>3418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x14ac:dyDescent="0.3">
      <c r="A3904" s="104" t="s">
        <v>3418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x14ac:dyDescent="0.3">
      <c r="A3905" s="104" t="s">
        <v>3417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x14ac:dyDescent="0.3">
      <c r="A3906" s="104" t="s">
        <v>3420</v>
      </c>
      <c r="B3906" s="91" t="s">
        <v>35</v>
      </c>
      <c r="C3906" s="91" t="s">
        <v>65</v>
      </c>
      <c r="D3906" s="91" t="s">
        <v>66</v>
      </c>
      <c r="E3906" s="91" t="s">
        <v>3514</v>
      </c>
      <c r="F3906" s="91" t="s">
        <v>3514</v>
      </c>
      <c r="G3906" s="91" t="s">
        <v>3514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3514</v>
      </c>
      <c r="N3906" s="64"/>
      <c r="O3906" s="64" t="s">
        <v>413</v>
      </c>
      <c r="P3906" s="64" t="s">
        <v>41</v>
      </c>
      <c r="Q3906" s="16">
        <v>0</v>
      </c>
      <c r="R3906" s="82" t="s">
        <v>3515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x14ac:dyDescent="0.3">
      <c r="A3907" s="104" t="s">
        <v>3418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3516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x14ac:dyDescent="0.3">
      <c r="A3908" s="104" t="s">
        <v>3418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3517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x14ac:dyDescent="0.3">
      <c r="A3909" s="104" t="s">
        <v>3417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x14ac:dyDescent="0.3">
      <c r="A3910" s="104" t="s">
        <v>3417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3516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x14ac:dyDescent="0.3">
      <c r="A3911" s="104" t="s">
        <v>3417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3517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x14ac:dyDescent="0.3">
      <c r="A3912" s="104" t="s">
        <v>3417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x14ac:dyDescent="0.3">
      <c r="A3913" s="104" t="s">
        <v>3417</v>
      </c>
      <c r="B3913" s="91" t="s">
        <v>35</v>
      </c>
      <c r="C3913" s="91" t="s">
        <v>65</v>
      </c>
      <c r="D3913" s="91" t="s">
        <v>66</v>
      </c>
      <c r="E3913" s="91" t="s">
        <v>3518</v>
      </c>
      <c r="F3913" s="91" t="s">
        <v>3518</v>
      </c>
      <c r="G3913" s="91" t="s">
        <v>3518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3518</v>
      </c>
      <c r="N3913" s="64"/>
      <c r="O3913" s="64" t="s">
        <v>413</v>
      </c>
      <c r="P3913" s="64" t="s">
        <v>46</v>
      </c>
      <c r="Q3913" s="16">
        <v>0.01</v>
      </c>
      <c r="R3913" s="82" t="s">
        <v>3519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x14ac:dyDescent="0.3">
      <c r="A3914" s="104" t="s">
        <v>3417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x14ac:dyDescent="0.3">
      <c r="A3915" s="104" t="s">
        <v>3417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x14ac:dyDescent="0.3">
      <c r="A3916" s="104" t="s">
        <v>3417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x14ac:dyDescent="0.3">
      <c r="A3917" s="104" t="s">
        <v>3417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x14ac:dyDescent="0.3">
      <c r="A3918" s="104" t="s">
        <v>3417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x14ac:dyDescent="0.3">
      <c r="A3919" s="104" t="s">
        <v>3418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x14ac:dyDescent="0.3">
      <c r="A3920" s="104" t="s">
        <v>3418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3520</v>
      </c>
      <c r="N3920" s="64"/>
      <c r="O3920" s="64" t="s">
        <v>413</v>
      </c>
      <c r="P3920" s="64" t="s">
        <v>41</v>
      </c>
      <c r="Q3920" s="16">
        <v>0</v>
      </c>
      <c r="R3920" s="82" t="s">
        <v>3521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x14ac:dyDescent="0.3">
      <c r="A3921" s="104" t="s">
        <v>3417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x14ac:dyDescent="0.3">
      <c r="A3922" s="104" t="s">
        <v>3418</v>
      </c>
      <c r="B3922" s="91" t="s">
        <v>35</v>
      </c>
      <c r="C3922" s="91" t="s">
        <v>65</v>
      </c>
      <c r="D3922" s="91" t="s">
        <v>124</v>
      </c>
      <c r="E3922" s="91" t="s">
        <v>3522</v>
      </c>
      <c r="F3922" s="91" t="s">
        <v>3522</v>
      </c>
      <c r="G3922" s="91" t="s">
        <v>3522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3522</v>
      </c>
      <c r="N3922" s="64"/>
      <c r="O3922" s="64" t="s">
        <v>413</v>
      </c>
      <c r="P3922" s="64" t="s">
        <v>41</v>
      </c>
      <c r="Q3922" s="16">
        <v>0</v>
      </c>
      <c r="R3922" s="82" t="s">
        <v>3523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x14ac:dyDescent="0.3">
      <c r="A3923" s="104" t="s">
        <v>3418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x14ac:dyDescent="0.3">
      <c r="A3924" s="104" t="s">
        <v>3417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3524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x14ac:dyDescent="0.3">
      <c r="A3925" s="104" t="s">
        <v>3417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x14ac:dyDescent="0.3">
      <c r="A3926" s="104" t="s">
        <v>3417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x14ac:dyDescent="0.3">
      <c r="A3927" s="104" t="s">
        <v>3417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3525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x14ac:dyDescent="0.3">
      <c r="A3928" s="104" t="s">
        <v>3417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x14ac:dyDescent="0.3">
      <c r="A3929" s="104" t="s">
        <v>3418</v>
      </c>
      <c r="B3929" s="91" t="s">
        <v>35</v>
      </c>
      <c r="C3929" s="91" t="s">
        <v>65</v>
      </c>
      <c r="D3929" s="91" t="s">
        <v>124</v>
      </c>
      <c r="E3929" s="91" t="s">
        <v>3526</v>
      </c>
      <c r="F3929" s="91" t="s">
        <v>3526</v>
      </c>
      <c r="G3929" s="91" t="s">
        <v>3526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3527</v>
      </c>
      <c r="N3929" s="64"/>
      <c r="O3929" s="64" t="s">
        <v>413</v>
      </c>
      <c r="P3929" s="64" t="s">
        <v>41</v>
      </c>
      <c r="Q3929" s="16">
        <v>0</v>
      </c>
      <c r="R3929" s="82" t="s">
        <v>3528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x14ac:dyDescent="0.3">
      <c r="A3930" s="104" t="s">
        <v>3418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91" t="s">
        <v>1269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10000</v>
      </c>
      <c r="V3930" s="84">
        <v>772.2</v>
      </c>
      <c r="W3930" s="84">
        <f t="shared" si="626"/>
        <v>5781.7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x14ac:dyDescent="0.3">
      <c r="A3931" s="104" t="s">
        <v>3418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x14ac:dyDescent="0.3">
      <c r="A3932" s="104" t="s">
        <v>3418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3529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x14ac:dyDescent="0.3">
      <c r="A3933" s="104" t="s">
        <v>3418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x14ac:dyDescent="0.3">
      <c r="A3934" s="104" t="s">
        <v>3418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3530</v>
      </c>
      <c r="N3934" s="64"/>
      <c r="O3934" s="64" t="s">
        <v>45</v>
      </c>
      <c r="P3934" s="64" t="s">
        <v>41</v>
      </c>
      <c r="Q3934" s="16">
        <v>0</v>
      </c>
      <c r="R3934" s="82" t="s">
        <v>3531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x14ac:dyDescent="0.3">
      <c r="A3935" s="104" t="s">
        <v>3417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3530</v>
      </c>
      <c r="N3935" s="64"/>
      <c r="O3935" s="64" t="s">
        <v>413</v>
      </c>
      <c r="P3935" s="64" t="s">
        <v>41</v>
      </c>
      <c r="Q3935" s="16">
        <v>0</v>
      </c>
      <c r="R3935" s="82" t="s">
        <v>3531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x14ac:dyDescent="0.3">
      <c r="A3936" s="104" t="s">
        <v>3417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3532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x14ac:dyDescent="0.3">
      <c r="A3937" s="104" t="s">
        <v>3417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x14ac:dyDescent="0.3">
      <c r="A3938" s="104" t="s">
        <v>3417</v>
      </c>
      <c r="B3938" s="91" t="s">
        <v>35</v>
      </c>
      <c r="C3938" s="91" t="s">
        <v>65</v>
      </c>
      <c r="D3938" s="91" t="s">
        <v>124</v>
      </c>
      <c r="E3938" s="91" t="s">
        <v>3533</v>
      </c>
      <c r="F3938" s="91" t="s">
        <v>3533</v>
      </c>
      <c r="G3938" s="91" t="s">
        <v>3533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3533</v>
      </c>
      <c r="N3938" s="64"/>
      <c r="O3938" s="64" t="s">
        <v>413</v>
      </c>
      <c r="P3938" s="64" t="s">
        <v>46</v>
      </c>
      <c r="Q3938" s="16">
        <v>0.01</v>
      </c>
      <c r="R3938" s="82" t="s">
        <v>3534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x14ac:dyDescent="0.3">
      <c r="A3939" s="104" t="s">
        <v>3417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x14ac:dyDescent="0.3">
      <c r="A3940" s="104" t="s">
        <v>3417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x14ac:dyDescent="0.3">
      <c r="A3941" s="104" t="s">
        <v>3417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x14ac:dyDescent="0.3">
      <c r="A3942" s="104" t="s">
        <v>3418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x14ac:dyDescent="0.3">
      <c r="A3943" s="104" t="s">
        <v>3418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x14ac:dyDescent="0.3">
      <c r="A3944" s="104" t="s">
        <v>3417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x14ac:dyDescent="0.3">
      <c r="A3945" s="104" t="s">
        <v>3418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x14ac:dyDescent="0.3">
      <c r="A3946" s="104" t="s">
        <v>3418</v>
      </c>
      <c r="B3946" s="91" t="s">
        <v>35</v>
      </c>
      <c r="C3946" s="91" t="s">
        <v>65</v>
      </c>
      <c r="D3946" s="91" t="s">
        <v>1294</v>
      </c>
      <c r="E3946" s="91" t="s">
        <v>3458</v>
      </c>
      <c r="F3946" s="91" t="s">
        <v>3458</v>
      </c>
      <c r="G3946" s="91" t="s">
        <v>3458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3458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x14ac:dyDescent="0.3">
      <c r="A3947" s="104" t="s">
        <v>3417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x14ac:dyDescent="0.3">
      <c r="A3948" s="104" t="s">
        <v>3418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x14ac:dyDescent="0.3">
      <c r="A3949" s="104" t="s">
        <v>3418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x14ac:dyDescent="0.3">
      <c r="A3950" s="104" t="s">
        <v>3418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x14ac:dyDescent="0.3">
      <c r="A3951" s="104" t="s">
        <v>3417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3535</v>
      </c>
      <c r="N3951" s="64"/>
      <c r="O3951" s="64" t="s">
        <v>413</v>
      </c>
      <c r="P3951" s="64" t="s">
        <v>41</v>
      </c>
      <c r="Q3951" s="16">
        <v>0</v>
      </c>
      <c r="R3951" s="82" t="s">
        <v>3536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x14ac:dyDescent="0.3">
      <c r="A3952" s="104" t="s">
        <v>3418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x14ac:dyDescent="0.3">
      <c r="A3953" s="104" t="s">
        <v>3417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x14ac:dyDescent="0.3">
      <c r="A3954" s="104" t="s">
        <v>3417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x14ac:dyDescent="0.3">
      <c r="A3955" s="104" t="s">
        <v>3418</v>
      </c>
      <c r="B3955" s="91" t="s">
        <v>35</v>
      </c>
      <c r="C3955" s="91" t="s">
        <v>47</v>
      </c>
      <c r="D3955" s="91" t="s">
        <v>1320</v>
      </c>
      <c r="E3955" s="91" t="s">
        <v>3537</v>
      </c>
      <c r="F3955" s="91" t="s">
        <v>3537</v>
      </c>
      <c r="G3955" s="91" t="s">
        <v>3537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3537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x14ac:dyDescent="0.3">
      <c r="A3956" s="104" t="s">
        <v>3418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x14ac:dyDescent="0.3">
      <c r="A3957" s="104" t="s">
        <v>3417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x14ac:dyDescent="0.3">
      <c r="A3958" s="104" t="s">
        <v>3417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x14ac:dyDescent="0.3">
      <c r="A3959" s="104" t="s">
        <v>3418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x14ac:dyDescent="0.3">
      <c r="A3960" s="104" t="s">
        <v>3417</v>
      </c>
      <c r="B3960" s="91" t="s">
        <v>35</v>
      </c>
      <c r="C3960" s="91" t="s">
        <v>47</v>
      </c>
      <c r="D3960" s="91" t="s">
        <v>48</v>
      </c>
      <c r="E3960" s="91" t="s">
        <v>3538</v>
      </c>
      <c r="F3960" s="91" t="s">
        <v>3538</v>
      </c>
      <c r="G3960" s="91" t="s">
        <v>3538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3538</v>
      </c>
      <c r="N3960" s="64"/>
      <c r="O3960" s="64" t="s">
        <v>413</v>
      </c>
      <c r="P3960" s="64" t="s">
        <v>41</v>
      </c>
      <c r="Q3960" s="16">
        <v>0</v>
      </c>
      <c r="R3960" s="82" t="s">
        <v>3539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x14ac:dyDescent="0.3">
      <c r="A3961" s="104" t="s">
        <v>3417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x14ac:dyDescent="0.3">
      <c r="A3962" s="104" t="s">
        <v>3417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x14ac:dyDescent="0.3">
      <c r="A3963" s="104" t="s">
        <v>3417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3540</v>
      </c>
      <c r="N3963" s="64"/>
      <c r="O3963" s="64" t="s">
        <v>413</v>
      </c>
      <c r="P3963" s="64" t="s">
        <v>46</v>
      </c>
      <c r="Q3963" s="16">
        <v>0.02</v>
      </c>
      <c r="R3963" s="82" t="s">
        <v>3541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x14ac:dyDescent="0.3">
      <c r="A3964" s="104" t="s">
        <v>3417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x14ac:dyDescent="0.3">
      <c r="A3965" s="104" t="s">
        <v>3417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x14ac:dyDescent="0.3">
      <c r="A3966" s="104" t="s">
        <v>3418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x14ac:dyDescent="0.3">
      <c r="A3967" s="104" t="s">
        <v>3417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x14ac:dyDescent="0.3">
      <c r="A3968" s="104" t="s">
        <v>3417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x14ac:dyDescent="0.3">
      <c r="A3969" s="104" t="s">
        <v>3418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x14ac:dyDescent="0.3">
      <c r="A3970" s="104" t="s">
        <v>3418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x14ac:dyDescent="0.3">
      <c r="A3971" s="104" t="s">
        <v>3418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x14ac:dyDescent="0.3">
      <c r="A3972" s="104" t="s">
        <v>3417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x14ac:dyDescent="0.3">
      <c r="A3973" s="104" t="s">
        <v>3417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x14ac:dyDescent="0.3">
      <c r="A3974" s="104" t="s">
        <v>3417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x14ac:dyDescent="0.3">
      <c r="A3975" s="104" t="s">
        <v>3418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x14ac:dyDescent="0.3">
      <c r="A3976" s="104" t="s">
        <v>3417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x14ac:dyDescent="0.3">
      <c r="A3977" s="104" t="s">
        <v>3417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x14ac:dyDescent="0.3">
      <c r="A3978" s="104" t="s">
        <v>3418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x14ac:dyDescent="0.3">
      <c r="A3979" s="104" t="s">
        <v>3417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3542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x14ac:dyDescent="0.3">
      <c r="A3980" s="104" t="s">
        <v>3417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3543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x14ac:dyDescent="0.3">
      <c r="A3981" s="104" t="s">
        <v>3420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x14ac:dyDescent="0.3">
      <c r="A3982" s="104" t="s">
        <v>3418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x14ac:dyDescent="0.3">
      <c r="A3983" s="104" t="s">
        <v>3418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x14ac:dyDescent="0.3">
      <c r="A3984" s="104" t="s">
        <v>3418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x14ac:dyDescent="0.3">
      <c r="A3985" s="104" t="s">
        <v>3417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x14ac:dyDescent="0.3">
      <c r="A3986" s="104" t="s">
        <v>3417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x14ac:dyDescent="0.3">
      <c r="A3987" s="104" t="s">
        <v>3417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x14ac:dyDescent="0.3">
      <c r="A3988" s="104" t="s">
        <v>3417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x14ac:dyDescent="0.3">
      <c r="A3989" s="104" t="s">
        <v>3417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x14ac:dyDescent="0.3">
      <c r="A3990" s="104" t="s">
        <v>3417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x14ac:dyDescent="0.3">
      <c r="A3991" s="104" t="s">
        <v>3417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x14ac:dyDescent="0.3">
      <c r="A3992" s="104" t="s">
        <v>3418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x14ac:dyDescent="0.3">
      <c r="A3993" s="104" t="s">
        <v>3417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x14ac:dyDescent="0.3">
      <c r="A3994" s="104" t="s">
        <v>3417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3544</v>
      </c>
      <c r="N3994" s="64"/>
      <c r="O3994" s="64" t="s">
        <v>413</v>
      </c>
      <c r="P3994" s="64" t="s">
        <v>41</v>
      </c>
      <c r="Q3994" s="16">
        <v>0</v>
      </c>
      <c r="R3994" s="82" t="s">
        <v>3545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x14ac:dyDescent="0.3">
      <c r="A3995" s="104" t="s">
        <v>3418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x14ac:dyDescent="0.3">
      <c r="A3996" s="104" t="s">
        <v>3417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x14ac:dyDescent="0.3">
      <c r="A3997" s="104" t="s">
        <v>3417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x14ac:dyDescent="0.3">
      <c r="A3998" s="104" t="s">
        <v>3417</v>
      </c>
      <c r="B3998" s="91" t="s">
        <v>35</v>
      </c>
      <c r="C3998" s="91" t="s">
        <v>146</v>
      </c>
      <c r="D3998" s="91" t="s">
        <v>147</v>
      </c>
      <c r="E3998" s="91" t="s">
        <v>3546</v>
      </c>
      <c r="F3998" s="91" t="s">
        <v>3547</v>
      </c>
      <c r="G3998" s="91" t="s">
        <v>3546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3548</v>
      </c>
      <c r="N3998" s="64"/>
      <c r="O3998" s="64" t="s">
        <v>413</v>
      </c>
      <c r="P3998" s="64" t="s">
        <v>41</v>
      </c>
      <c r="Q3998" s="16">
        <v>0</v>
      </c>
      <c r="R3998" s="82" t="s">
        <v>3549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x14ac:dyDescent="0.3">
      <c r="A3999" s="104" t="s">
        <v>3417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x14ac:dyDescent="0.3">
      <c r="A4000" s="104" t="s">
        <v>3417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x14ac:dyDescent="0.3">
      <c r="A4001" s="104" t="s">
        <v>3417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x14ac:dyDescent="0.3">
      <c r="A4002" s="104" t="s">
        <v>3418</v>
      </c>
      <c r="B4002" s="91" t="s">
        <v>35</v>
      </c>
      <c r="C4002" s="91" t="s">
        <v>146</v>
      </c>
      <c r="D4002" s="91" t="s">
        <v>147</v>
      </c>
      <c r="E4002" s="91" t="s">
        <v>3550</v>
      </c>
      <c r="F4002" s="91" t="s">
        <v>3550</v>
      </c>
      <c r="G4002" s="91" t="s">
        <v>3550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3550</v>
      </c>
      <c r="N4002" s="64"/>
      <c r="O4002" s="64" t="s">
        <v>413</v>
      </c>
      <c r="P4002" s="64" t="s">
        <v>41</v>
      </c>
      <c r="Q4002" s="16">
        <v>0</v>
      </c>
      <c r="R4002" s="82" t="s">
        <v>3551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x14ac:dyDescent="0.3">
      <c r="A4003" s="104" t="s">
        <v>3417</v>
      </c>
      <c r="B4003" s="91" t="s">
        <v>35</v>
      </c>
      <c r="C4003" s="91" t="s">
        <v>146</v>
      </c>
      <c r="D4003" s="91" t="s">
        <v>147</v>
      </c>
      <c r="E4003" s="91" t="s">
        <v>3550</v>
      </c>
      <c r="F4003" s="91" t="s">
        <v>3550</v>
      </c>
      <c r="G4003" s="91" t="s">
        <v>3550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3550</v>
      </c>
      <c r="N4003" s="64"/>
      <c r="O4003" s="64" t="s">
        <v>413</v>
      </c>
      <c r="P4003" s="64" t="s">
        <v>41</v>
      </c>
      <c r="Q4003" s="16">
        <v>0</v>
      </c>
      <c r="R4003" s="82" t="s">
        <v>3552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x14ac:dyDescent="0.3">
      <c r="A4004" s="104" t="s">
        <v>3417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x14ac:dyDescent="0.3">
      <c r="A4005" s="104" t="s">
        <v>3417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x14ac:dyDescent="0.3">
      <c r="A4006" s="104" t="s">
        <v>3417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x14ac:dyDescent="0.3">
      <c r="A4007" s="104" t="s">
        <v>3417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3553</v>
      </c>
      <c r="N4007" s="64"/>
      <c r="O4007" s="64" t="s">
        <v>413</v>
      </c>
      <c r="P4007" s="64" t="s">
        <v>41</v>
      </c>
      <c r="Q4007" s="16">
        <v>0</v>
      </c>
      <c r="R4007" s="82" t="s">
        <v>3554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x14ac:dyDescent="0.3">
      <c r="A4008" s="104" t="s">
        <v>3417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x14ac:dyDescent="0.3">
      <c r="A4009" s="104" t="s">
        <v>3417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x14ac:dyDescent="0.3">
      <c r="A4010" s="104" t="s">
        <v>3417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x14ac:dyDescent="0.3">
      <c r="A4011" s="104" t="s">
        <v>3417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x14ac:dyDescent="0.3">
      <c r="A4012" s="104" t="s">
        <v>3418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3555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3556</v>
      </c>
      <c r="N4012" s="64"/>
      <c r="O4012" s="64" t="s">
        <v>413</v>
      </c>
      <c r="P4012" s="64" t="s">
        <v>46</v>
      </c>
      <c r="Q4012" s="16">
        <v>0.02</v>
      </c>
      <c r="R4012" s="82" t="s">
        <v>3557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x14ac:dyDescent="0.3">
      <c r="A4013" s="104" t="s">
        <v>3417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x14ac:dyDescent="0.3">
      <c r="A4014" s="104" t="s">
        <v>3417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x14ac:dyDescent="0.3">
      <c r="A4015" s="104" t="s">
        <v>3418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x14ac:dyDescent="0.3">
      <c r="A4016" s="104" t="s">
        <v>3418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3558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x14ac:dyDescent="0.3">
      <c r="A4017" s="104" t="s">
        <v>3418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x14ac:dyDescent="0.3">
      <c r="A4018" s="104" t="s">
        <v>3418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x14ac:dyDescent="0.3">
      <c r="A4019" s="104" t="s">
        <v>3420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x14ac:dyDescent="0.3">
      <c r="A4020" s="104" t="s">
        <v>3417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x14ac:dyDescent="0.3">
      <c r="A4021" s="104" t="s">
        <v>3418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x14ac:dyDescent="0.3">
      <c r="A4022" s="104" t="s">
        <v>3418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x14ac:dyDescent="0.3">
      <c r="A4023" s="104" t="s">
        <v>3418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x14ac:dyDescent="0.3">
      <c r="A4024" s="104" t="s">
        <v>3417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x14ac:dyDescent="0.3">
      <c r="A4025" s="104" t="s">
        <v>3417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3559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3560</v>
      </c>
      <c r="N4025" s="64"/>
      <c r="O4025" s="64" t="s">
        <v>413</v>
      </c>
      <c r="P4025" s="64" t="s">
        <v>41</v>
      </c>
      <c r="Q4025" s="16">
        <v>0</v>
      </c>
      <c r="R4025" s="82" t="s">
        <v>3561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x14ac:dyDescent="0.3">
      <c r="A4026" s="104" t="s">
        <v>3418</v>
      </c>
      <c r="B4026" s="91" t="s">
        <v>35</v>
      </c>
      <c r="C4026" s="91" t="s">
        <v>146</v>
      </c>
      <c r="D4026" s="91" t="s">
        <v>163</v>
      </c>
      <c r="E4026" s="91" t="s">
        <v>3562</v>
      </c>
      <c r="F4026" s="91" t="s">
        <v>3562</v>
      </c>
      <c r="G4026" s="91" t="s">
        <v>3562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x14ac:dyDescent="0.3">
      <c r="A4027" s="104" t="s">
        <v>3418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x14ac:dyDescent="0.3">
      <c r="A4028" s="104" t="s">
        <v>3418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x14ac:dyDescent="0.3">
      <c r="A4029" s="104" t="s">
        <v>3417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x14ac:dyDescent="0.3">
      <c r="A4030" s="104" t="s">
        <v>3417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x14ac:dyDescent="0.3">
      <c r="A4031" s="104" t="s">
        <v>3417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x14ac:dyDescent="0.3">
      <c r="A4032" s="104" t="s">
        <v>3418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x14ac:dyDescent="0.3">
      <c r="A4033" s="104" t="s">
        <v>3417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x14ac:dyDescent="0.3">
      <c r="A4034" s="104" t="s">
        <v>3417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x14ac:dyDescent="0.3">
      <c r="A4035" s="104" t="s">
        <v>3417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x14ac:dyDescent="0.3">
      <c r="A4036" s="104" t="s">
        <v>3417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x14ac:dyDescent="0.3">
      <c r="A4037" s="104" t="s">
        <v>3417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3563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x14ac:dyDescent="0.3">
      <c r="A4038" s="104" t="s">
        <v>3418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x14ac:dyDescent="0.3">
      <c r="A4039" s="104" t="s">
        <v>3417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x14ac:dyDescent="0.3">
      <c r="A4040" s="104" t="s">
        <v>3417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x14ac:dyDescent="0.3">
      <c r="A4041" s="104" t="s">
        <v>3418</v>
      </c>
      <c r="B4041" s="91" t="s">
        <v>35</v>
      </c>
      <c r="C4041" s="91" t="s">
        <v>166</v>
      </c>
      <c r="D4041" s="91" t="s">
        <v>3431</v>
      </c>
      <c r="E4041" s="91" t="s">
        <v>3564</v>
      </c>
      <c r="F4041" s="91" t="s">
        <v>3565</v>
      </c>
      <c r="G4041" s="91" t="s">
        <v>3564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3564</v>
      </c>
      <c r="N4041" s="64"/>
      <c r="O4041" s="64" t="s">
        <v>413</v>
      </c>
      <c r="P4041" s="64" t="s">
        <v>41</v>
      </c>
      <c r="Q4041" s="16">
        <v>0</v>
      </c>
      <c r="R4041" s="82" t="s">
        <v>3566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x14ac:dyDescent="0.3">
      <c r="A4042" s="104" t="s">
        <v>3418</v>
      </c>
      <c r="B4042" s="91" t="s">
        <v>35</v>
      </c>
      <c r="C4042" s="91" t="s">
        <v>166</v>
      </c>
      <c r="D4042" s="91" t="s">
        <v>3431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x14ac:dyDescent="0.3">
      <c r="A4043" s="104" t="s">
        <v>3420</v>
      </c>
      <c r="B4043" s="91" t="s">
        <v>35</v>
      </c>
      <c r="C4043" s="91" t="s">
        <v>166</v>
      </c>
      <c r="D4043" s="91" t="s">
        <v>3431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x14ac:dyDescent="0.3">
      <c r="A4044" s="104" t="s">
        <v>3417</v>
      </c>
      <c r="B4044" s="91" t="s">
        <v>35</v>
      </c>
      <c r="C4044" s="91" t="s">
        <v>166</v>
      </c>
      <c r="D4044" s="91" t="s">
        <v>3431</v>
      </c>
      <c r="E4044" s="91" t="s">
        <v>3567</v>
      </c>
      <c r="F4044" s="91" t="s">
        <v>3567</v>
      </c>
      <c r="G4044" s="91" t="s">
        <v>3567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3568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x14ac:dyDescent="0.3">
      <c r="A4045" s="104" t="s">
        <v>3418</v>
      </c>
      <c r="B4045" s="91" t="s">
        <v>35</v>
      </c>
      <c r="C4045" s="91" t="s">
        <v>166</v>
      </c>
      <c r="D4045" s="91" t="s">
        <v>3431</v>
      </c>
      <c r="E4045" s="91" t="s">
        <v>3564</v>
      </c>
      <c r="F4045" s="91" t="s">
        <v>3565</v>
      </c>
      <c r="G4045" s="91" t="s">
        <v>3564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3564</v>
      </c>
      <c r="N4045" s="64"/>
      <c r="O4045" s="64" t="s">
        <v>413</v>
      </c>
      <c r="P4045" s="64" t="s">
        <v>41</v>
      </c>
      <c r="Q4045" s="16">
        <v>0</v>
      </c>
      <c r="R4045" s="82" t="s">
        <v>3566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x14ac:dyDescent="0.3">
      <c r="A4046" s="104" t="s">
        <v>3418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x14ac:dyDescent="0.3">
      <c r="A4047" s="104" t="s">
        <v>3420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x14ac:dyDescent="0.3">
      <c r="A4048" s="104" t="s">
        <v>3417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x14ac:dyDescent="0.3">
      <c r="A4049" s="104" t="s">
        <v>3417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x14ac:dyDescent="0.3">
      <c r="A4050" s="104" t="s">
        <v>3417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x14ac:dyDescent="0.3">
      <c r="A4051" s="104" t="s">
        <v>3418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3569</v>
      </c>
      <c r="N4051" s="64"/>
      <c r="O4051" s="64" t="s">
        <v>413</v>
      </c>
      <c r="P4051" s="64" t="s">
        <v>41</v>
      </c>
      <c r="Q4051" s="16">
        <v>0</v>
      </c>
      <c r="R4051" s="82" t="s">
        <v>3570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x14ac:dyDescent="0.3">
      <c r="A4052" s="104" t="s">
        <v>3417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x14ac:dyDescent="0.3">
      <c r="A4053" s="104" t="s">
        <v>3418</v>
      </c>
      <c r="B4053" s="91" t="s">
        <v>35</v>
      </c>
      <c r="C4053" s="91" t="s">
        <v>166</v>
      </c>
      <c r="D4053" s="91" t="s">
        <v>167</v>
      </c>
      <c r="E4053" s="91" t="s">
        <v>3571</v>
      </c>
      <c r="F4053" s="91" t="s">
        <v>3571</v>
      </c>
      <c r="G4053" s="91" t="s">
        <v>3571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3571</v>
      </c>
      <c r="N4053" s="64"/>
      <c r="O4053" s="64" t="s">
        <v>413</v>
      </c>
      <c r="P4053" s="64" t="s">
        <v>46</v>
      </c>
      <c r="Q4053" s="16">
        <v>0.02</v>
      </c>
      <c r="R4053" s="82" t="s">
        <v>3572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x14ac:dyDescent="0.3">
      <c r="A4054" s="104" t="s">
        <v>3417</v>
      </c>
      <c r="B4054" s="91" t="s">
        <v>35</v>
      </c>
      <c r="C4054" s="91" t="s">
        <v>166</v>
      </c>
      <c r="D4054" s="91" t="s">
        <v>167</v>
      </c>
      <c r="E4054" s="91" t="s">
        <v>3571</v>
      </c>
      <c r="F4054" s="91" t="s">
        <v>3571</v>
      </c>
      <c r="G4054" s="91" t="s">
        <v>3571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3571</v>
      </c>
      <c r="N4054" s="64"/>
      <c r="O4054" s="64" t="s">
        <v>413</v>
      </c>
      <c r="P4054" s="64" t="s">
        <v>41</v>
      </c>
      <c r="Q4054" s="16">
        <v>0</v>
      </c>
      <c r="R4054" s="82" t="s">
        <v>3572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x14ac:dyDescent="0.3">
      <c r="A4055" s="104" t="s">
        <v>3418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x14ac:dyDescent="0.3">
      <c r="A4056" s="104" t="s">
        <v>3418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x14ac:dyDescent="0.3">
      <c r="A4057" s="104" t="s">
        <v>3417</v>
      </c>
      <c r="B4057" s="91" t="s">
        <v>35</v>
      </c>
      <c r="C4057" s="91" t="s">
        <v>166</v>
      </c>
      <c r="D4057" s="91" t="s">
        <v>167</v>
      </c>
      <c r="E4057" s="91" t="s">
        <v>3573</v>
      </c>
      <c r="F4057" s="91" t="s">
        <v>3573</v>
      </c>
      <c r="G4057" s="91" t="s">
        <v>3573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3573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x14ac:dyDescent="0.3">
      <c r="A4058" s="104" t="s">
        <v>3417</v>
      </c>
      <c r="B4058" s="91" t="s">
        <v>35</v>
      </c>
      <c r="C4058" s="91" t="s">
        <v>166</v>
      </c>
      <c r="D4058" s="91" t="s">
        <v>167</v>
      </c>
      <c r="E4058" s="91" t="s">
        <v>3567</v>
      </c>
      <c r="F4058" s="91" t="s">
        <v>3567</v>
      </c>
      <c r="G4058" s="91" t="s">
        <v>3567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3568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x14ac:dyDescent="0.3">
      <c r="A4059" s="104" t="s">
        <v>3417</v>
      </c>
      <c r="B4059" s="91" t="s">
        <v>35</v>
      </c>
      <c r="C4059" s="91" t="s">
        <v>166</v>
      </c>
      <c r="D4059" s="91" t="s">
        <v>167</v>
      </c>
      <c r="E4059" s="91" t="s">
        <v>3567</v>
      </c>
      <c r="F4059" s="91" t="s">
        <v>3567</v>
      </c>
      <c r="G4059" s="91" t="s">
        <v>3567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3574</v>
      </c>
      <c r="N4059" s="64"/>
      <c r="O4059" s="64" t="s">
        <v>413</v>
      </c>
      <c r="P4059" s="64" t="s">
        <v>41</v>
      </c>
      <c r="Q4059" s="16">
        <v>0</v>
      </c>
      <c r="R4059" s="82" t="s">
        <v>3575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x14ac:dyDescent="0.3">
      <c r="A4060" s="104" t="s">
        <v>3417</v>
      </c>
      <c r="B4060" s="91" t="s">
        <v>35</v>
      </c>
      <c r="C4060" s="91" t="s">
        <v>166</v>
      </c>
      <c r="D4060" s="91" t="s">
        <v>167</v>
      </c>
      <c r="E4060" s="91" t="s">
        <v>3567</v>
      </c>
      <c r="F4060" s="91" t="s">
        <v>3567</v>
      </c>
      <c r="G4060" s="91" t="s">
        <v>3567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3576</v>
      </c>
      <c r="N4060" s="64"/>
      <c r="O4060" s="64" t="s">
        <v>413</v>
      </c>
      <c r="P4060" s="64" t="s">
        <v>41</v>
      </c>
      <c r="Q4060" s="16">
        <v>0</v>
      </c>
      <c r="R4060" s="82" t="s">
        <v>3577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x14ac:dyDescent="0.3">
      <c r="A4061" s="104" t="s">
        <v>3417</v>
      </c>
      <c r="B4061" s="91" t="s">
        <v>35</v>
      </c>
      <c r="C4061" s="91" t="s">
        <v>166</v>
      </c>
      <c r="D4061" s="91" t="s">
        <v>167</v>
      </c>
      <c r="E4061" s="91" t="s">
        <v>3567</v>
      </c>
      <c r="F4061" s="91" t="s">
        <v>3567</v>
      </c>
      <c r="G4061" s="91" t="s">
        <v>3567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x14ac:dyDescent="0.3">
      <c r="A4062" s="104" t="s">
        <v>3417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x14ac:dyDescent="0.3">
      <c r="A4063" s="104" t="s">
        <v>3418</v>
      </c>
      <c r="B4063" s="91" t="s">
        <v>35</v>
      </c>
      <c r="C4063" s="91" t="s">
        <v>166</v>
      </c>
      <c r="D4063" s="91" t="s">
        <v>167</v>
      </c>
      <c r="E4063" s="91" t="s">
        <v>3578</v>
      </c>
      <c r="F4063" s="91" t="s">
        <v>3578</v>
      </c>
      <c r="G4063" s="91" t="s">
        <v>3578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3578</v>
      </c>
      <c r="N4063" s="64"/>
      <c r="O4063" s="64" t="s">
        <v>413</v>
      </c>
      <c r="P4063" s="64" t="s">
        <v>41</v>
      </c>
      <c r="Q4063" s="16">
        <v>0</v>
      </c>
      <c r="R4063" s="82" t="s">
        <v>3579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x14ac:dyDescent="0.3">
      <c r="A4064" s="104" t="s">
        <v>3418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x14ac:dyDescent="0.3">
      <c r="A4065" s="104" t="s">
        <v>3418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x14ac:dyDescent="0.3">
      <c r="A4066" s="104" t="s">
        <v>3420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x14ac:dyDescent="0.3">
      <c r="A4067" s="104" t="s">
        <v>3417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x14ac:dyDescent="0.3">
      <c r="A4068" s="104" t="s">
        <v>3418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x14ac:dyDescent="0.3">
      <c r="A4069" s="104" t="s">
        <v>3418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x14ac:dyDescent="0.3">
      <c r="A4070" s="104" t="s">
        <v>3418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x14ac:dyDescent="0.3">
      <c r="A4071" s="104" t="s">
        <v>3418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x14ac:dyDescent="0.3">
      <c r="A4072" s="104" t="s">
        <v>3418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x14ac:dyDescent="0.3">
      <c r="A4073" s="104" t="s">
        <v>3418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x14ac:dyDescent="0.3">
      <c r="A4074" s="104" t="s">
        <v>3418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x14ac:dyDescent="0.3">
      <c r="A4075" s="104" t="s">
        <v>3417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x14ac:dyDescent="0.3">
      <c r="A4076" s="104" t="s">
        <v>3417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x14ac:dyDescent="0.3">
      <c r="A4077" s="104" t="s">
        <v>3417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x14ac:dyDescent="0.3">
      <c r="A4078" s="104" t="s">
        <v>3417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3580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x14ac:dyDescent="0.3">
      <c r="A4079" s="104" t="s">
        <v>3417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x14ac:dyDescent="0.3">
      <c r="A4080" s="104" t="s">
        <v>3417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x14ac:dyDescent="0.3">
      <c r="A4081" s="104" t="s">
        <v>3417</v>
      </c>
      <c r="B4081" s="91" t="s">
        <v>35</v>
      </c>
      <c r="C4081" s="91" t="s">
        <v>166</v>
      </c>
      <c r="D4081" s="91" t="s">
        <v>176</v>
      </c>
      <c r="E4081" s="91" t="s">
        <v>3581</v>
      </c>
      <c r="F4081" s="91" t="s">
        <v>3582</v>
      </c>
      <c r="G4081" s="91" t="s">
        <v>3581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3583</v>
      </c>
      <c r="N4081" s="64"/>
      <c r="O4081" s="64" t="s">
        <v>413</v>
      </c>
      <c r="P4081" s="64" t="s">
        <v>46</v>
      </c>
      <c r="Q4081" s="16">
        <v>0.02</v>
      </c>
      <c r="R4081" s="82" t="s">
        <v>3584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x14ac:dyDescent="0.3">
      <c r="A4082" s="104" t="s">
        <v>3417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x14ac:dyDescent="0.3">
      <c r="A4083" s="104" t="s">
        <v>3418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x14ac:dyDescent="0.3">
      <c r="A4084" s="104" t="s">
        <v>3417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x14ac:dyDescent="0.3">
      <c r="A4085" s="104" t="s">
        <v>3417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3585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x14ac:dyDescent="0.3">
      <c r="A4086" s="104" t="s">
        <v>3417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x14ac:dyDescent="0.3">
      <c r="A4087" s="104" t="s">
        <v>3418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x14ac:dyDescent="0.3">
      <c r="A4088" s="104" t="s">
        <v>3418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x14ac:dyDescent="0.3">
      <c r="A4089" s="104" t="s">
        <v>3418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x14ac:dyDescent="0.3">
      <c r="A4090" s="104" t="s">
        <v>3420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x14ac:dyDescent="0.3">
      <c r="A4091" s="104" t="s">
        <v>3417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x14ac:dyDescent="0.3">
      <c r="A4092" s="104" t="s">
        <v>3417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x14ac:dyDescent="0.3">
      <c r="A4093" s="104" t="s">
        <v>3417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x14ac:dyDescent="0.3">
      <c r="A4094" s="104" t="s">
        <v>3417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x14ac:dyDescent="0.3">
      <c r="A4095" s="104" t="s">
        <v>3417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x14ac:dyDescent="0.3">
      <c r="A4096" s="104" t="s">
        <v>3417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x14ac:dyDescent="0.3">
      <c r="A4097" s="104" t="s">
        <v>3418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x14ac:dyDescent="0.3">
      <c r="A4098" s="104" t="s">
        <v>3417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x14ac:dyDescent="0.3">
      <c r="A4099" s="104" t="s">
        <v>3417</v>
      </c>
      <c r="B4099" s="91" t="s">
        <v>35</v>
      </c>
      <c r="C4099" s="91" t="s">
        <v>166</v>
      </c>
      <c r="D4099" s="91" t="s">
        <v>176</v>
      </c>
      <c r="E4099" s="91" t="s">
        <v>3586</v>
      </c>
      <c r="F4099" s="91" t="s">
        <v>3586</v>
      </c>
      <c r="G4099" s="91" t="s">
        <v>3586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3586</v>
      </c>
      <c r="N4099" s="64"/>
      <c r="O4099" s="64" t="s">
        <v>413</v>
      </c>
      <c r="P4099" s="64" t="s">
        <v>41</v>
      </c>
      <c r="Q4099" s="16">
        <v>0</v>
      </c>
      <c r="R4099" s="82" t="s">
        <v>3587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x14ac:dyDescent="0.3">
      <c r="A4100" s="104" t="s">
        <v>3417</v>
      </c>
      <c r="B4100" s="91" t="s">
        <v>35</v>
      </c>
      <c r="C4100" s="91" t="s">
        <v>166</v>
      </c>
      <c r="D4100" s="91" t="s">
        <v>176</v>
      </c>
      <c r="E4100" s="91" t="s">
        <v>3586</v>
      </c>
      <c r="F4100" s="91" t="s">
        <v>3586</v>
      </c>
      <c r="G4100" s="91" t="s">
        <v>3586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3588</v>
      </c>
      <c r="N4100" s="64"/>
      <c r="O4100" s="64" t="s">
        <v>413</v>
      </c>
      <c r="P4100" s="64" t="s">
        <v>41</v>
      </c>
      <c r="Q4100" s="16">
        <v>0</v>
      </c>
      <c r="R4100" s="82" t="s">
        <v>3589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x14ac:dyDescent="0.3">
      <c r="A4101" s="104" t="s">
        <v>3417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x14ac:dyDescent="0.3">
      <c r="A4102" s="104" t="s">
        <v>3417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x14ac:dyDescent="0.3">
      <c r="A4103" s="104" t="s">
        <v>3417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x14ac:dyDescent="0.3">
      <c r="A4104" s="104" t="s">
        <v>3417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x14ac:dyDescent="0.3">
      <c r="A4105" s="104" t="s">
        <v>3417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x14ac:dyDescent="0.3">
      <c r="A4106" s="104" t="s">
        <v>3417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x14ac:dyDescent="0.3">
      <c r="A4107" s="104" t="s">
        <v>3417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x14ac:dyDescent="0.3">
      <c r="A4108" s="104" t="s">
        <v>3417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x14ac:dyDescent="0.3">
      <c r="A4109" s="104" t="s">
        <v>3417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x14ac:dyDescent="0.3">
      <c r="A4110" s="104" t="s">
        <v>3417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x14ac:dyDescent="0.3">
      <c r="A4111" s="104" t="s">
        <v>3417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x14ac:dyDescent="0.3">
      <c r="A4112" s="104" t="s">
        <v>3417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x14ac:dyDescent="0.3">
      <c r="A4113" s="104" t="s">
        <v>3417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x14ac:dyDescent="0.3">
      <c r="A4114" s="104" t="s">
        <v>3417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3590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x14ac:dyDescent="0.3">
      <c r="A4115" s="104" t="s">
        <v>3417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x14ac:dyDescent="0.3">
      <c r="A4116" s="104" t="s">
        <v>3417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x14ac:dyDescent="0.3">
      <c r="A4117" s="104" t="s">
        <v>3417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x14ac:dyDescent="0.3">
      <c r="A4118" s="104" t="s">
        <v>3418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x14ac:dyDescent="0.3">
      <c r="A4119" s="104" t="s">
        <v>3417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x14ac:dyDescent="0.3">
      <c r="A4120" s="104" t="s">
        <v>3417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x14ac:dyDescent="0.3">
      <c r="A4121" s="104" t="s">
        <v>3417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x14ac:dyDescent="0.3">
      <c r="A4122" s="104" t="s">
        <v>3418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x14ac:dyDescent="0.3">
      <c r="A4123" s="104" t="s">
        <v>3418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x14ac:dyDescent="0.3">
      <c r="A4124" s="104" t="s">
        <v>3418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x14ac:dyDescent="0.3">
      <c r="A4125" s="104" t="s">
        <v>3417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x14ac:dyDescent="0.3">
      <c r="A4126" s="104" t="s">
        <v>3418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x14ac:dyDescent="0.3">
      <c r="A4127" s="104" t="s">
        <v>3417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x14ac:dyDescent="0.3">
      <c r="A4128" s="104" t="s">
        <v>3417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x14ac:dyDescent="0.3">
      <c r="A4129" s="104" t="s">
        <v>3417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x14ac:dyDescent="0.3">
      <c r="A4130" s="104" t="s">
        <v>3417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x14ac:dyDescent="0.3">
      <c r="A4131" s="104" t="s">
        <v>3418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x14ac:dyDescent="0.3">
      <c r="A4132" s="104" t="s">
        <v>3417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3718</v>
      </c>
      <c r="AK4132" s="12">
        <f t="shared" si="649"/>
        <v>4011.7878431372592</v>
      </c>
    </row>
    <row r="4133" spans="1:37" x14ac:dyDescent="0.3">
      <c r="A4133" s="104" t="s">
        <v>3417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x14ac:dyDescent="0.3">
      <c r="A4134" s="104" t="s">
        <v>3418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x14ac:dyDescent="0.3">
      <c r="A4135" s="104" t="s">
        <v>3417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x14ac:dyDescent="0.3">
      <c r="A4136" s="104" t="s">
        <v>3417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x14ac:dyDescent="0.3">
      <c r="A4137" s="104" t="s">
        <v>3417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x14ac:dyDescent="0.3">
      <c r="A4138" s="104" t="s">
        <v>3417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x14ac:dyDescent="0.3">
      <c r="A4139" s="104" t="s">
        <v>3417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x14ac:dyDescent="0.3">
      <c r="A4140" s="104" t="s">
        <v>3418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x14ac:dyDescent="0.3">
      <c r="A4141" s="104" t="s">
        <v>3417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x14ac:dyDescent="0.3">
      <c r="A4142" s="104" t="s">
        <v>3417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x14ac:dyDescent="0.3">
      <c r="A4143" s="104" t="s">
        <v>3420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x14ac:dyDescent="0.3">
      <c r="A4144" s="104" t="s">
        <v>3417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x14ac:dyDescent="0.3">
      <c r="A4145" s="104" t="s">
        <v>3417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x14ac:dyDescent="0.3">
      <c r="A4146" s="104" t="s">
        <v>3417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x14ac:dyDescent="0.3">
      <c r="A4147" s="104" t="s">
        <v>3417</v>
      </c>
      <c r="B4147" s="91" t="s">
        <v>35</v>
      </c>
      <c r="C4147" s="91" t="s">
        <v>166</v>
      </c>
      <c r="D4147" s="91" t="s">
        <v>176</v>
      </c>
      <c r="E4147" s="91" t="s">
        <v>3591</v>
      </c>
      <c r="F4147" s="91" t="s">
        <v>3591</v>
      </c>
      <c r="G4147" s="91" t="s">
        <v>3591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3592</v>
      </c>
      <c r="N4147" s="64"/>
      <c r="O4147" s="64" t="s">
        <v>413</v>
      </c>
      <c r="P4147" s="64" t="s">
        <v>41</v>
      </c>
      <c r="Q4147" s="16">
        <v>0</v>
      </c>
      <c r="R4147" s="82" t="s">
        <v>3593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x14ac:dyDescent="0.3">
      <c r="A4148" s="104" t="s">
        <v>3417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x14ac:dyDescent="0.3">
      <c r="A4149" s="104" t="s">
        <v>3418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x14ac:dyDescent="0.3">
      <c r="A4150" s="104" t="s">
        <v>3417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x14ac:dyDescent="0.3">
      <c r="A4151" s="104" t="s">
        <v>3418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x14ac:dyDescent="0.3">
      <c r="A4152" s="104" t="s">
        <v>3417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x14ac:dyDescent="0.3">
      <c r="A4153" s="104" t="s">
        <v>3417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x14ac:dyDescent="0.3">
      <c r="A4154" s="104" t="s">
        <v>3418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3594</v>
      </c>
      <c r="N4154" s="64"/>
      <c r="O4154" s="64" t="s">
        <v>413</v>
      </c>
      <c r="P4154" s="64" t="s">
        <v>46</v>
      </c>
      <c r="Q4154" s="16">
        <v>0.02</v>
      </c>
      <c r="R4154" s="82" t="s">
        <v>3595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x14ac:dyDescent="0.3">
      <c r="A4155" s="104" t="s">
        <v>3417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x14ac:dyDescent="0.3">
      <c r="A4156" s="104" t="s">
        <v>3417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x14ac:dyDescent="0.3">
      <c r="A4157" s="104" t="s">
        <v>3417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x14ac:dyDescent="0.3">
      <c r="A4158" s="104" t="s">
        <v>3417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x14ac:dyDescent="0.3">
      <c r="A4159" s="104" t="s">
        <v>3417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x14ac:dyDescent="0.3">
      <c r="A4160" s="104" t="s">
        <v>3417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x14ac:dyDescent="0.3">
      <c r="A4161" s="104" t="s">
        <v>3418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x14ac:dyDescent="0.3">
      <c r="A4162" s="104" t="s">
        <v>3418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3596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x14ac:dyDescent="0.3">
      <c r="A4163" s="104" t="s">
        <v>3417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x14ac:dyDescent="0.3">
      <c r="A4164" s="104" t="s">
        <v>3417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x14ac:dyDescent="0.3">
      <c r="A4165" s="104" t="s">
        <v>3418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x14ac:dyDescent="0.3">
      <c r="A4166" s="104" t="s">
        <v>3417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x14ac:dyDescent="0.3">
      <c r="A4167" s="104" t="s">
        <v>3417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x14ac:dyDescent="0.3">
      <c r="A4168" s="104" t="s">
        <v>3417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x14ac:dyDescent="0.3">
      <c r="A4169" s="104" t="s">
        <v>3417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x14ac:dyDescent="0.3">
      <c r="A4170" s="104" t="s">
        <v>3417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x14ac:dyDescent="0.3">
      <c r="A4171" s="104" t="s">
        <v>3417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x14ac:dyDescent="0.3">
      <c r="A4172" s="104" t="s">
        <v>3420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x14ac:dyDescent="0.3">
      <c r="A4173" s="104" t="s">
        <v>3417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x14ac:dyDescent="0.3">
      <c r="A4174" s="104" t="s">
        <v>3417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x14ac:dyDescent="0.3">
      <c r="A4175" s="104" t="s">
        <v>3417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x14ac:dyDescent="0.3">
      <c r="A4176" s="104" t="s">
        <v>3417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x14ac:dyDescent="0.3">
      <c r="A4177" s="104" t="s">
        <v>3417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x14ac:dyDescent="0.3">
      <c r="A4178" s="104" t="s">
        <v>3417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x14ac:dyDescent="0.3">
      <c r="A4179" s="104" t="s">
        <v>3418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x14ac:dyDescent="0.3">
      <c r="A4180" s="104" t="s">
        <v>3418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x14ac:dyDescent="0.3">
      <c r="A4181" s="104" t="s">
        <v>3417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x14ac:dyDescent="0.3">
      <c r="A4182" s="104" t="s">
        <v>3417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x14ac:dyDescent="0.3">
      <c r="A4183" s="104" t="s">
        <v>3417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x14ac:dyDescent="0.3">
      <c r="A4184" s="104" t="s">
        <v>3418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x14ac:dyDescent="0.3">
      <c r="A4185" s="104" t="s">
        <v>3417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x14ac:dyDescent="0.3">
      <c r="A4186" s="104" t="s">
        <v>3417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x14ac:dyDescent="0.3">
      <c r="A4187" s="104" t="s">
        <v>3417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x14ac:dyDescent="0.3">
      <c r="A4188" s="104" t="s">
        <v>3417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x14ac:dyDescent="0.3">
      <c r="A4189" s="104" t="s">
        <v>3417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x14ac:dyDescent="0.3">
      <c r="A4190" s="104" t="s">
        <v>3417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x14ac:dyDescent="0.3">
      <c r="A4191" s="104" t="s">
        <v>3417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x14ac:dyDescent="0.3">
      <c r="A4192" s="104" t="s">
        <v>3417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x14ac:dyDescent="0.3">
      <c r="A4193" s="104" t="s">
        <v>3418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x14ac:dyDescent="0.3">
      <c r="A4194" s="104" t="s">
        <v>3417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x14ac:dyDescent="0.3">
      <c r="A4195" s="104" t="s">
        <v>3417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x14ac:dyDescent="0.3">
      <c r="A4196" s="104" t="s">
        <v>3417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x14ac:dyDescent="0.3">
      <c r="A4197" s="104" t="s">
        <v>3418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x14ac:dyDescent="0.3">
      <c r="A4198" s="104" t="s">
        <v>3417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91" t="s">
        <v>1269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64" t="s">
        <v>41</v>
      </c>
      <c r="Q4198" s="16">
        <v>0</v>
      </c>
      <c r="R4198" s="64" t="s">
        <v>1271</v>
      </c>
      <c r="S4198" s="64"/>
      <c r="T4198" s="84">
        <v>5995.8052900000002</v>
      </c>
      <c r="U4198" s="84"/>
      <c r="V4198" s="84">
        <v>1163.5298600000001</v>
      </c>
      <c r="W4198" s="84">
        <f t="shared" si="658"/>
        <v>4832.2754299999997</v>
      </c>
      <c r="X4198" s="84">
        <f t="shared" si="659"/>
        <v>1163.5298600000001</v>
      </c>
      <c r="Y4198" s="84"/>
      <c r="Z4198" s="16">
        <v>0</v>
      </c>
      <c r="AA4198" s="7">
        <v>0</v>
      </c>
      <c r="AB4198" s="7">
        <f t="shared" si="662"/>
        <v>1163.5298600000001</v>
      </c>
      <c r="AC4198" s="5">
        <f t="shared" si="663"/>
        <v>0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x14ac:dyDescent="0.3">
      <c r="A4199" s="104" t="s">
        <v>3418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x14ac:dyDescent="0.3">
      <c r="A4200" s="104" t="s">
        <v>3418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x14ac:dyDescent="0.3">
      <c r="A4201" s="104" t="s">
        <v>3417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x14ac:dyDescent="0.3">
      <c r="A4202" s="104" t="s">
        <v>3418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x14ac:dyDescent="0.3">
      <c r="A4203" s="104" t="s">
        <v>3420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x14ac:dyDescent="0.3">
      <c r="A4204" s="104" t="s">
        <v>3417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x14ac:dyDescent="0.3">
      <c r="A4205" s="104" t="s">
        <v>3417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x14ac:dyDescent="0.3">
      <c r="A4206" s="104" t="s">
        <v>3417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x14ac:dyDescent="0.3">
      <c r="A4207" s="104" t="s">
        <v>3417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x14ac:dyDescent="0.3">
      <c r="A4208" s="104" t="s">
        <v>3417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x14ac:dyDescent="0.3">
      <c r="A4209" s="104" t="s">
        <v>3417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x14ac:dyDescent="0.3">
      <c r="A4210" s="104" t="s">
        <v>3417</v>
      </c>
      <c r="B4210" s="91" t="s">
        <v>35</v>
      </c>
      <c r="C4210" s="91" t="s">
        <v>36</v>
      </c>
      <c r="D4210" s="91" t="s">
        <v>3511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x14ac:dyDescent="0.3">
      <c r="A4211" s="104" t="s">
        <v>3417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x14ac:dyDescent="0.3">
      <c r="A4212" s="104" t="s">
        <v>3417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4250</v>
      </c>
      <c r="W4212" s="84">
        <f t="shared" si="658"/>
        <v>0</v>
      </c>
      <c r="X4212" s="84">
        <f t="shared" si="659"/>
        <v>4250</v>
      </c>
      <c r="Y4212" s="84"/>
      <c r="Z4212" s="16">
        <v>0</v>
      </c>
      <c r="AA4212" s="7">
        <v>0</v>
      </c>
      <c r="AB4212" s="7">
        <f t="shared" si="662"/>
        <v>4250</v>
      </c>
      <c r="AC4212" s="5">
        <f t="shared" si="663"/>
        <v>0</v>
      </c>
      <c r="AD4212" s="84">
        <f t="shared" si="660"/>
        <v>4250</v>
      </c>
      <c r="AE4212" s="3">
        <f>VLOOKUP(I4212,[1]媒体政策预估表!A:N,MATCH(O4212,[1]媒体政策预估表!$A$2:$M$2,0),0)</f>
        <v>7.0000000000000007E-2</v>
      </c>
      <c r="AF4212" s="7">
        <f t="shared" si="664"/>
        <v>297.5</v>
      </c>
      <c r="AG4212" s="16">
        <v>0</v>
      </c>
      <c r="AH4212" s="84">
        <f t="shared" si="661"/>
        <v>4250</v>
      </c>
      <c r="AI4212" s="64"/>
      <c r="AJ4212" s="1" t="e">
        <v>#N/A</v>
      </c>
      <c r="AK4212" s="12">
        <f t="shared" si="665"/>
        <v>0</v>
      </c>
    </row>
    <row r="4213" spans="1:37" x14ac:dyDescent="0.3">
      <c r="A4213" s="104" t="s">
        <v>3417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x14ac:dyDescent="0.3">
      <c r="A4214" s="104" t="s">
        <v>3418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x14ac:dyDescent="0.3">
      <c r="A4215" s="104" t="s">
        <v>3417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x14ac:dyDescent="0.3">
      <c r="A4216" s="104" t="s">
        <v>3417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x14ac:dyDescent="0.3">
      <c r="A4217" s="104" t="s">
        <v>3417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x14ac:dyDescent="0.3">
      <c r="A4218" s="104" t="s">
        <v>3417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x14ac:dyDescent="0.3">
      <c r="A4219" s="104" t="s">
        <v>3417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x14ac:dyDescent="0.3">
      <c r="A4220" s="104" t="s">
        <v>3417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x14ac:dyDescent="0.3">
      <c r="A4221" s="104" t="s">
        <v>3417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x14ac:dyDescent="0.3">
      <c r="A4222" s="104" t="s">
        <v>3418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x14ac:dyDescent="0.3">
      <c r="A4223" s="104" t="s">
        <v>3417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x14ac:dyDescent="0.3">
      <c r="A4224" s="104" t="s">
        <v>3417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x14ac:dyDescent="0.3">
      <c r="A4225" s="104" t="s">
        <v>3417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x14ac:dyDescent="0.3">
      <c r="A4226" s="104" t="s">
        <v>3418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x14ac:dyDescent="0.3">
      <c r="A4227" s="104" t="s">
        <v>3417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x14ac:dyDescent="0.3">
      <c r="A4228" s="104" t="s">
        <v>3420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x14ac:dyDescent="0.3">
      <c r="A4229" s="104" t="s">
        <v>3417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x14ac:dyDescent="0.3">
      <c r="A4230" s="104" t="s">
        <v>3418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x14ac:dyDescent="0.3">
      <c r="A4231" s="104" t="s">
        <v>3420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x14ac:dyDescent="0.3">
      <c r="A4232" s="104" t="s">
        <v>3417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x14ac:dyDescent="0.3">
      <c r="A4233" s="104" t="s">
        <v>3417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x14ac:dyDescent="0.3">
      <c r="A4234" s="104" t="s">
        <v>3417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x14ac:dyDescent="0.3">
      <c r="A4235" s="104" t="s">
        <v>3417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x14ac:dyDescent="0.3">
      <c r="A4236" s="104" t="s">
        <v>3417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x14ac:dyDescent="0.3">
      <c r="A4237" s="104" t="s">
        <v>3420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x14ac:dyDescent="0.3">
      <c r="A4238" s="104" t="s">
        <v>3417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x14ac:dyDescent="0.3">
      <c r="A4239" s="104" t="s">
        <v>3418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x14ac:dyDescent="0.3">
      <c r="A4240" s="104" t="s">
        <v>3417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x14ac:dyDescent="0.3">
      <c r="A4241" s="104" t="s">
        <v>3417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x14ac:dyDescent="0.3">
      <c r="A4242" s="104" t="s">
        <v>3417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x14ac:dyDescent="0.3">
      <c r="A4243" s="104" t="s">
        <v>3417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x14ac:dyDescent="0.3">
      <c r="A4244" s="104" t="s">
        <v>3418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x14ac:dyDescent="0.3">
      <c r="A4245" s="104" t="s">
        <v>3417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x14ac:dyDescent="0.3">
      <c r="A4246" s="104" t="s">
        <v>3417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x14ac:dyDescent="0.3">
      <c r="A4247" s="104" t="s">
        <v>3417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x14ac:dyDescent="0.3">
      <c r="A4248" s="104" t="s">
        <v>3417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x14ac:dyDescent="0.3">
      <c r="A4249" s="104" t="s">
        <v>3417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x14ac:dyDescent="0.3">
      <c r="A4250" s="104" t="s">
        <v>3417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x14ac:dyDescent="0.3">
      <c r="A4251" s="104" t="s">
        <v>3417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x14ac:dyDescent="0.3">
      <c r="A4252" s="104" t="s">
        <v>3418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x14ac:dyDescent="0.3">
      <c r="A4253" s="104" t="s">
        <v>3420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x14ac:dyDescent="0.3">
      <c r="A4254" s="104" t="s">
        <v>3417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x14ac:dyDescent="0.3">
      <c r="A4255" s="104" t="s">
        <v>3417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x14ac:dyDescent="0.3">
      <c r="A4256" s="104" t="s">
        <v>3417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x14ac:dyDescent="0.3">
      <c r="A4257" s="104" t="s">
        <v>3417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x14ac:dyDescent="0.3">
      <c r="A4258" s="104" t="s">
        <v>3417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x14ac:dyDescent="0.3">
      <c r="A4259" s="104" t="s">
        <v>3417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x14ac:dyDescent="0.3">
      <c r="A4260" s="104" t="s">
        <v>3417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x14ac:dyDescent="0.3">
      <c r="A4261" s="104" t="s">
        <v>3417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x14ac:dyDescent="0.3">
      <c r="A4262" s="104" t="s">
        <v>3417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x14ac:dyDescent="0.3">
      <c r="A4263" s="104" t="s">
        <v>3417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3391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x14ac:dyDescent="0.3">
      <c r="A4264" s="104" t="s">
        <v>3417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x14ac:dyDescent="0.3">
      <c r="A4265" s="104" t="s">
        <v>3418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x14ac:dyDescent="0.3">
      <c r="A4266" s="104" t="s">
        <v>3420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x14ac:dyDescent="0.3">
      <c r="A4267" s="104" t="s">
        <v>3417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x14ac:dyDescent="0.3">
      <c r="A4268" s="104" t="s">
        <v>3417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x14ac:dyDescent="0.3">
      <c r="A4269" s="104" t="s">
        <v>3417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x14ac:dyDescent="0.3">
      <c r="A4270" s="104" t="s">
        <v>3417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x14ac:dyDescent="0.3">
      <c r="A4271" s="104" t="s">
        <v>3420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x14ac:dyDescent="0.3">
      <c r="A4272" s="104" t="s">
        <v>3418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x14ac:dyDescent="0.3">
      <c r="A4273" s="104" t="s">
        <v>3417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3597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x14ac:dyDescent="0.3">
      <c r="A4274" s="104" t="s">
        <v>3418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x14ac:dyDescent="0.3">
      <c r="A4275" s="104" t="s">
        <v>3418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x14ac:dyDescent="0.3">
      <c r="A4276" s="104" t="s">
        <v>3417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x14ac:dyDescent="0.3">
      <c r="A4277" s="104" t="s">
        <v>3417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x14ac:dyDescent="0.3">
      <c r="A4278" s="104" t="s">
        <v>3417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x14ac:dyDescent="0.3">
      <c r="A4279" s="104" t="s">
        <v>3417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x14ac:dyDescent="0.3">
      <c r="A4280" s="104" t="s">
        <v>3417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x14ac:dyDescent="0.3">
      <c r="A4281" s="104" t="s">
        <v>3420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x14ac:dyDescent="0.3">
      <c r="A4282" s="104" t="s">
        <v>3418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x14ac:dyDescent="0.3">
      <c r="A4283" s="104" t="s">
        <v>3417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x14ac:dyDescent="0.3">
      <c r="A4284" s="104" t="s">
        <v>3417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x14ac:dyDescent="0.3">
      <c r="A4285" s="104" t="s">
        <v>3417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x14ac:dyDescent="0.3">
      <c r="A4286" s="104" t="s">
        <v>3418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x14ac:dyDescent="0.3">
      <c r="A4287" s="104" t="s">
        <v>3417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x14ac:dyDescent="0.3">
      <c r="A4288" s="104" t="s">
        <v>3417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x14ac:dyDescent="0.3">
      <c r="A4289" s="104" t="s">
        <v>3418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x14ac:dyDescent="0.3">
      <c r="A4290" s="104" t="s">
        <v>3417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x14ac:dyDescent="0.3">
      <c r="A4291" s="104" t="s">
        <v>3417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x14ac:dyDescent="0.3">
      <c r="A4292" s="104" t="s">
        <v>3417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x14ac:dyDescent="0.3">
      <c r="A4293" s="104" t="s">
        <v>3417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x14ac:dyDescent="0.3">
      <c r="A4294" s="104" t="s">
        <v>3417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x14ac:dyDescent="0.3">
      <c r="A4295" s="104" t="s">
        <v>3417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x14ac:dyDescent="0.3">
      <c r="A4296" s="104" t="s">
        <v>3417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x14ac:dyDescent="0.3">
      <c r="A4297" s="104" t="s">
        <v>3417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x14ac:dyDescent="0.3">
      <c r="A4298" s="104" t="s">
        <v>3417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x14ac:dyDescent="0.3">
      <c r="A4299" s="104" t="s">
        <v>3417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x14ac:dyDescent="0.3">
      <c r="A4300" s="104" t="s">
        <v>3418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x14ac:dyDescent="0.3">
      <c r="A4301" s="104" t="s">
        <v>3417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x14ac:dyDescent="0.3">
      <c r="A4302" s="104" t="s">
        <v>3417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x14ac:dyDescent="0.3">
      <c r="A4303" s="104" t="s">
        <v>3418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x14ac:dyDescent="0.3">
      <c r="A4304" s="104" t="s">
        <v>3417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x14ac:dyDescent="0.3">
      <c r="A4305" s="104" t="s">
        <v>3417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x14ac:dyDescent="0.3">
      <c r="A4306" s="104" t="s">
        <v>3417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x14ac:dyDescent="0.3">
      <c r="A4307" s="104" t="s">
        <v>3417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x14ac:dyDescent="0.3">
      <c r="A4308" s="104" t="s">
        <v>3417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x14ac:dyDescent="0.3">
      <c r="A4309" s="104" t="s">
        <v>3418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x14ac:dyDescent="0.3">
      <c r="A4310" s="104" t="s">
        <v>3418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x14ac:dyDescent="0.3">
      <c r="A4311" s="104" t="s">
        <v>3417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x14ac:dyDescent="0.3">
      <c r="A4312" s="104" t="s">
        <v>3417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x14ac:dyDescent="0.3">
      <c r="A4313" s="104" t="s">
        <v>3417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x14ac:dyDescent="0.3">
      <c r="A4314" s="104" t="s">
        <v>3418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3598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x14ac:dyDescent="0.3">
      <c r="A4315" s="104" t="s">
        <v>3417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x14ac:dyDescent="0.3">
      <c r="A4316" s="104" t="s">
        <v>3417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x14ac:dyDescent="0.3">
      <c r="A4317" s="104" t="s">
        <v>3417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x14ac:dyDescent="0.3">
      <c r="A4318" s="104" t="s">
        <v>3417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x14ac:dyDescent="0.3">
      <c r="A4319" s="104" t="s">
        <v>3417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x14ac:dyDescent="0.3">
      <c r="A4320" s="104" t="s">
        <v>3417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x14ac:dyDescent="0.3">
      <c r="A4321" s="104" t="s">
        <v>3417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x14ac:dyDescent="0.3">
      <c r="A4322" s="104" t="s">
        <v>3417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x14ac:dyDescent="0.3">
      <c r="A4323" s="104" t="s">
        <v>3417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x14ac:dyDescent="0.3">
      <c r="A4324" s="104" t="s">
        <v>3417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x14ac:dyDescent="0.3">
      <c r="A4325" s="104" t="s">
        <v>3417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x14ac:dyDescent="0.3">
      <c r="A4326" s="104" t="s">
        <v>3417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x14ac:dyDescent="0.3">
      <c r="A4327" s="104" t="s">
        <v>3417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x14ac:dyDescent="0.3">
      <c r="A4328" s="104" t="s">
        <v>3417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x14ac:dyDescent="0.3">
      <c r="A4329" s="104" t="s">
        <v>3417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x14ac:dyDescent="0.3">
      <c r="A4330" s="104" t="s">
        <v>3418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x14ac:dyDescent="0.3">
      <c r="A4331" s="104" t="s">
        <v>3417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x14ac:dyDescent="0.3">
      <c r="A4332" s="104" t="s">
        <v>3418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x14ac:dyDescent="0.3">
      <c r="A4333" s="104" t="s">
        <v>3417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x14ac:dyDescent="0.3">
      <c r="A4334" s="104" t="s">
        <v>3417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x14ac:dyDescent="0.3">
      <c r="A4335" s="104" t="s">
        <v>3417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x14ac:dyDescent="0.3">
      <c r="A4336" s="104" t="s">
        <v>3417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x14ac:dyDescent="0.3">
      <c r="A4337" s="104" t="s">
        <v>3417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x14ac:dyDescent="0.3">
      <c r="A4338" s="104" t="s">
        <v>3417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x14ac:dyDescent="0.3">
      <c r="A4339" s="104" t="s">
        <v>3417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x14ac:dyDescent="0.3">
      <c r="A4340" s="104" t="s">
        <v>3417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x14ac:dyDescent="0.3">
      <c r="A4341" s="104" t="s">
        <v>3417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x14ac:dyDescent="0.3">
      <c r="A4342" s="104" t="s">
        <v>3417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x14ac:dyDescent="0.3">
      <c r="A4343" s="104" t="s">
        <v>3417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x14ac:dyDescent="0.3">
      <c r="A4344" s="104" t="s">
        <v>3418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x14ac:dyDescent="0.3">
      <c r="A4345" s="104" t="s">
        <v>3417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x14ac:dyDescent="0.3">
      <c r="A4346" s="104" t="s">
        <v>3418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x14ac:dyDescent="0.3">
      <c r="A4347" s="104" t="s">
        <v>3417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x14ac:dyDescent="0.3">
      <c r="A4348" s="104" t="s">
        <v>3417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x14ac:dyDescent="0.3">
      <c r="A4349" s="104" t="s">
        <v>3417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x14ac:dyDescent="0.3">
      <c r="A4350" s="104" t="s">
        <v>3417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x14ac:dyDescent="0.3">
      <c r="A4351" s="104" t="s">
        <v>3417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x14ac:dyDescent="0.3">
      <c r="A4352" s="104" t="s">
        <v>3417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x14ac:dyDescent="0.3">
      <c r="A4353" s="104" t="s">
        <v>3417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x14ac:dyDescent="0.3">
      <c r="A4354" s="104" t="s">
        <v>3418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x14ac:dyDescent="0.3">
      <c r="A4355" s="104" t="s">
        <v>3418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x14ac:dyDescent="0.3">
      <c r="A4356" s="104" t="s">
        <v>3418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x14ac:dyDescent="0.3">
      <c r="A4357" s="104" t="s">
        <v>3417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x14ac:dyDescent="0.3">
      <c r="A4358" s="104" t="s">
        <v>3417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x14ac:dyDescent="0.3">
      <c r="A4359" s="104" t="s">
        <v>3417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x14ac:dyDescent="0.3">
      <c r="A4360" s="104" t="s">
        <v>3417</v>
      </c>
      <c r="B4360" s="91" t="s">
        <v>35</v>
      </c>
      <c r="C4360" s="91" t="s">
        <v>36</v>
      </c>
      <c r="D4360" s="91" t="s">
        <v>3511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x14ac:dyDescent="0.3">
      <c r="A4361" s="104" t="s">
        <v>3417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x14ac:dyDescent="0.3">
      <c r="A4362" s="104" t="s">
        <v>3417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x14ac:dyDescent="0.3">
      <c r="A4363" s="104" t="s">
        <v>3418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x14ac:dyDescent="0.3">
      <c r="A4364" s="104" t="s">
        <v>3417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x14ac:dyDescent="0.3">
      <c r="A4365" s="104" t="s">
        <v>3418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x14ac:dyDescent="0.3">
      <c r="A4366" s="104" t="s">
        <v>3417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x14ac:dyDescent="0.3">
      <c r="A4367" s="104" t="s">
        <v>3417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x14ac:dyDescent="0.3">
      <c r="A4368" s="104" t="s">
        <v>3417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x14ac:dyDescent="0.3">
      <c r="A4369" s="104" t="s">
        <v>3417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x14ac:dyDescent="0.3">
      <c r="A4370" s="104" t="s">
        <v>3418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x14ac:dyDescent="0.3">
      <c r="A4371" s="104" t="s">
        <v>3417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x14ac:dyDescent="0.3">
      <c r="A4372" s="104" t="s">
        <v>3417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x14ac:dyDescent="0.3">
      <c r="A4373" s="104" t="s">
        <v>3417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x14ac:dyDescent="0.3">
      <c r="A4374" s="104" t="s">
        <v>3417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3391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x14ac:dyDescent="0.3">
      <c r="A4375" s="104" t="s">
        <v>3418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x14ac:dyDescent="0.3">
      <c r="A4376" s="104" t="s">
        <v>3417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x14ac:dyDescent="0.3">
      <c r="A4377" s="104" t="s">
        <v>3417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x14ac:dyDescent="0.3">
      <c r="A4378" s="104" t="s">
        <v>3417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x14ac:dyDescent="0.3">
      <c r="A4379" s="104" t="s">
        <v>3417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x14ac:dyDescent="0.3">
      <c r="A4380" s="104" t="s">
        <v>3417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x14ac:dyDescent="0.3">
      <c r="A4381" s="104" t="s">
        <v>3417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x14ac:dyDescent="0.3">
      <c r="A4382" s="104" t="s">
        <v>3417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x14ac:dyDescent="0.3">
      <c r="A4383" s="104" t="s">
        <v>3417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x14ac:dyDescent="0.3">
      <c r="A4384" s="104" t="s">
        <v>3418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x14ac:dyDescent="0.3">
      <c r="A4385" s="104" t="s">
        <v>3417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x14ac:dyDescent="0.3">
      <c r="A4386" s="104" t="s">
        <v>3417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x14ac:dyDescent="0.3">
      <c r="A4387" s="104" t="s">
        <v>3418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x14ac:dyDescent="0.3">
      <c r="A4388" s="104" t="s">
        <v>3417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x14ac:dyDescent="0.3">
      <c r="A4389" s="104" t="s">
        <v>3417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x14ac:dyDescent="0.3">
      <c r="A4390" s="104" t="s">
        <v>3418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x14ac:dyDescent="0.3">
      <c r="A4391" s="104" t="s">
        <v>3418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x14ac:dyDescent="0.3">
      <c r="A4392" s="104" t="s">
        <v>3418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x14ac:dyDescent="0.3">
      <c r="A4393" s="104" t="s">
        <v>3417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x14ac:dyDescent="0.3">
      <c r="A4394" s="104" t="s">
        <v>3418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x14ac:dyDescent="0.3">
      <c r="A4395" s="104" t="s">
        <v>3417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3698</v>
      </c>
      <c r="K4395" s="2"/>
      <c r="L4395" s="2" t="s">
        <v>3411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x14ac:dyDescent="0.3">
      <c r="A4396" s="104" t="s">
        <v>3417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3698</v>
      </c>
      <c r="K4396" s="2"/>
      <c r="L4396" s="2" t="s">
        <v>3411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x14ac:dyDescent="0.3">
      <c r="A4397" s="104" t="s">
        <v>3417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3391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x14ac:dyDescent="0.3">
      <c r="A4398" s="104" t="s">
        <v>3417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x14ac:dyDescent="0.3">
      <c r="A4399" s="104" t="s">
        <v>3417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x14ac:dyDescent="0.3">
      <c r="A4400" s="104" t="s">
        <v>3418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x14ac:dyDescent="0.3">
      <c r="A4401" s="104" t="s">
        <v>3418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x14ac:dyDescent="0.3">
      <c r="A4402" s="104" t="s">
        <v>3417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x14ac:dyDescent="0.3">
      <c r="A4403" s="104" t="s">
        <v>3418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x14ac:dyDescent="0.3">
      <c r="A4404" s="104" t="s">
        <v>3417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x14ac:dyDescent="0.3">
      <c r="A4405" s="104" t="s">
        <v>3417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x14ac:dyDescent="0.3">
      <c r="A4406" s="104" t="s">
        <v>3417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x14ac:dyDescent="0.3">
      <c r="A4407" s="104" t="s">
        <v>3417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x14ac:dyDescent="0.3">
      <c r="A4408" s="104" t="s">
        <v>3417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x14ac:dyDescent="0.3">
      <c r="A4409" s="104" t="s">
        <v>3417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x14ac:dyDescent="0.3">
      <c r="A4410" s="104" t="s">
        <v>3417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x14ac:dyDescent="0.3">
      <c r="A4411" s="104" t="s">
        <v>3417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x14ac:dyDescent="0.3">
      <c r="A4412" s="104" t="s">
        <v>3417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x14ac:dyDescent="0.3">
      <c r="A4413" s="104" t="s">
        <v>3417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x14ac:dyDescent="0.3">
      <c r="A4414" s="104" t="s">
        <v>3418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x14ac:dyDescent="0.3">
      <c r="A4415" s="104" t="s">
        <v>3418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x14ac:dyDescent="0.3">
      <c r="A4416" s="104" t="s">
        <v>3418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x14ac:dyDescent="0.3">
      <c r="A4417" s="104" t="s">
        <v>3417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x14ac:dyDescent="0.3">
      <c r="A4418" s="104" t="s">
        <v>3417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x14ac:dyDescent="0.3">
      <c r="A4419" s="104" t="s">
        <v>3417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x14ac:dyDescent="0.3">
      <c r="A4420" s="104" t="s">
        <v>3417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x14ac:dyDescent="0.3">
      <c r="A4421" s="104" t="s">
        <v>3417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x14ac:dyDescent="0.3">
      <c r="A4422" s="104" t="s">
        <v>3418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x14ac:dyDescent="0.3">
      <c r="A4423" s="104" t="s">
        <v>3417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x14ac:dyDescent="0.3">
      <c r="A4424" s="104" t="s">
        <v>3417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x14ac:dyDescent="0.3">
      <c r="A4425" s="104" t="s">
        <v>3417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x14ac:dyDescent="0.3">
      <c r="A4426" s="104" t="s">
        <v>3417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x14ac:dyDescent="0.3">
      <c r="A4427" s="104" t="s">
        <v>3417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x14ac:dyDescent="0.3">
      <c r="A4428" s="104" t="s">
        <v>3418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x14ac:dyDescent="0.3">
      <c r="A4429" s="104" t="s">
        <v>3418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x14ac:dyDescent="0.3">
      <c r="A4430" s="104" t="s">
        <v>3417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x14ac:dyDescent="0.3">
      <c r="A4431" s="104" t="s">
        <v>3418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x14ac:dyDescent="0.3">
      <c r="A4432" s="104" t="s">
        <v>3417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x14ac:dyDescent="0.3">
      <c r="A4433" s="104" t="s">
        <v>3417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x14ac:dyDescent="0.3">
      <c r="A4434" s="104" t="s">
        <v>3417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x14ac:dyDescent="0.3">
      <c r="A4435" s="104" t="s">
        <v>3417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x14ac:dyDescent="0.3">
      <c r="A4436" s="104" t="s">
        <v>3417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x14ac:dyDescent="0.3">
      <c r="A4437" s="104" t="s">
        <v>3417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x14ac:dyDescent="0.3">
      <c r="A4438" s="104" t="s">
        <v>3417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x14ac:dyDescent="0.3">
      <c r="A4439" s="104" t="s">
        <v>3417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x14ac:dyDescent="0.3">
      <c r="A4440" s="104" t="s">
        <v>3418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x14ac:dyDescent="0.3">
      <c r="A4441" s="104" t="s">
        <v>3417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x14ac:dyDescent="0.3">
      <c r="A4442" s="104" t="s">
        <v>3417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x14ac:dyDescent="0.3">
      <c r="A4443" s="104" t="s">
        <v>3417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x14ac:dyDescent="0.3">
      <c r="A4444" s="104" t="s">
        <v>3417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x14ac:dyDescent="0.3">
      <c r="A4445" s="104" t="s">
        <v>3417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x14ac:dyDescent="0.3">
      <c r="A4446" s="104" t="s">
        <v>3417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x14ac:dyDescent="0.3">
      <c r="A4447" s="104" t="s">
        <v>3417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x14ac:dyDescent="0.3">
      <c r="A4448" s="104" t="s">
        <v>3417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x14ac:dyDescent="0.3">
      <c r="A4449" s="104" t="s">
        <v>3418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x14ac:dyDescent="0.3">
      <c r="A4450" s="104" t="s">
        <v>3418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x14ac:dyDescent="0.3">
      <c r="A4451" s="104" t="s">
        <v>3417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x14ac:dyDescent="0.3">
      <c r="A4452" s="104" t="s">
        <v>3417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x14ac:dyDescent="0.3">
      <c r="A4453" s="104" t="s">
        <v>3418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x14ac:dyDescent="0.3">
      <c r="A4454" s="104" t="s">
        <v>3417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x14ac:dyDescent="0.3">
      <c r="A4455" s="104" t="s">
        <v>3417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x14ac:dyDescent="0.3">
      <c r="A4456" s="104" t="s">
        <v>3417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x14ac:dyDescent="0.3">
      <c r="A4457" s="104" t="s">
        <v>3417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x14ac:dyDescent="0.3">
      <c r="A4458" s="104" t="s">
        <v>3418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x14ac:dyDescent="0.3">
      <c r="A4459" s="104" t="s">
        <v>3417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x14ac:dyDescent="0.3">
      <c r="A4460" s="104" t="s">
        <v>3417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x14ac:dyDescent="0.3">
      <c r="A4461" s="104" t="s">
        <v>3417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x14ac:dyDescent="0.3">
      <c r="A4462" s="104" t="s">
        <v>3417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x14ac:dyDescent="0.3">
      <c r="A4463" s="104" t="s">
        <v>3418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x14ac:dyDescent="0.3">
      <c r="A4464" s="104" t="s">
        <v>3417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x14ac:dyDescent="0.3">
      <c r="A4465" s="104" t="s">
        <v>3417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x14ac:dyDescent="0.3">
      <c r="A4466" s="104" t="s">
        <v>3417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x14ac:dyDescent="0.3">
      <c r="A4467" s="104" t="s">
        <v>3417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x14ac:dyDescent="0.3">
      <c r="A4468" s="104" t="s">
        <v>3417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x14ac:dyDescent="0.3">
      <c r="A4469" s="104" t="s">
        <v>3417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x14ac:dyDescent="0.3">
      <c r="A4470" s="104" t="s">
        <v>3417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x14ac:dyDescent="0.3">
      <c r="A4471" s="104" t="s">
        <v>3417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x14ac:dyDescent="0.3">
      <c r="A4472" s="104" t="s">
        <v>3417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x14ac:dyDescent="0.3">
      <c r="A4473" s="104" t="s">
        <v>3417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x14ac:dyDescent="0.3">
      <c r="A4474" s="104" t="s">
        <v>3417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x14ac:dyDescent="0.3">
      <c r="A4475" s="104" t="s">
        <v>3418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x14ac:dyDescent="0.3">
      <c r="A4476" s="104" t="s">
        <v>3418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x14ac:dyDescent="0.3">
      <c r="A4477" s="104" t="s">
        <v>3417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x14ac:dyDescent="0.3">
      <c r="A4478" s="104" t="s">
        <v>3417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x14ac:dyDescent="0.3">
      <c r="A4479" s="104" t="s">
        <v>3417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x14ac:dyDescent="0.3">
      <c r="A4480" s="104" t="s">
        <v>3417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x14ac:dyDescent="0.3">
      <c r="A4481" s="104" t="s">
        <v>3417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x14ac:dyDescent="0.3">
      <c r="A4482" s="104" t="s">
        <v>3417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x14ac:dyDescent="0.3">
      <c r="A4483" s="104" t="s">
        <v>3417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x14ac:dyDescent="0.3">
      <c r="A4484" s="104" t="s">
        <v>3418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x14ac:dyDescent="0.3">
      <c r="A4485" s="104" t="s">
        <v>3417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x14ac:dyDescent="0.3">
      <c r="A4486" s="104" t="s">
        <v>3418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x14ac:dyDescent="0.3">
      <c r="A4487" s="104" t="s">
        <v>3418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x14ac:dyDescent="0.3">
      <c r="A4488" s="104" t="s">
        <v>3418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x14ac:dyDescent="0.3">
      <c r="A4489" s="104" t="s">
        <v>3417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x14ac:dyDescent="0.3">
      <c r="A4490" s="104" t="s">
        <v>3418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x14ac:dyDescent="0.3">
      <c r="A4491" s="104" t="s">
        <v>3417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x14ac:dyDescent="0.3">
      <c r="A4492" s="104" t="s">
        <v>3418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x14ac:dyDescent="0.3">
      <c r="A4493" s="104" t="s">
        <v>3417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x14ac:dyDescent="0.3">
      <c r="A4494" s="104" t="s">
        <v>3417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3708</v>
      </c>
      <c r="AK4494" s="12">
        <f t="shared" si="698"/>
        <v>0</v>
      </c>
    </row>
    <row r="4495" spans="1:37" x14ac:dyDescent="0.3">
      <c r="A4495" s="104" t="s">
        <v>3417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x14ac:dyDescent="0.3">
      <c r="A4496" s="104" t="s">
        <v>3417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x14ac:dyDescent="0.3">
      <c r="A4497" s="104" t="s">
        <v>3417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x14ac:dyDescent="0.3">
      <c r="A4498" s="104" t="s">
        <v>3417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x14ac:dyDescent="0.3">
      <c r="A4499" s="104" t="s">
        <v>3418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x14ac:dyDescent="0.3">
      <c r="A4500" s="104" t="s">
        <v>3417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x14ac:dyDescent="0.3">
      <c r="A4501" s="104" t="s">
        <v>3417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x14ac:dyDescent="0.3">
      <c r="A4502" s="104" t="s">
        <v>3418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x14ac:dyDescent="0.3">
      <c r="A4503" s="104" t="s">
        <v>3417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x14ac:dyDescent="0.3">
      <c r="A4504" s="104" t="s">
        <v>3417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x14ac:dyDescent="0.3">
      <c r="A4505" s="104" t="s">
        <v>3418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x14ac:dyDescent="0.3">
      <c r="A4506" s="104" t="s">
        <v>3418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x14ac:dyDescent="0.3">
      <c r="A4507" s="104" t="s">
        <v>3418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x14ac:dyDescent="0.3">
      <c r="A4508" s="104" t="s">
        <v>3417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x14ac:dyDescent="0.3">
      <c r="A4509" s="104" t="s">
        <v>3418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x14ac:dyDescent="0.3">
      <c r="A4510" s="104" t="s">
        <v>3417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x14ac:dyDescent="0.3">
      <c r="A4511" s="104" t="s">
        <v>3418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x14ac:dyDescent="0.3">
      <c r="A4512" s="104" t="s">
        <v>3417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x14ac:dyDescent="0.3">
      <c r="A4513" s="104" t="s">
        <v>3417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x14ac:dyDescent="0.3">
      <c r="A4514" s="104" t="s">
        <v>3417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x14ac:dyDescent="0.3">
      <c r="A4515" s="104" t="s">
        <v>3417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x14ac:dyDescent="0.3">
      <c r="A4516" s="104" t="s">
        <v>3418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x14ac:dyDescent="0.3">
      <c r="A4517" s="104" t="s">
        <v>3417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x14ac:dyDescent="0.3">
      <c r="A4518" s="104" t="s">
        <v>3418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x14ac:dyDescent="0.3">
      <c r="A4519" s="104" t="s">
        <v>3417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x14ac:dyDescent="0.3">
      <c r="A4520" s="104" t="s">
        <v>3418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x14ac:dyDescent="0.3">
      <c r="A4521" s="104" t="s">
        <v>3417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x14ac:dyDescent="0.3">
      <c r="A4522" s="104" t="s">
        <v>3417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x14ac:dyDescent="0.3">
      <c r="A4523" s="104" t="s">
        <v>3418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x14ac:dyDescent="0.3">
      <c r="A4524" s="104" t="s">
        <v>3418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x14ac:dyDescent="0.3">
      <c r="A4525" s="104" t="s">
        <v>3417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x14ac:dyDescent="0.3">
      <c r="A4526" s="104" t="s">
        <v>3417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x14ac:dyDescent="0.3">
      <c r="A4527" s="104" t="s">
        <v>3417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x14ac:dyDescent="0.3">
      <c r="A4528" s="104" t="s">
        <v>3418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x14ac:dyDescent="0.3">
      <c r="A4529" s="104" t="s">
        <v>3417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x14ac:dyDescent="0.3">
      <c r="A4530" s="104" t="s">
        <v>3418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x14ac:dyDescent="0.3">
      <c r="A4531" s="104" t="s">
        <v>3418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x14ac:dyDescent="0.3">
      <c r="A4532" s="104" t="s">
        <v>3417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x14ac:dyDescent="0.3">
      <c r="A4533" s="104" t="s">
        <v>3418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x14ac:dyDescent="0.3">
      <c r="A4534" s="104" t="s">
        <v>3417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x14ac:dyDescent="0.3">
      <c r="A4535" s="104" t="s">
        <v>3417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x14ac:dyDescent="0.3">
      <c r="A4536" s="104" t="s">
        <v>3417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x14ac:dyDescent="0.3">
      <c r="A4537" s="104" t="s">
        <v>3418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x14ac:dyDescent="0.3">
      <c r="A4538" s="104" t="s">
        <v>3417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x14ac:dyDescent="0.3">
      <c r="A4539" s="104" t="s">
        <v>3418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x14ac:dyDescent="0.3">
      <c r="A4540" s="104" t="s">
        <v>3418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x14ac:dyDescent="0.3">
      <c r="A4541" s="104" t="s">
        <v>3417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x14ac:dyDescent="0.3">
      <c r="A4542" s="104" t="s">
        <v>3417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x14ac:dyDescent="0.3">
      <c r="A4543" s="104" t="s">
        <v>3417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x14ac:dyDescent="0.3">
      <c r="A4544" s="104" t="s">
        <v>3418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x14ac:dyDescent="0.3">
      <c r="A4545" s="104" t="s">
        <v>3417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x14ac:dyDescent="0.3">
      <c r="A4546" s="104" t="s">
        <v>3418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x14ac:dyDescent="0.3">
      <c r="A4547" s="104" t="s">
        <v>3418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x14ac:dyDescent="0.3">
      <c r="A4548" s="104" t="s">
        <v>3417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x14ac:dyDescent="0.3">
      <c r="A4549" s="104" t="s">
        <v>3418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x14ac:dyDescent="0.3">
      <c r="A4550" s="104" t="s">
        <v>3417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x14ac:dyDescent="0.3">
      <c r="A4551" s="104" t="s">
        <v>3417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x14ac:dyDescent="0.3">
      <c r="A4552" s="104" t="s">
        <v>3417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x14ac:dyDescent="0.3">
      <c r="A4553" s="104" t="s">
        <v>3417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x14ac:dyDescent="0.3">
      <c r="A4554" s="104" t="s">
        <v>3418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x14ac:dyDescent="0.3">
      <c r="A4555" s="104" t="s">
        <v>3417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x14ac:dyDescent="0.3">
      <c r="A4556" s="104" t="s">
        <v>3418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x14ac:dyDescent="0.3">
      <c r="A4557" s="104" t="s">
        <v>3417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x14ac:dyDescent="0.3">
      <c r="A4558" s="104" t="s">
        <v>3418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x14ac:dyDescent="0.3">
      <c r="A4559" s="104" t="s">
        <v>3417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x14ac:dyDescent="0.3">
      <c r="A4560" s="104" t="s">
        <v>3418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x14ac:dyDescent="0.3">
      <c r="A4561" s="104" t="s">
        <v>3418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x14ac:dyDescent="0.3">
      <c r="A4562" s="104" t="s">
        <v>3418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3698</v>
      </c>
      <c r="K4562" s="2"/>
      <c r="L4562" s="2" t="s">
        <v>3411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x14ac:dyDescent="0.3">
      <c r="A4563" s="104" t="s">
        <v>3417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x14ac:dyDescent="0.3">
      <c r="A4564" s="104" t="s">
        <v>3417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x14ac:dyDescent="0.3">
      <c r="A4565" s="104" t="s">
        <v>3417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x14ac:dyDescent="0.3">
      <c r="A4566" s="104" t="s">
        <v>3417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x14ac:dyDescent="0.3">
      <c r="A4567" s="104" t="s">
        <v>3417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x14ac:dyDescent="0.3">
      <c r="A4568" s="104" t="s">
        <v>3417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x14ac:dyDescent="0.3">
      <c r="A4569" s="104" t="s">
        <v>3417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x14ac:dyDescent="0.3">
      <c r="A4570" s="104" t="s">
        <v>3418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x14ac:dyDescent="0.3">
      <c r="A4571" s="104" t="s">
        <v>3418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x14ac:dyDescent="0.3">
      <c r="A4572" s="104" t="s">
        <v>3417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x14ac:dyDescent="0.3">
      <c r="A4573" s="104" t="s">
        <v>3417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x14ac:dyDescent="0.3">
      <c r="A4574" s="104" t="s">
        <v>3418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x14ac:dyDescent="0.3">
      <c r="A4575" s="104" t="s">
        <v>3418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x14ac:dyDescent="0.3">
      <c r="A4576" s="104" t="s">
        <v>3418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x14ac:dyDescent="0.3">
      <c r="A4577" s="104" t="s">
        <v>3418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x14ac:dyDescent="0.3">
      <c r="A4578" s="104" t="s">
        <v>3418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x14ac:dyDescent="0.3">
      <c r="A4579" s="104" t="s">
        <v>3417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x14ac:dyDescent="0.3">
      <c r="A4580" s="104" t="s">
        <v>3417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x14ac:dyDescent="0.3">
      <c r="A4581" s="104" t="s">
        <v>3418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x14ac:dyDescent="0.3">
      <c r="A4582" s="104" t="s">
        <v>3417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x14ac:dyDescent="0.3">
      <c r="A4583" s="104" t="s">
        <v>3417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x14ac:dyDescent="0.3">
      <c r="A4584" s="104" t="s">
        <v>3417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x14ac:dyDescent="0.3">
      <c r="A4585" s="104" t="s">
        <v>3417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x14ac:dyDescent="0.3">
      <c r="A4586" s="104" t="s">
        <v>3418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x14ac:dyDescent="0.3">
      <c r="A4587" s="104" t="s">
        <v>3418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x14ac:dyDescent="0.3">
      <c r="A4588" s="104" t="s">
        <v>3418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x14ac:dyDescent="0.3">
      <c r="A4589" s="104" t="s">
        <v>3417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x14ac:dyDescent="0.3">
      <c r="A4590" s="104" t="s">
        <v>3417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x14ac:dyDescent="0.3">
      <c r="A4591" s="104" t="s">
        <v>3418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x14ac:dyDescent="0.3">
      <c r="A4592" s="104" t="s">
        <v>3418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x14ac:dyDescent="0.3">
      <c r="A4593" s="104" t="s">
        <v>3417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x14ac:dyDescent="0.3">
      <c r="A4594" s="104" t="s">
        <v>3417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x14ac:dyDescent="0.3">
      <c r="A4595" s="104" t="s">
        <v>3417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x14ac:dyDescent="0.3">
      <c r="A4596" s="104" t="s">
        <v>3417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x14ac:dyDescent="0.3">
      <c r="A4597" s="104" t="s">
        <v>3417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x14ac:dyDescent="0.3">
      <c r="A4598" s="104" t="s">
        <v>3417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3391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x14ac:dyDescent="0.3">
      <c r="A4599" s="104" t="s">
        <v>3418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3391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x14ac:dyDescent="0.3">
      <c r="A4600" s="104" t="s">
        <v>3418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3391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x14ac:dyDescent="0.3">
      <c r="A4601" s="104" t="s">
        <v>3417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3391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x14ac:dyDescent="0.3">
      <c r="A4602" s="104" t="s">
        <v>3418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91" t="s">
        <v>1269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64" t="s">
        <v>41</v>
      </c>
      <c r="Q4602" s="16">
        <v>0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1003.07304</v>
      </c>
      <c r="Y4602" s="84"/>
      <c r="Z4602" s="16">
        <v>0</v>
      </c>
      <c r="AA4602" s="7">
        <v>0</v>
      </c>
      <c r="AB4602" s="7">
        <f t="shared" si="711"/>
        <v>1003.07304</v>
      </c>
      <c r="AC4602" s="5">
        <f t="shared" si="712"/>
        <v>0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x14ac:dyDescent="0.3">
      <c r="A4603" s="104" t="s">
        <v>3418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x14ac:dyDescent="0.3">
      <c r="A4604" s="104" t="s">
        <v>3417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x14ac:dyDescent="0.3">
      <c r="A4605" s="104" t="s">
        <v>3418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x14ac:dyDescent="0.3">
      <c r="A4606" s="104" t="s">
        <v>3418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x14ac:dyDescent="0.3">
      <c r="A4607" s="104" t="s">
        <v>3418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x14ac:dyDescent="0.3">
      <c r="A4608" s="104" t="s">
        <v>3417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x14ac:dyDescent="0.3">
      <c r="A4609" s="104" t="s">
        <v>3417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x14ac:dyDescent="0.3">
      <c r="A4610" s="104" t="s">
        <v>3418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x14ac:dyDescent="0.3">
      <c r="A4611" s="104" t="s">
        <v>3417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x14ac:dyDescent="0.3">
      <c r="A4612" s="104" t="s">
        <v>3418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x14ac:dyDescent="0.3">
      <c r="A4613" s="104" t="s">
        <v>3417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x14ac:dyDescent="0.3">
      <c r="A4614" s="104" t="s">
        <v>3418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x14ac:dyDescent="0.3">
      <c r="A4615" s="104" t="s">
        <v>3418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x14ac:dyDescent="0.3">
      <c r="A4616" s="104" t="s">
        <v>3418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x14ac:dyDescent="0.3">
      <c r="A4617" s="104" t="s">
        <v>3417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x14ac:dyDescent="0.3">
      <c r="A4618" s="104" t="s">
        <v>3417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x14ac:dyDescent="0.3">
      <c r="A4619" s="104" t="s">
        <v>3417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x14ac:dyDescent="0.3">
      <c r="A4620" s="104" t="s">
        <v>3417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x14ac:dyDescent="0.3">
      <c r="A4621" s="104" t="s">
        <v>3418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x14ac:dyDescent="0.3">
      <c r="A4622" s="104" t="s">
        <v>3418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x14ac:dyDescent="0.3">
      <c r="A4623" s="104" t="s">
        <v>3418</v>
      </c>
      <c r="B4623" s="91" t="s">
        <v>35</v>
      </c>
      <c r="C4623" s="91" t="s">
        <v>36</v>
      </c>
      <c r="D4623" s="91" t="s">
        <v>3513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x14ac:dyDescent="0.3">
      <c r="A4624" s="104" t="s">
        <v>3418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x14ac:dyDescent="0.3">
      <c r="A4625" s="104" t="s">
        <v>3417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x14ac:dyDescent="0.3">
      <c r="A4626" s="104" t="s">
        <v>3417</v>
      </c>
      <c r="B4626" s="91" t="s">
        <v>35</v>
      </c>
      <c r="C4626" s="91" t="s">
        <v>36</v>
      </c>
      <c r="D4626" s="91" t="s">
        <v>3513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x14ac:dyDescent="0.3">
      <c r="A4627" s="104" t="s">
        <v>3418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x14ac:dyDescent="0.3">
      <c r="A4628" s="104" t="s">
        <v>3417</v>
      </c>
      <c r="B4628" s="91" t="s">
        <v>35</v>
      </c>
      <c r="C4628" s="91" t="s">
        <v>36</v>
      </c>
      <c r="D4628" s="91" t="s">
        <v>3513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x14ac:dyDescent="0.3">
      <c r="A4629" s="104" t="s">
        <v>3417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x14ac:dyDescent="0.3">
      <c r="A4630" s="104" t="s">
        <v>3418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x14ac:dyDescent="0.3">
      <c r="A4631" s="104" t="s">
        <v>3418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x14ac:dyDescent="0.3">
      <c r="A4632" s="104" t="s">
        <v>3417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x14ac:dyDescent="0.3">
      <c r="A4633" s="104" t="s">
        <v>3417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x14ac:dyDescent="0.3">
      <c r="A4634" s="104" t="s">
        <v>3418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x14ac:dyDescent="0.3">
      <c r="A4635" s="104" t="s">
        <v>3417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x14ac:dyDescent="0.3">
      <c r="A4636" s="104" t="s">
        <v>3417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x14ac:dyDescent="0.3">
      <c r="A4637" s="104" t="s">
        <v>3418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x14ac:dyDescent="0.3">
      <c r="A4638" s="104" t="s">
        <v>3418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x14ac:dyDescent="0.3">
      <c r="A4639" s="104" t="s">
        <v>3418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x14ac:dyDescent="0.3">
      <c r="A4640" s="104" t="s">
        <v>3418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x14ac:dyDescent="0.3">
      <c r="A4641" s="104" t="s">
        <v>3417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x14ac:dyDescent="0.3">
      <c r="A4642" s="104" t="s">
        <v>3418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x14ac:dyDescent="0.3">
      <c r="A4643" s="104" t="s">
        <v>3417</v>
      </c>
      <c r="B4643" s="91" t="s">
        <v>35</v>
      </c>
      <c r="C4643" s="91" t="s">
        <v>36</v>
      </c>
      <c r="D4643" s="91" t="s">
        <v>3511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x14ac:dyDescent="0.3">
      <c r="A4644" s="104" t="s">
        <v>3417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x14ac:dyDescent="0.3">
      <c r="A4645" s="104" t="s">
        <v>3417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x14ac:dyDescent="0.3">
      <c r="A4646" s="104" t="s">
        <v>3417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x14ac:dyDescent="0.3">
      <c r="A4647" s="104" t="s">
        <v>3417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-4250</v>
      </c>
      <c r="W4647" s="84">
        <f t="shared" si="716"/>
        <v>-0.6999999999998181</v>
      </c>
      <c r="X4647" s="84">
        <f t="shared" si="717"/>
        <v>-4250</v>
      </c>
      <c r="Y4647" s="84"/>
      <c r="Z4647" s="16">
        <v>0</v>
      </c>
      <c r="AA4647" s="7">
        <v>0</v>
      </c>
      <c r="AB4647" s="7">
        <f t="shared" si="720"/>
        <v>-4250</v>
      </c>
      <c r="AC4647" s="5">
        <f t="shared" si="721"/>
        <v>0</v>
      </c>
      <c r="AD4647" s="84">
        <f t="shared" si="718"/>
        <v>-4250</v>
      </c>
      <c r="AE4647" s="3">
        <f>VLOOKUP(I4647,[1]媒体政策预估表!A:N,MATCH(O4647,[1]媒体政策预估表!$A$2:$M$2,0),0)</f>
        <v>7.0000000000000007E-2</v>
      </c>
      <c r="AF4647" s="7">
        <f t="shared" si="722"/>
        <v>-297.5</v>
      </c>
      <c r="AG4647" s="16">
        <v>0</v>
      </c>
      <c r="AH4647" s="84">
        <f t="shared" si="719"/>
        <v>-4250</v>
      </c>
      <c r="AI4647" s="64"/>
      <c r="AJ4647" s="1" t="e">
        <v>#N/A</v>
      </c>
      <c r="AK4647" s="12">
        <f t="shared" si="714"/>
        <v>0</v>
      </c>
    </row>
    <row r="4648" spans="1:37" x14ac:dyDescent="0.3">
      <c r="A4648" s="104" t="s">
        <v>3417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3599</v>
      </c>
      <c r="P4648" s="64" t="s">
        <v>46</v>
      </c>
      <c r="Q4648" s="16">
        <v>0.02</v>
      </c>
      <c r="R4648" s="82" t="s">
        <v>3558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x14ac:dyDescent="0.3">
      <c r="A4649" s="104" t="s">
        <v>3417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3600</v>
      </c>
      <c r="P4649" s="64" t="s">
        <v>41</v>
      </c>
      <c r="Q4649" s="16">
        <v>0</v>
      </c>
      <c r="R4649" s="82" t="s">
        <v>3596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x14ac:dyDescent="0.3">
      <c r="A4650" s="104" t="s">
        <v>3418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3601</v>
      </c>
      <c r="P4650" s="64" t="s">
        <v>41</v>
      </c>
      <c r="Q4650" s="16">
        <v>0</v>
      </c>
      <c r="R4650" s="82" t="s">
        <v>3532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x14ac:dyDescent="0.3">
      <c r="A4651" s="104" t="s">
        <v>3417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3601</v>
      </c>
      <c r="P4651" s="64" t="s">
        <v>46</v>
      </c>
      <c r="Q4651" s="16">
        <v>0.02</v>
      </c>
      <c r="R4651" s="82" t="s">
        <v>3542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x14ac:dyDescent="0.3">
      <c r="A4652" s="104" t="s">
        <v>3418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3530</v>
      </c>
      <c r="N4652" s="64"/>
      <c r="O4652" s="64" t="s">
        <v>3601</v>
      </c>
      <c r="P4652" s="64" t="s">
        <v>41</v>
      </c>
      <c r="Q4652" s="16">
        <v>0</v>
      </c>
      <c r="R4652" s="82" t="s">
        <v>3531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x14ac:dyDescent="0.3">
      <c r="A4653" s="104" t="s">
        <v>3418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3601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x14ac:dyDescent="0.3">
      <c r="A4654" s="104" t="s">
        <v>3417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3601</v>
      </c>
      <c r="P4654" s="64" t="s">
        <v>41</v>
      </c>
      <c r="Q4654" s="16">
        <v>0</v>
      </c>
      <c r="R4654" s="82" t="s">
        <v>3529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x14ac:dyDescent="0.3">
      <c r="A4655" s="104" t="s">
        <v>3417</v>
      </c>
      <c r="B4655" s="91" t="s">
        <v>35</v>
      </c>
      <c r="C4655" s="91" t="s">
        <v>59</v>
      </c>
      <c r="D4655" s="91" t="s">
        <v>60</v>
      </c>
      <c r="E4655" s="91" t="s">
        <v>3602</v>
      </c>
      <c r="F4655" s="91" t="s">
        <v>3602</v>
      </c>
      <c r="G4655" s="91" t="s">
        <v>3602</v>
      </c>
      <c r="H4655" s="91">
        <v>22</v>
      </c>
      <c r="I4655" s="91" t="s">
        <v>2938</v>
      </c>
      <c r="J4655" s="2" t="s">
        <v>3313</v>
      </c>
      <c r="K4655" s="2" t="s">
        <v>3392</v>
      </c>
      <c r="L4655" s="2" t="s">
        <v>35</v>
      </c>
      <c r="M4655" s="91" t="s">
        <v>3603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x14ac:dyDescent="0.3">
      <c r="A4656" s="104" t="s">
        <v>3418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3392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x14ac:dyDescent="0.3">
      <c r="A4657" s="104" t="s">
        <v>3417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3392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x14ac:dyDescent="0.3">
      <c r="A4658" s="104" t="s">
        <v>3417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3392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x14ac:dyDescent="0.3">
      <c r="A4659" s="104" t="s">
        <v>3417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3392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x14ac:dyDescent="0.3">
      <c r="A4660" s="104" t="s">
        <v>3418</v>
      </c>
      <c r="B4660" s="91" t="s">
        <v>35</v>
      </c>
      <c r="C4660" s="91" t="s">
        <v>36</v>
      </c>
      <c r="D4660" s="91" t="s">
        <v>226</v>
      </c>
      <c r="E4660" s="91" t="s">
        <v>3463</v>
      </c>
      <c r="F4660" s="91" t="s">
        <v>3463</v>
      </c>
      <c r="G4660" s="91" t="s">
        <v>3463</v>
      </c>
      <c r="H4660" s="91">
        <v>22</v>
      </c>
      <c r="I4660" s="91" t="s">
        <v>2938</v>
      </c>
      <c r="J4660" s="2" t="s">
        <v>3313</v>
      </c>
      <c r="K4660" s="2" t="s">
        <v>3392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x14ac:dyDescent="0.3">
      <c r="A4661" s="104" t="s">
        <v>3417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3392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x14ac:dyDescent="0.3">
      <c r="A4662" s="104" t="s">
        <v>3417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3392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x14ac:dyDescent="0.3">
      <c r="A4663" s="104" t="s">
        <v>3420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3392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x14ac:dyDescent="0.3">
      <c r="A4664" s="104" t="s">
        <v>3417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3392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x14ac:dyDescent="0.3">
      <c r="A4665" s="104" t="s">
        <v>3417</v>
      </c>
      <c r="B4665" s="91" t="s">
        <v>35</v>
      </c>
      <c r="C4665" s="91" t="s">
        <v>36</v>
      </c>
      <c r="D4665" s="91" t="s">
        <v>54</v>
      </c>
      <c r="E4665" s="91" t="s">
        <v>3604</v>
      </c>
      <c r="F4665" s="91" t="s">
        <v>3604</v>
      </c>
      <c r="G4665" s="91" t="s">
        <v>3604</v>
      </c>
      <c r="H4665" s="91">
        <v>22</v>
      </c>
      <c r="I4665" s="91" t="s">
        <v>2938</v>
      </c>
      <c r="J4665" s="2" t="s">
        <v>3313</v>
      </c>
      <c r="K4665" s="2" t="s">
        <v>3392</v>
      </c>
      <c r="L4665" s="2" t="s">
        <v>35</v>
      </c>
      <c r="M4665" s="91" t="s">
        <v>3605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x14ac:dyDescent="0.3">
      <c r="A4666" s="104" t="s">
        <v>3417</v>
      </c>
      <c r="B4666" s="91" t="s">
        <v>35</v>
      </c>
      <c r="C4666" s="91" t="s">
        <v>36</v>
      </c>
      <c r="D4666" s="91" t="s">
        <v>54</v>
      </c>
      <c r="E4666" s="91" t="s">
        <v>3606</v>
      </c>
      <c r="F4666" s="91" t="s">
        <v>3606</v>
      </c>
      <c r="G4666" s="91" t="s">
        <v>3606</v>
      </c>
      <c r="H4666" s="91">
        <v>22</v>
      </c>
      <c r="I4666" s="91" t="s">
        <v>2938</v>
      </c>
      <c r="J4666" s="2" t="s">
        <v>3313</v>
      </c>
      <c r="K4666" s="2" t="s">
        <v>3392</v>
      </c>
      <c r="L4666" s="2" t="s">
        <v>35</v>
      </c>
      <c r="M4666" s="91" t="s">
        <v>3606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x14ac:dyDescent="0.3">
      <c r="A4667" s="104" t="s">
        <v>3418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3392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x14ac:dyDescent="0.3">
      <c r="A4668" s="104" t="s">
        <v>3417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3392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x14ac:dyDescent="0.3">
      <c r="A4669" s="104" t="s">
        <v>3417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3392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x14ac:dyDescent="0.3">
      <c r="A4670" s="104" t="s">
        <v>3417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3392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x14ac:dyDescent="0.3">
      <c r="A4671" s="104" t="s">
        <v>3417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3392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x14ac:dyDescent="0.3">
      <c r="A4672" s="104" t="s">
        <v>3418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3392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x14ac:dyDescent="0.3">
      <c r="A4673" s="104" t="s">
        <v>3417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3392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x14ac:dyDescent="0.3">
      <c r="A4674" s="104" t="s">
        <v>3417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3392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x14ac:dyDescent="0.3">
      <c r="A4675" s="104" t="s">
        <v>3417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3392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x14ac:dyDescent="0.3">
      <c r="A4676" s="104" t="s">
        <v>3417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3392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x14ac:dyDescent="0.3">
      <c r="A4677" s="104" t="s">
        <v>3418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3392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x14ac:dyDescent="0.3">
      <c r="A4678" s="104" t="s">
        <v>3420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3392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x14ac:dyDescent="0.3">
      <c r="A4679" s="104" t="s">
        <v>3417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3392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x14ac:dyDescent="0.3">
      <c r="A4680" s="104" t="s">
        <v>3417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3392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x14ac:dyDescent="0.3">
      <c r="A4681" s="104" t="s">
        <v>3417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3392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x14ac:dyDescent="0.3">
      <c r="A4682" s="104" t="s">
        <v>3417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3392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x14ac:dyDescent="0.3">
      <c r="A4683" s="104" t="s">
        <v>3418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3392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x14ac:dyDescent="0.3">
      <c r="A4684" s="104" t="s">
        <v>3417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3392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x14ac:dyDescent="0.3">
      <c r="A4685" s="104" t="s">
        <v>3417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3392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x14ac:dyDescent="0.3">
      <c r="A4686" s="104" t="s">
        <v>3417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3392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x14ac:dyDescent="0.3">
      <c r="A4687" s="104" t="s">
        <v>3607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3392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x14ac:dyDescent="0.3">
      <c r="A4688" s="104" t="s">
        <v>3608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3392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x14ac:dyDescent="0.3">
      <c r="A4689" s="104" t="s">
        <v>3607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3392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x14ac:dyDescent="0.3">
      <c r="A4690" s="104" t="s">
        <v>3607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3392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x14ac:dyDescent="0.3">
      <c r="A4691" s="104" t="s">
        <v>3607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3392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x14ac:dyDescent="0.3">
      <c r="A4692" s="104" t="s">
        <v>3607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3392</v>
      </c>
      <c r="L4692" s="2" t="s">
        <v>35</v>
      </c>
      <c r="M4692" s="91" t="s">
        <v>3609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x14ac:dyDescent="0.3">
      <c r="A4693" s="104" t="s">
        <v>3607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3610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3392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x14ac:dyDescent="0.3">
      <c r="A4694" s="104" t="s">
        <v>3607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3392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x14ac:dyDescent="0.3">
      <c r="A4695" s="104" t="s">
        <v>3608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3392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x14ac:dyDescent="0.3">
      <c r="A4696" s="104" t="s">
        <v>3420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3392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x14ac:dyDescent="0.3">
      <c r="A4697" s="104" t="s">
        <v>3607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3392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x14ac:dyDescent="0.3">
      <c r="A4698" s="104" t="s">
        <v>3607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3392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x14ac:dyDescent="0.3">
      <c r="A4699" s="104" t="s">
        <v>3607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3392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x14ac:dyDescent="0.3">
      <c r="A4700" s="104" t="s">
        <v>3420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3392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x14ac:dyDescent="0.3">
      <c r="A4701" s="104" t="s">
        <v>3608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3392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x14ac:dyDescent="0.3">
      <c r="A4702" s="104" t="s">
        <v>3607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3392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x14ac:dyDescent="0.3">
      <c r="A4703" s="104" t="s">
        <v>3607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3392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x14ac:dyDescent="0.3">
      <c r="A4704" s="104" t="s">
        <v>3420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3392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x14ac:dyDescent="0.3">
      <c r="A4705" s="104" t="s">
        <v>3607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3427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3392</v>
      </c>
      <c r="L4705" s="2" t="s">
        <v>35</v>
      </c>
      <c r="M4705" s="91" t="s">
        <v>3611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x14ac:dyDescent="0.3">
      <c r="A4706" s="104" t="s">
        <v>3608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3427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3392</v>
      </c>
      <c r="L4706" s="2" t="s">
        <v>35</v>
      </c>
      <c r="M4706" s="91" t="s">
        <v>3612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x14ac:dyDescent="0.3">
      <c r="A4707" s="104" t="s">
        <v>3420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3392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x14ac:dyDescent="0.3">
      <c r="A4708" s="104" t="s">
        <v>3420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3392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x14ac:dyDescent="0.3">
      <c r="A4709" s="104" t="s">
        <v>3608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3392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x14ac:dyDescent="0.3">
      <c r="A4710" s="104" t="s">
        <v>3420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3392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x14ac:dyDescent="0.3">
      <c r="A4711" s="104" t="s">
        <v>3607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3392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x14ac:dyDescent="0.3">
      <c r="A4712" s="104" t="s">
        <v>3420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3392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x14ac:dyDescent="0.3">
      <c r="A4713" s="104" t="s">
        <v>3607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3392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x14ac:dyDescent="0.3">
      <c r="A4714" s="104" t="s">
        <v>3607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3392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x14ac:dyDescent="0.3">
      <c r="A4715" s="104" t="s">
        <v>3607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3392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x14ac:dyDescent="0.3">
      <c r="A4716" s="104" t="s">
        <v>3608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3392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x14ac:dyDescent="0.3">
      <c r="A4717" s="104" t="s">
        <v>3420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3392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x14ac:dyDescent="0.3">
      <c r="A4718" s="104" t="s">
        <v>3608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3392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x14ac:dyDescent="0.3">
      <c r="A4719" s="104" t="s">
        <v>3420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3392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x14ac:dyDescent="0.3">
      <c r="A4720" s="104" t="s">
        <v>3608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3392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743124.25</v>
      </c>
      <c r="W4720" s="84">
        <f t="shared" ref="W4720:W4783" si="732">T4720+U4720-V4720</f>
        <v>478983.85000000009</v>
      </c>
      <c r="X4720" s="84">
        <f t="shared" si="727"/>
        <v>743124.25</v>
      </c>
      <c r="Y4720" s="84"/>
      <c r="Z4720" s="16">
        <v>0</v>
      </c>
      <c r="AA4720" s="7">
        <v>0</v>
      </c>
      <c r="AB4720" s="7">
        <f t="shared" si="728"/>
        <v>743124.25</v>
      </c>
      <c r="AC4720" s="5">
        <f t="shared" si="729"/>
        <v>0</v>
      </c>
      <c r="AD4720" s="84">
        <f t="shared" ref="AD4720:AD4783" si="733">V4720</f>
        <v>743124.25</v>
      </c>
      <c r="AE4720" s="3">
        <f>VLOOKUP(I4720,[1]媒体政策预估表!A:N,MATCH(O4720,[1]媒体政策预估表!$A$2:$M$2,0),0)</f>
        <v>0.09</v>
      </c>
      <c r="AF4720" s="7">
        <f t="shared" si="730"/>
        <v>66881.182499999995</v>
      </c>
      <c r="AG4720" s="16">
        <v>0</v>
      </c>
      <c r="AH4720" s="84">
        <f t="shared" ref="AH4720:AH4783" si="734">AD4720</f>
        <v>743124.25</v>
      </c>
      <c r="AI4720" s="64"/>
      <c r="AJ4720" s="1" t="e">
        <v>#N/A</v>
      </c>
      <c r="AK4720" s="12">
        <f t="shared" si="731"/>
        <v>0</v>
      </c>
    </row>
    <row r="4721" spans="1:37" x14ac:dyDescent="0.3">
      <c r="A4721" s="104" t="s">
        <v>3607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3392</v>
      </c>
      <c r="L4721" s="2" t="s">
        <v>35</v>
      </c>
      <c r="M4721" s="91" t="s">
        <v>3613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x14ac:dyDescent="0.3">
      <c r="A4722" s="104" t="s">
        <v>3607</v>
      </c>
      <c r="B4722" s="91" t="s">
        <v>35</v>
      </c>
      <c r="C4722" s="91" t="s">
        <v>146</v>
      </c>
      <c r="D4722" s="91" t="s">
        <v>147</v>
      </c>
      <c r="E4722" s="91" t="s">
        <v>3614</v>
      </c>
      <c r="F4722" s="91" t="s">
        <v>3614</v>
      </c>
      <c r="G4722" s="91" t="s">
        <v>3614</v>
      </c>
      <c r="H4722" s="91">
        <v>22</v>
      </c>
      <c r="I4722" s="91" t="s">
        <v>2938</v>
      </c>
      <c r="J4722" s="2" t="s">
        <v>3313</v>
      </c>
      <c r="K4722" s="2" t="s">
        <v>3392</v>
      </c>
      <c r="L4722" s="2" t="s">
        <v>35</v>
      </c>
      <c r="M4722" s="91" t="s">
        <v>3615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x14ac:dyDescent="0.3">
      <c r="A4723" s="104" t="s">
        <v>3420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3392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x14ac:dyDescent="0.3">
      <c r="A4724" s="104" t="s">
        <v>3420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3392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x14ac:dyDescent="0.3">
      <c r="A4725" s="104" t="s">
        <v>3420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3392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x14ac:dyDescent="0.3">
      <c r="A4726" s="104" t="s">
        <v>3608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3392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x14ac:dyDescent="0.3">
      <c r="A4727" s="104" t="s">
        <v>3420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3392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x14ac:dyDescent="0.3">
      <c r="A4728" s="104" t="s">
        <v>3420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3392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x14ac:dyDescent="0.3">
      <c r="A4729" s="104" t="s">
        <v>3607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3392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x14ac:dyDescent="0.3">
      <c r="A4730" s="104" t="s">
        <v>3607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3392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x14ac:dyDescent="0.3">
      <c r="A4731" s="104" t="s">
        <v>3608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3392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x14ac:dyDescent="0.3">
      <c r="A4732" s="104" t="s">
        <v>3607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3392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x14ac:dyDescent="0.3">
      <c r="A4733" s="104" t="s">
        <v>3420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3392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x14ac:dyDescent="0.3">
      <c r="A4734" s="104" t="s">
        <v>3607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3392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x14ac:dyDescent="0.3">
      <c r="A4735" s="104" t="s">
        <v>3607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3392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x14ac:dyDescent="0.3">
      <c r="A4736" s="104" t="s">
        <v>3608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3392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x14ac:dyDescent="0.3">
      <c r="A4737" s="104" t="s">
        <v>3607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3392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x14ac:dyDescent="0.3">
      <c r="A4738" s="104" t="s">
        <v>3607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3392</v>
      </c>
      <c r="L4738" s="2" t="s">
        <v>35</v>
      </c>
      <c r="M4738" s="91" t="s">
        <v>3616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x14ac:dyDescent="0.3">
      <c r="A4739" s="104" t="s">
        <v>3420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3392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x14ac:dyDescent="0.3">
      <c r="A4740" s="104" t="s">
        <v>3607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3392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x14ac:dyDescent="0.3">
      <c r="A4741" s="104" t="s">
        <v>3420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3392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x14ac:dyDescent="0.3">
      <c r="A4742" s="104" t="s">
        <v>3607</v>
      </c>
      <c r="B4742" s="91" t="s">
        <v>35</v>
      </c>
      <c r="C4742" s="91" t="s">
        <v>146</v>
      </c>
      <c r="D4742" s="91" t="s">
        <v>163</v>
      </c>
      <c r="E4742" s="91" t="s">
        <v>3617</v>
      </c>
      <c r="F4742" s="91" t="s">
        <v>3617</v>
      </c>
      <c r="G4742" s="91" t="s">
        <v>3617</v>
      </c>
      <c r="H4742" s="91">
        <v>22</v>
      </c>
      <c r="I4742" s="91" t="s">
        <v>2938</v>
      </c>
      <c r="J4742" s="2" t="s">
        <v>3313</v>
      </c>
      <c r="K4742" s="2" t="s">
        <v>3392</v>
      </c>
      <c r="L4742" s="2" t="s">
        <v>35</v>
      </c>
      <c r="M4742" s="91" t="s">
        <v>3618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x14ac:dyDescent="0.3">
      <c r="A4743" s="104" t="s">
        <v>3608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3392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x14ac:dyDescent="0.3">
      <c r="A4744" s="104" t="s">
        <v>3607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3392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x14ac:dyDescent="0.3">
      <c r="A4745" s="104" t="s">
        <v>3607</v>
      </c>
      <c r="B4745" s="91" t="s">
        <v>35</v>
      </c>
      <c r="C4745" s="91" t="s">
        <v>166</v>
      </c>
      <c r="D4745" s="91" t="s">
        <v>3431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3392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x14ac:dyDescent="0.3">
      <c r="A4746" s="104" t="s">
        <v>3420</v>
      </c>
      <c r="B4746" s="91" t="s">
        <v>35</v>
      </c>
      <c r="C4746" s="91" t="s">
        <v>166</v>
      </c>
      <c r="D4746" s="91" t="s">
        <v>3431</v>
      </c>
      <c r="E4746" s="91" t="s">
        <v>3619</v>
      </c>
      <c r="F4746" s="91" t="s">
        <v>3619</v>
      </c>
      <c r="G4746" s="91" t="s">
        <v>3694</v>
      </c>
      <c r="H4746" s="91">
        <v>22</v>
      </c>
      <c r="I4746" s="91" t="s">
        <v>2938</v>
      </c>
      <c r="J4746" s="2" t="s">
        <v>3313</v>
      </c>
      <c r="K4746" s="2" t="s">
        <v>3392</v>
      </c>
      <c r="L4746" s="2" t="s">
        <v>35</v>
      </c>
      <c r="M4746" s="91" t="s">
        <v>3620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x14ac:dyDescent="0.3">
      <c r="A4747" s="104" t="s">
        <v>3420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3392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x14ac:dyDescent="0.3">
      <c r="A4748" s="104" t="s">
        <v>3420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3392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x14ac:dyDescent="0.3">
      <c r="A4749" s="104" t="s">
        <v>3608</v>
      </c>
      <c r="B4749" s="91" t="s">
        <v>35</v>
      </c>
      <c r="C4749" s="91" t="s">
        <v>166</v>
      </c>
      <c r="D4749" s="91" t="s">
        <v>167</v>
      </c>
      <c r="E4749" s="91" t="s">
        <v>3619</v>
      </c>
      <c r="F4749" s="91" t="s">
        <v>3619</v>
      </c>
      <c r="G4749" s="91" t="s">
        <v>3694</v>
      </c>
      <c r="H4749" s="91">
        <v>22</v>
      </c>
      <c r="I4749" s="91" t="s">
        <v>2938</v>
      </c>
      <c r="J4749" s="2" t="s">
        <v>3313</v>
      </c>
      <c r="K4749" s="2" t="s">
        <v>3392</v>
      </c>
      <c r="L4749" s="2" t="s">
        <v>35</v>
      </c>
      <c r="M4749" s="91" t="s">
        <v>3620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x14ac:dyDescent="0.3">
      <c r="A4750" s="104" t="s">
        <v>3420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3392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x14ac:dyDescent="0.3">
      <c r="A4751" s="104" t="s">
        <v>3608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3392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x14ac:dyDescent="0.3">
      <c r="A4752" s="104" t="s">
        <v>3607</v>
      </c>
      <c r="B4752" s="91" t="s">
        <v>35</v>
      </c>
      <c r="C4752" s="91" t="s">
        <v>166</v>
      </c>
      <c r="D4752" s="91" t="s">
        <v>167</v>
      </c>
      <c r="E4752" s="91" t="s">
        <v>3621</v>
      </c>
      <c r="F4752" s="91" t="s">
        <v>3621</v>
      </c>
      <c r="G4752" s="91" t="s">
        <v>3621</v>
      </c>
      <c r="H4752" s="91">
        <v>22</v>
      </c>
      <c r="I4752" s="91" t="s">
        <v>2938</v>
      </c>
      <c r="J4752" s="2" t="s">
        <v>3313</v>
      </c>
      <c r="K4752" s="2" t="s">
        <v>3392</v>
      </c>
      <c r="L4752" s="2" t="s">
        <v>35</v>
      </c>
      <c r="M4752" s="91" t="s">
        <v>3621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x14ac:dyDescent="0.3">
      <c r="A4753" s="104" t="s">
        <v>3607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3392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x14ac:dyDescent="0.3">
      <c r="A4754" s="104" t="s">
        <v>3608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3392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x14ac:dyDescent="0.3">
      <c r="A4755" s="104" t="s">
        <v>3420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3392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x14ac:dyDescent="0.3">
      <c r="A4756" s="104" t="s">
        <v>3607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3392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x14ac:dyDescent="0.3">
      <c r="A4757" s="104" t="s">
        <v>3607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3392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x14ac:dyDescent="0.3">
      <c r="A4758" s="104" t="s">
        <v>3420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3392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x14ac:dyDescent="0.3">
      <c r="A4759" s="104" t="s">
        <v>3608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3392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x14ac:dyDescent="0.3">
      <c r="A4760" s="104" t="s">
        <v>3420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3392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x14ac:dyDescent="0.3">
      <c r="A4761" s="104" t="s">
        <v>3420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3392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x14ac:dyDescent="0.3">
      <c r="A4762" s="104" t="s">
        <v>3607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3392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x14ac:dyDescent="0.3">
      <c r="A4763" s="104" t="s">
        <v>3607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3392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x14ac:dyDescent="0.3">
      <c r="A4764" s="104" t="s">
        <v>3420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3392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x14ac:dyDescent="0.3">
      <c r="A4765" s="104" t="s">
        <v>3607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3392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x14ac:dyDescent="0.3">
      <c r="A4766" s="104" t="s">
        <v>3608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3392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x14ac:dyDescent="0.3">
      <c r="A4767" s="104" t="s">
        <v>3607</v>
      </c>
      <c r="B4767" s="91" t="s">
        <v>35</v>
      </c>
      <c r="C4767" s="91" t="s">
        <v>166</v>
      </c>
      <c r="D4767" s="91" t="s">
        <v>176</v>
      </c>
      <c r="E4767" s="91" t="s">
        <v>3497</v>
      </c>
      <c r="F4767" s="91" t="s">
        <v>3498</v>
      </c>
      <c r="G4767" s="91" t="s">
        <v>3497</v>
      </c>
      <c r="H4767" s="91">
        <v>22</v>
      </c>
      <c r="I4767" s="91" t="s">
        <v>2938</v>
      </c>
      <c r="J4767" s="2" t="s">
        <v>3313</v>
      </c>
      <c r="K4767" s="2" t="s">
        <v>3392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x14ac:dyDescent="0.3">
      <c r="A4768" s="104" t="s">
        <v>3607</v>
      </c>
      <c r="B4768" s="91" t="s">
        <v>35</v>
      </c>
      <c r="C4768" s="91" t="s">
        <v>166</v>
      </c>
      <c r="D4768" s="91" t="s">
        <v>176</v>
      </c>
      <c r="E4768" s="91" t="s">
        <v>3497</v>
      </c>
      <c r="F4768" s="91" t="s">
        <v>3498</v>
      </c>
      <c r="G4768" s="91" t="s">
        <v>3497</v>
      </c>
      <c r="H4768" s="91">
        <v>22</v>
      </c>
      <c r="I4768" s="91" t="s">
        <v>2938</v>
      </c>
      <c r="J4768" s="2" t="s">
        <v>3313</v>
      </c>
      <c r="K4768" s="2" t="s">
        <v>3392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x14ac:dyDescent="0.3">
      <c r="A4769" s="104" t="s">
        <v>3607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3392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x14ac:dyDescent="0.3">
      <c r="A4770" s="104" t="s">
        <v>3607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3392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x14ac:dyDescent="0.3">
      <c r="A4771" s="104" t="s">
        <v>3420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3392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x14ac:dyDescent="0.3">
      <c r="A4772" s="104" t="s">
        <v>3420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3392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x14ac:dyDescent="0.3">
      <c r="A4773" s="104" t="s">
        <v>3420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3392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x14ac:dyDescent="0.3">
      <c r="A4774" s="104" t="s">
        <v>3607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3392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x14ac:dyDescent="0.3">
      <c r="A4775" s="104" t="s">
        <v>3608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3392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x14ac:dyDescent="0.3">
      <c r="A4776" s="104" t="s">
        <v>3607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3392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x14ac:dyDescent="0.3">
      <c r="A4777" s="104" t="s">
        <v>3607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3392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x14ac:dyDescent="0.3">
      <c r="A4778" s="104" t="s">
        <v>3607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3392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x14ac:dyDescent="0.3">
      <c r="A4779" s="104" t="s">
        <v>3607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3392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x14ac:dyDescent="0.3">
      <c r="A4780" s="104" t="s">
        <v>3420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3392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x14ac:dyDescent="0.3">
      <c r="A4781" s="104" t="s">
        <v>3420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3392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x14ac:dyDescent="0.3">
      <c r="A4782" s="104" t="s">
        <v>3420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3392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x14ac:dyDescent="0.3">
      <c r="A4783" s="104" t="s">
        <v>3607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3392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x14ac:dyDescent="0.3">
      <c r="A4784" s="104" t="s">
        <v>3420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3392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x14ac:dyDescent="0.3">
      <c r="A4785" s="104" t="s">
        <v>3420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3392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x14ac:dyDescent="0.3">
      <c r="A4786" s="104" t="s">
        <v>3607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3392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x14ac:dyDescent="0.3">
      <c r="A4787" s="104" t="s">
        <v>3608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3392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x14ac:dyDescent="0.3">
      <c r="A4788" s="104" t="s">
        <v>3608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3392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x14ac:dyDescent="0.3">
      <c r="A4789" s="104" t="s">
        <v>3420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3392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x14ac:dyDescent="0.3">
      <c r="A4790" s="104" t="s">
        <v>3420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3392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x14ac:dyDescent="0.3">
      <c r="A4791" s="104" t="s">
        <v>3420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3392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x14ac:dyDescent="0.3">
      <c r="A4792" s="104" t="s">
        <v>3420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3392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x14ac:dyDescent="0.3">
      <c r="A4793" s="104" t="s">
        <v>3608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3392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x14ac:dyDescent="0.3">
      <c r="A4794" s="104" t="s">
        <v>3607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3392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x14ac:dyDescent="0.3">
      <c r="A4795" s="104" t="s">
        <v>3420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3392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x14ac:dyDescent="0.3">
      <c r="A4796" s="104" t="s">
        <v>3607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3392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x14ac:dyDescent="0.3">
      <c r="A4797" s="104" t="s">
        <v>3420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3392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x14ac:dyDescent="0.3">
      <c r="A4798" s="104" t="s">
        <v>3607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3392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x14ac:dyDescent="0.3">
      <c r="A4799" s="104" t="s">
        <v>3607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3392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x14ac:dyDescent="0.3">
      <c r="A4800" s="104" t="s">
        <v>3607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3392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x14ac:dyDescent="0.3">
      <c r="A4801" s="104" t="s">
        <v>3420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3392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x14ac:dyDescent="0.3">
      <c r="A4802" s="104" t="s">
        <v>3420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3392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x14ac:dyDescent="0.3">
      <c r="A4803" s="104" t="s">
        <v>3607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3392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x14ac:dyDescent="0.3">
      <c r="A4804" s="104" t="s">
        <v>3607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3392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x14ac:dyDescent="0.3">
      <c r="A4805" s="104" t="s">
        <v>3608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3392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x14ac:dyDescent="0.3">
      <c r="A4806" s="104" t="s">
        <v>3420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3392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x14ac:dyDescent="0.3">
      <c r="A4807" s="104" t="s">
        <v>3607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3392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x14ac:dyDescent="0.3">
      <c r="A4808" s="104" t="s">
        <v>3608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3392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x14ac:dyDescent="0.3">
      <c r="A4809" s="104" t="s">
        <v>3608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3392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x14ac:dyDescent="0.3">
      <c r="A4810" s="104" t="s">
        <v>3420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3392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x14ac:dyDescent="0.3">
      <c r="A4811" s="104" t="s">
        <v>3420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3392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x14ac:dyDescent="0.3">
      <c r="A4812" s="104" t="s">
        <v>3607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3392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x14ac:dyDescent="0.3">
      <c r="A4813" s="104" t="s">
        <v>3607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3392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x14ac:dyDescent="0.3">
      <c r="A4814" s="104" t="s">
        <v>3607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3392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x14ac:dyDescent="0.3">
      <c r="A4815" s="104" t="s">
        <v>3420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3392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x14ac:dyDescent="0.3">
      <c r="A4816" s="104" t="s">
        <v>3607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3392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x14ac:dyDescent="0.3">
      <c r="A4817" s="104" t="s">
        <v>3608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3392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x14ac:dyDescent="0.3">
      <c r="A4818" s="104" t="s">
        <v>3607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3392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x14ac:dyDescent="0.3">
      <c r="A4819" s="104" t="s">
        <v>3420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3392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x14ac:dyDescent="0.3">
      <c r="A4820" s="104" t="s">
        <v>3420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3392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x14ac:dyDescent="0.3">
      <c r="A4821" s="104" t="s">
        <v>3420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3392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x14ac:dyDescent="0.3">
      <c r="A4822" s="104" t="s">
        <v>3607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3392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15548.39</v>
      </c>
      <c r="W4822" s="84">
        <f t="shared" si="740"/>
        <v>0</v>
      </c>
      <c r="X4822" s="84">
        <f t="shared" si="743"/>
        <v>15095.524271844659</v>
      </c>
      <c r="Y4822" s="84"/>
      <c r="Z4822" s="16">
        <v>0</v>
      </c>
      <c r="AA4822" s="7">
        <v>0</v>
      </c>
      <c r="AB4822" s="7">
        <f t="shared" si="745"/>
        <v>15095.524271844659</v>
      </c>
      <c r="AC4822" s="5">
        <f t="shared" si="746"/>
        <v>452.86572815534055</v>
      </c>
      <c r="AD4822" s="84">
        <f t="shared" si="741"/>
        <v>15548.39</v>
      </c>
      <c r="AE4822" s="3">
        <f>VLOOKUP(I4822,[1]媒体政策预估表!A:N,MATCH(O4822,[1]媒体政策预估表!$A$2:$M$2,0),0)</f>
        <v>0.09</v>
      </c>
      <c r="AF4822" s="7">
        <f t="shared" si="747"/>
        <v>1399.3551</v>
      </c>
      <c r="AG4822" s="16">
        <v>0</v>
      </c>
      <c r="AH4822" s="84">
        <f t="shared" si="742"/>
        <v>15548.39</v>
      </c>
      <c r="AI4822" s="64"/>
      <c r="AJ4822" s="1" t="e">
        <v>#N/A</v>
      </c>
      <c r="AK4822" s="12">
        <f t="shared" si="739"/>
        <v>0</v>
      </c>
    </row>
    <row r="4823" spans="1:37" x14ac:dyDescent="0.3">
      <c r="A4823" s="104" t="s">
        <v>3607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3392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x14ac:dyDescent="0.3">
      <c r="A4824" s="104" t="s">
        <v>3608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3392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x14ac:dyDescent="0.3">
      <c r="A4825" s="104" t="s">
        <v>3608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3392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x14ac:dyDescent="0.3">
      <c r="A4826" s="104" t="s">
        <v>3608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3392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x14ac:dyDescent="0.3">
      <c r="A4827" s="104" t="s">
        <v>3420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3392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x14ac:dyDescent="0.3">
      <c r="A4828" s="104" t="s">
        <v>3420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3392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x14ac:dyDescent="0.3">
      <c r="A4829" s="104" t="s">
        <v>3420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3392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x14ac:dyDescent="0.3">
      <c r="A4830" s="104" t="s">
        <v>3607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3392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x14ac:dyDescent="0.3">
      <c r="A4831" s="104" t="s">
        <v>3608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3392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x14ac:dyDescent="0.3">
      <c r="A4832" s="104" t="s">
        <v>3608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3392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x14ac:dyDescent="0.3">
      <c r="A4833" s="104" t="s">
        <v>3420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3392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x14ac:dyDescent="0.3">
      <c r="A4834" s="104" t="s">
        <v>3607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3392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x14ac:dyDescent="0.3">
      <c r="A4835" s="104" t="s">
        <v>3608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3392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x14ac:dyDescent="0.3">
      <c r="A4836" s="104" t="s">
        <v>3608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3392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x14ac:dyDescent="0.3">
      <c r="A4837" s="104" t="s">
        <v>3607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3392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x14ac:dyDescent="0.3">
      <c r="A4838" s="104" t="s">
        <v>3607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3392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x14ac:dyDescent="0.3">
      <c r="A4839" s="104" t="s">
        <v>3607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3392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x14ac:dyDescent="0.3">
      <c r="A4840" s="104" t="s">
        <v>3420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3392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x14ac:dyDescent="0.3">
      <c r="A4841" s="104" t="s">
        <v>3608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3392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x14ac:dyDescent="0.3">
      <c r="A4842" s="104" t="s">
        <v>3607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3392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x14ac:dyDescent="0.3">
      <c r="A4843" s="104" t="s">
        <v>3420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3392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x14ac:dyDescent="0.3">
      <c r="A4844" s="104" t="s">
        <v>3420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3392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x14ac:dyDescent="0.3">
      <c r="A4845" s="104" t="s">
        <v>3420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3392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x14ac:dyDescent="0.3">
      <c r="A4846" s="104" t="s">
        <v>3420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3392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x14ac:dyDescent="0.3">
      <c r="A4847" s="104" t="s">
        <v>3607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3392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x14ac:dyDescent="0.3">
      <c r="A4848" s="104" t="s">
        <v>3420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3392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x14ac:dyDescent="0.3">
      <c r="A4849" s="104" t="s">
        <v>3420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3392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x14ac:dyDescent="0.3">
      <c r="A4850" s="104" t="s">
        <v>3607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3392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x14ac:dyDescent="0.3">
      <c r="A4851" s="104" t="s">
        <v>3420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3392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x14ac:dyDescent="0.3">
      <c r="A4852" s="104" t="s">
        <v>3607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3392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x14ac:dyDescent="0.3">
      <c r="A4853" s="104" t="s">
        <v>3607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3392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x14ac:dyDescent="0.3">
      <c r="A4854" s="104" t="s">
        <v>3607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3392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x14ac:dyDescent="0.3">
      <c r="A4855" s="104" t="s">
        <v>3607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3392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x14ac:dyDescent="0.3">
      <c r="A4856" s="104" t="s">
        <v>3420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3392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x14ac:dyDescent="0.3">
      <c r="A4857" s="104" t="s">
        <v>3608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3392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x14ac:dyDescent="0.3">
      <c r="A4858" s="104" t="s">
        <v>3607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3392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x14ac:dyDescent="0.3">
      <c r="A4859" s="104" t="s">
        <v>3420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3392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x14ac:dyDescent="0.3">
      <c r="A4860" s="104" t="s">
        <v>3607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3392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x14ac:dyDescent="0.3">
      <c r="A4861" s="104" t="s">
        <v>3420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3392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x14ac:dyDescent="0.3">
      <c r="A4862" s="104" t="s">
        <v>3607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3392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x14ac:dyDescent="0.3">
      <c r="A4863" s="104" t="s">
        <v>3607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3392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x14ac:dyDescent="0.3">
      <c r="A4864" s="104" t="s">
        <v>3607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3392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x14ac:dyDescent="0.3">
      <c r="A4865" s="104" t="s">
        <v>3607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3392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x14ac:dyDescent="0.3">
      <c r="A4866" s="104" t="s">
        <v>3608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3392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x14ac:dyDescent="0.3">
      <c r="A4867" s="104" t="s">
        <v>3420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3392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x14ac:dyDescent="0.3">
      <c r="A4868" s="104" t="s">
        <v>3420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3392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x14ac:dyDescent="0.3">
      <c r="A4869" s="104" t="s">
        <v>3607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3392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x14ac:dyDescent="0.3">
      <c r="A4870" s="104" t="s">
        <v>3607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3392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x14ac:dyDescent="0.3">
      <c r="A4871" s="104" t="s">
        <v>3420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3392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x14ac:dyDescent="0.3">
      <c r="A4872" s="104" t="s">
        <v>3607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3392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x14ac:dyDescent="0.3">
      <c r="A4873" s="104" t="s">
        <v>3607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3392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x14ac:dyDescent="0.3">
      <c r="A4874" s="104" t="s">
        <v>3420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3392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x14ac:dyDescent="0.3">
      <c r="A4875" s="104" t="s">
        <v>3420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3392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x14ac:dyDescent="0.3">
      <c r="A4876" s="104" t="s">
        <v>3420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3392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x14ac:dyDescent="0.3">
      <c r="A4877" s="104" t="s">
        <v>3607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3392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x14ac:dyDescent="0.3">
      <c r="A4878" s="104" t="s">
        <v>3607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3392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x14ac:dyDescent="0.3">
      <c r="A4879" s="104" t="s">
        <v>3420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3392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x14ac:dyDescent="0.3">
      <c r="A4880" s="104" t="s">
        <v>3420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3392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x14ac:dyDescent="0.3">
      <c r="A4881" s="104" t="s">
        <v>3420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3392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x14ac:dyDescent="0.3">
      <c r="A4882" s="104" t="s">
        <v>3607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3392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x14ac:dyDescent="0.3">
      <c r="A4883" s="104" t="s">
        <v>3607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3392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x14ac:dyDescent="0.3">
      <c r="A4884" s="104" t="s">
        <v>3607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3392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x14ac:dyDescent="0.3">
      <c r="A4885" s="104" t="s">
        <v>3607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3392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x14ac:dyDescent="0.3">
      <c r="A4886" s="104" t="s">
        <v>3420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3392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x14ac:dyDescent="0.3">
      <c r="A4887" s="104" t="s">
        <v>3420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3392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x14ac:dyDescent="0.3">
      <c r="A4888" s="104" t="s">
        <v>3607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3392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x14ac:dyDescent="0.3">
      <c r="A4889" s="104" t="s">
        <v>3420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3392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x14ac:dyDescent="0.3">
      <c r="A4890" s="104" t="s">
        <v>3607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3392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x14ac:dyDescent="0.3">
      <c r="A4891" s="104" t="s">
        <v>3608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3392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x14ac:dyDescent="0.3">
      <c r="A4892" s="104" t="s">
        <v>3607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3392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x14ac:dyDescent="0.3">
      <c r="A4893" s="104" t="s">
        <v>3420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3392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x14ac:dyDescent="0.3">
      <c r="A4894" s="104" t="s">
        <v>3420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3392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x14ac:dyDescent="0.3">
      <c r="A4895" s="104" t="s">
        <v>3420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3392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x14ac:dyDescent="0.3">
      <c r="A4896" s="104" t="s">
        <v>3607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3392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x14ac:dyDescent="0.3">
      <c r="A4897" s="104" t="s">
        <v>3607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3392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x14ac:dyDescent="0.3">
      <c r="A4898" s="104" t="s">
        <v>3607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3392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x14ac:dyDescent="0.3">
      <c r="A4899" s="104" t="s">
        <v>3607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3392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x14ac:dyDescent="0.3">
      <c r="A4900" s="104" t="s">
        <v>3420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3392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x14ac:dyDescent="0.3">
      <c r="A4901" s="104" t="s">
        <v>3420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3392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x14ac:dyDescent="0.3">
      <c r="A4902" s="104" t="s">
        <v>3420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3392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x14ac:dyDescent="0.3">
      <c r="A4903" s="104" t="s">
        <v>3607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3392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x14ac:dyDescent="0.3">
      <c r="A4904" s="104" t="s">
        <v>3607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3392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x14ac:dyDescent="0.3">
      <c r="A4905" s="104" t="s">
        <v>3608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3392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x14ac:dyDescent="0.3">
      <c r="A4906" s="104" t="s">
        <v>3608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3392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x14ac:dyDescent="0.3">
      <c r="A4907" s="104" t="s">
        <v>3420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3392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x14ac:dyDescent="0.3">
      <c r="A4908" s="104" t="s">
        <v>3607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3392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x14ac:dyDescent="0.3">
      <c r="A4909" s="104" t="s">
        <v>3608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3392</v>
      </c>
      <c r="L4909" s="2" t="s">
        <v>35</v>
      </c>
      <c r="M4909" s="91" t="s">
        <v>504</v>
      </c>
      <c r="N4909" s="64"/>
      <c r="O4909" s="64" t="s">
        <v>3622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x14ac:dyDescent="0.3">
      <c r="A4910" s="104" t="s">
        <v>3608</v>
      </c>
      <c r="B4910" s="91" t="s">
        <v>35</v>
      </c>
      <c r="C4910" s="91" t="s">
        <v>36</v>
      </c>
      <c r="D4910" s="91" t="s">
        <v>54</v>
      </c>
      <c r="E4910" s="91" t="s">
        <v>3606</v>
      </c>
      <c r="F4910" s="91" t="s">
        <v>3606</v>
      </c>
      <c r="G4910" s="91" t="s">
        <v>3606</v>
      </c>
      <c r="H4910" s="91">
        <v>22</v>
      </c>
      <c r="I4910" s="91" t="s">
        <v>2938</v>
      </c>
      <c r="J4910" s="2" t="s">
        <v>3313</v>
      </c>
      <c r="K4910" s="2" t="s">
        <v>3392</v>
      </c>
      <c r="L4910" s="2" t="s">
        <v>35</v>
      </c>
      <c r="M4910" s="91" t="s">
        <v>3606</v>
      </c>
      <c r="N4910" s="64"/>
      <c r="O4910" s="64" t="s">
        <v>3623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x14ac:dyDescent="0.3">
      <c r="A4911" s="104" t="s">
        <v>3607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3623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x14ac:dyDescent="0.3">
      <c r="A4912" s="104" t="s">
        <v>3420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3624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x14ac:dyDescent="0.3">
      <c r="A4913" s="104" t="s">
        <v>3607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3623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x14ac:dyDescent="0.3">
      <c r="A4914" s="104" t="s">
        <v>3607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3625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3622</v>
      </c>
      <c r="P4914" s="64" t="s">
        <v>41</v>
      </c>
      <c r="Q4914" s="16">
        <v>0</v>
      </c>
      <c r="R4914" s="82"/>
      <c r="S4914" s="64" t="s">
        <v>3626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x14ac:dyDescent="0.3">
      <c r="A4915" s="104" t="s">
        <v>3420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3627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x14ac:dyDescent="0.3">
      <c r="A4916" s="104" t="s">
        <v>3420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3628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3623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x14ac:dyDescent="0.3">
      <c r="A4917" s="104" t="s">
        <v>3607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x14ac:dyDescent="0.3">
      <c r="A4918" s="104" t="s">
        <v>3607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3629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x14ac:dyDescent="0.3">
      <c r="A4919" s="104" t="s">
        <v>3607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3630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3623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x14ac:dyDescent="0.3">
      <c r="A4920" s="104" t="s">
        <v>3607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3631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3623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x14ac:dyDescent="0.3">
      <c r="A4921" s="104" t="s">
        <v>3607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3632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3622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x14ac:dyDescent="0.3">
      <c r="A4922" s="104" t="s">
        <v>3607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3623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x14ac:dyDescent="0.3">
      <c r="A4923" s="104" t="s">
        <v>3607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3623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x14ac:dyDescent="0.3">
      <c r="A4924" s="104" t="s">
        <v>3417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x14ac:dyDescent="0.3">
      <c r="A4925" s="104" t="s">
        <v>3417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x14ac:dyDescent="0.3">
      <c r="A4926" s="104" t="s">
        <v>3417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x14ac:dyDescent="0.3">
      <c r="A4927" s="104" t="s">
        <v>3417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x14ac:dyDescent="0.3">
      <c r="A4928" s="104" t="s">
        <v>3420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x14ac:dyDescent="0.3">
      <c r="A4929" s="104" t="s">
        <v>3418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x14ac:dyDescent="0.3">
      <c r="A4930" s="104" t="s">
        <v>3420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3633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x14ac:dyDescent="0.3">
      <c r="A4931" s="104" t="s">
        <v>3417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x14ac:dyDescent="0.3">
      <c r="A4932" s="104" t="s">
        <v>3418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x14ac:dyDescent="0.3">
      <c r="A4933" s="104" t="s">
        <v>3417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x14ac:dyDescent="0.3">
      <c r="A4934" s="104" t="s">
        <v>3418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3634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x14ac:dyDescent="0.3">
      <c r="A4935" s="104" t="s">
        <v>3417</v>
      </c>
      <c r="B4935" s="91" t="s">
        <v>35</v>
      </c>
      <c r="C4935" s="91" t="s">
        <v>36</v>
      </c>
      <c r="D4935" s="91" t="s">
        <v>54</v>
      </c>
      <c r="E4935" s="91" t="s">
        <v>3635</v>
      </c>
      <c r="F4935" s="91" t="s">
        <v>3635</v>
      </c>
      <c r="G4935" s="91" t="s">
        <v>3635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x14ac:dyDescent="0.3">
      <c r="A4936" s="104" t="s">
        <v>3417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x14ac:dyDescent="0.3">
      <c r="A4937" s="104" t="s">
        <v>3417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x14ac:dyDescent="0.3">
      <c r="A4938" s="104" t="s">
        <v>3417</v>
      </c>
      <c r="B4938" s="91" t="s">
        <v>35</v>
      </c>
      <c r="C4938" s="91" t="s">
        <v>36</v>
      </c>
      <c r="D4938" s="91" t="s">
        <v>54</v>
      </c>
      <c r="E4938" s="91" t="s">
        <v>3636</v>
      </c>
      <c r="F4938" s="91" t="s">
        <v>3637</v>
      </c>
      <c r="G4938" s="91" t="s">
        <v>3636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x14ac:dyDescent="0.3">
      <c r="A4939" s="104" t="s">
        <v>3417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x14ac:dyDescent="0.3">
      <c r="A4940" s="104" t="s">
        <v>3417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3638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x14ac:dyDescent="0.3">
      <c r="A4941" s="104" t="s">
        <v>3417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x14ac:dyDescent="0.3">
      <c r="A4942" s="104" t="s">
        <v>3417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x14ac:dyDescent="0.3">
      <c r="A4943" s="104" t="s">
        <v>3417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x14ac:dyDescent="0.3">
      <c r="A4944" s="104" t="s">
        <v>3417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x14ac:dyDescent="0.3">
      <c r="A4945" s="104" t="s">
        <v>3417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x14ac:dyDescent="0.3">
      <c r="A4946" s="104" t="s">
        <v>3417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x14ac:dyDescent="0.3">
      <c r="A4947" s="104" t="s">
        <v>3417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x14ac:dyDescent="0.3">
      <c r="A4948" s="104" t="s">
        <v>3420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x14ac:dyDescent="0.3">
      <c r="A4949" s="104" t="s">
        <v>3417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x14ac:dyDescent="0.3">
      <c r="A4950" s="104" t="s">
        <v>3417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x14ac:dyDescent="0.3">
      <c r="A4951" s="104" t="s">
        <v>3417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x14ac:dyDescent="0.3">
      <c r="A4952" s="104" t="s">
        <v>3418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x14ac:dyDescent="0.3">
      <c r="A4953" s="104" t="s">
        <v>3417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/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 t="shared" si="758"/>
        <v>528947.53</v>
      </c>
      <c r="Y4953" s="83"/>
      <c r="Z4953" s="16">
        <v>0</v>
      </c>
      <c r="AA4953" s="7">
        <v>0</v>
      </c>
      <c r="AB4953" s="7">
        <f t="shared" si="761"/>
        <v>528947.53</v>
      </c>
      <c r="AC4953" s="5">
        <f t="shared" si="762"/>
        <v>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x14ac:dyDescent="0.3">
      <c r="A4954" s="104" t="s">
        <v>3417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x14ac:dyDescent="0.3">
      <c r="A4955" s="104" t="s">
        <v>3417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x14ac:dyDescent="0.3">
      <c r="A4956" s="104" t="s">
        <v>3420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x14ac:dyDescent="0.3">
      <c r="A4957" s="104" t="s">
        <v>3417</v>
      </c>
      <c r="B4957" s="91" t="s">
        <v>35</v>
      </c>
      <c r="C4957" s="91" t="s">
        <v>65</v>
      </c>
      <c r="D4957" s="91" t="s">
        <v>1294</v>
      </c>
      <c r="E4957" s="91" t="s">
        <v>3639</v>
      </c>
      <c r="F4957" s="91" t="s">
        <v>3639</v>
      </c>
      <c r="G4957" s="91" t="s">
        <v>3639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x14ac:dyDescent="0.3">
      <c r="A4958" s="104" t="s">
        <v>3417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x14ac:dyDescent="0.3">
      <c r="A4959" s="104" t="s">
        <v>3417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x14ac:dyDescent="0.3">
      <c r="A4960" s="104" t="s">
        <v>3417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x14ac:dyDescent="0.3">
      <c r="A4961" s="104" t="s">
        <v>3417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x14ac:dyDescent="0.3">
      <c r="A4962" s="104" t="s">
        <v>3417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x14ac:dyDescent="0.3">
      <c r="A4963" s="104" t="s">
        <v>3417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x14ac:dyDescent="0.3">
      <c r="A4964" s="104" t="s">
        <v>3417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x14ac:dyDescent="0.3">
      <c r="A4965" s="104" t="s">
        <v>3417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x14ac:dyDescent="0.3">
      <c r="A4966" s="104" t="s">
        <v>3417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x14ac:dyDescent="0.3">
      <c r="A4967" s="104" t="s">
        <v>3417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x14ac:dyDescent="0.3">
      <c r="A4968" s="104" t="s">
        <v>3417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x14ac:dyDescent="0.3">
      <c r="A4969" s="104" t="s">
        <v>3418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x14ac:dyDescent="0.3">
      <c r="A4970" s="104" t="s">
        <v>3417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x14ac:dyDescent="0.3">
      <c r="A4971" s="104" t="s">
        <v>3417</v>
      </c>
      <c r="B4971" s="91" t="s">
        <v>35</v>
      </c>
      <c r="C4971" s="91" t="s">
        <v>146</v>
      </c>
      <c r="D4971" s="91" t="s">
        <v>147</v>
      </c>
      <c r="E4971" s="91" t="s">
        <v>3640</v>
      </c>
      <c r="F4971" s="91" t="s">
        <v>3640</v>
      </c>
      <c r="G4971" s="91" t="s">
        <v>3640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x14ac:dyDescent="0.3">
      <c r="A4972" s="104" t="s">
        <v>3418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x14ac:dyDescent="0.3">
      <c r="A4973" s="104" t="s">
        <v>3417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x14ac:dyDescent="0.3">
      <c r="A4974" s="104" t="s">
        <v>3417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x14ac:dyDescent="0.3">
      <c r="A4975" s="104" t="s">
        <v>3417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x14ac:dyDescent="0.3">
      <c r="A4976" s="104" t="s">
        <v>3417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x14ac:dyDescent="0.3">
      <c r="A4977" s="104" t="s">
        <v>3417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x14ac:dyDescent="0.3">
      <c r="A4978" s="104" t="s">
        <v>3417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x14ac:dyDescent="0.3">
      <c r="A4979" s="104" t="s">
        <v>3417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x14ac:dyDescent="0.3">
      <c r="A4980" s="104" t="s">
        <v>3417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x14ac:dyDescent="0.3">
      <c r="A4981" s="104" t="s">
        <v>3418</v>
      </c>
      <c r="B4981" s="91" t="s">
        <v>35</v>
      </c>
      <c r="C4981" s="91" t="s">
        <v>166</v>
      </c>
      <c r="D4981" s="91" t="s">
        <v>167</v>
      </c>
      <c r="E4981" s="91" t="s">
        <v>3567</v>
      </c>
      <c r="F4981" s="91" t="s">
        <v>3567</v>
      </c>
      <c r="G4981" s="91" t="s">
        <v>3567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x14ac:dyDescent="0.3">
      <c r="A4982" s="104" t="s">
        <v>3417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x14ac:dyDescent="0.3">
      <c r="A4983" s="104" t="s">
        <v>3420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x14ac:dyDescent="0.3">
      <c r="A4984" s="104" t="s">
        <v>3417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/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 t="shared" si="758"/>
        <v>3368044.3999999994</v>
      </c>
      <c r="Y4984" s="83"/>
      <c r="Z4984" s="16">
        <v>0</v>
      </c>
      <c r="AA4984" s="7">
        <v>0</v>
      </c>
      <c r="AB4984" s="7">
        <f t="shared" si="761"/>
        <v>3368044.3999999994</v>
      </c>
      <c r="AC4984" s="5">
        <f t="shared" si="762"/>
        <v>202082.66399999996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x14ac:dyDescent="0.3">
      <c r="A4985" s="104" t="s">
        <v>3417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x14ac:dyDescent="0.3">
      <c r="A4986" s="104" t="s">
        <v>3418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x14ac:dyDescent="0.3">
      <c r="A4987" s="104" t="s">
        <v>3417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3704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x14ac:dyDescent="0.3">
      <c r="A4988" s="104" t="s">
        <v>3417</v>
      </c>
      <c r="B4988" s="91" t="s">
        <v>35</v>
      </c>
      <c r="C4988" s="91" t="s">
        <v>166</v>
      </c>
      <c r="D4988" s="91" t="s">
        <v>171</v>
      </c>
      <c r="E4988" s="91" t="s">
        <v>3641</v>
      </c>
      <c r="F4988" s="91" t="s">
        <v>3641</v>
      </c>
      <c r="G4988" s="91" t="s">
        <v>3641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x14ac:dyDescent="0.3">
      <c r="A4989" s="104" t="s">
        <v>3418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x14ac:dyDescent="0.3">
      <c r="A4990" s="104" t="s">
        <v>3418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x14ac:dyDescent="0.3">
      <c r="A4991" s="104" t="s">
        <v>3418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x14ac:dyDescent="0.3">
      <c r="A4992" s="104" t="s">
        <v>3418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64" t="s">
        <v>46</v>
      </c>
      <c r="Q4992" s="16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x14ac:dyDescent="0.3">
      <c r="A4993" s="104" t="s">
        <v>3418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221090.00999999998</v>
      </c>
      <c r="Y4993" s="83"/>
      <c r="Z4993" s="16">
        <v>0</v>
      </c>
      <c r="AA4993" s="7">
        <v>0</v>
      </c>
      <c r="AB4993" s="7">
        <f t="shared" si="761"/>
        <v>221090.00999999998</v>
      </c>
      <c r="AC4993" s="5">
        <f t="shared" si="762"/>
        <v>0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x14ac:dyDescent="0.3">
      <c r="A4994" s="104" t="s">
        <v>3417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x14ac:dyDescent="0.3">
      <c r="A4995" s="104" t="s">
        <v>3417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x14ac:dyDescent="0.3">
      <c r="A4996" s="104" t="s">
        <v>3417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x14ac:dyDescent="0.3">
      <c r="A4997" s="104" t="s">
        <v>3417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x14ac:dyDescent="0.3">
      <c r="A4998" s="104" t="s">
        <v>3417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x14ac:dyDescent="0.3">
      <c r="A4999" s="104" t="s">
        <v>3417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x14ac:dyDescent="0.3">
      <c r="A5000" s="104" t="s">
        <v>3420</v>
      </c>
      <c r="B5000" s="91" t="s">
        <v>35</v>
      </c>
      <c r="C5000" s="91" t="s">
        <v>189</v>
      </c>
      <c r="D5000" s="91" t="s">
        <v>190</v>
      </c>
      <c r="E5000" s="91" t="s">
        <v>3642</v>
      </c>
      <c r="F5000" s="91" t="s">
        <v>3642</v>
      </c>
      <c r="G5000" s="91" t="s">
        <v>3642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x14ac:dyDescent="0.3">
      <c r="A5001" s="104" t="s">
        <v>3417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x14ac:dyDescent="0.3">
      <c r="A5002" s="104" t="s">
        <v>3418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x14ac:dyDescent="0.3">
      <c r="A5003" s="104" t="s">
        <v>3418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x14ac:dyDescent="0.3">
      <c r="A5004" s="104" t="s">
        <v>3417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x14ac:dyDescent="0.3">
      <c r="A5005" s="104" t="s">
        <v>3417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x14ac:dyDescent="0.3">
      <c r="A5006" s="104" t="s">
        <v>3417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x14ac:dyDescent="0.3">
      <c r="A5007" s="104" t="s">
        <v>3418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x14ac:dyDescent="0.3">
      <c r="A5008" s="104" t="s">
        <v>3417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x14ac:dyDescent="0.3">
      <c r="A5009" s="104" t="s">
        <v>3417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x14ac:dyDescent="0.3">
      <c r="A5010" s="104" t="s">
        <v>3417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3643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x14ac:dyDescent="0.3">
      <c r="A5011" s="104" t="s">
        <v>3417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x14ac:dyDescent="0.3">
      <c r="A5012" s="104" t="s">
        <v>3418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x14ac:dyDescent="0.3">
      <c r="A5013" s="104" t="s">
        <v>3418</v>
      </c>
      <c r="B5013" s="91" t="s">
        <v>35</v>
      </c>
      <c r="C5013" s="91" t="s">
        <v>189</v>
      </c>
      <c r="D5013" s="91" t="s">
        <v>190</v>
      </c>
      <c r="E5013" s="91" t="s">
        <v>3644</v>
      </c>
      <c r="F5013" s="91" t="s">
        <v>3644</v>
      </c>
      <c r="G5013" s="91" t="s">
        <v>3644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x14ac:dyDescent="0.3">
      <c r="A5014" s="104" t="s">
        <v>3418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x14ac:dyDescent="0.3">
      <c r="A5015" s="104" t="s">
        <v>3417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x14ac:dyDescent="0.3">
      <c r="A5016" s="104" t="s">
        <v>3417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x14ac:dyDescent="0.3">
      <c r="A5017" s="104" t="s">
        <v>3417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x14ac:dyDescent="0.3">
      <c r="A5018" s="104" t="s">
        <v>3417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x14ac:dyDescent="0.3">
      <c r="A5019" s="104" t="s">
        <v>3417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x14ac:dyDescent="0.3">
      <c r="A5020" s="104" t="s">
        <v>3417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x14ac:dyDescent="0.3">
      <c r="A5021" s="104" t="s">
        <v>3418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x14ac:dyDescent="0.3">
      <c r="A5022" s="104" t="s">
        <v>3417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x14ac:dyDescent="0.3">
      <c r="A5023" s="104" t="s">
        <v>3417</v>
      </c>
      <c r="B5023" s="91" t="s">
        <v>35</v>
      </c>
      <c r="C5023" s="91" t="s">
        <v>189</v>
      </c>
      <c r="D5023" s="91" t="s">
        <v>210</v>
      </c>
      <c r="E5023" s="91" t="s">
        <v>3645</v>
      </c>
      <c r="F5023" s="91" t="s">
        <v>3646</v>
      </c>
      <c r="G5023" s="91" t="s">
        <v>3645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x14ac:dyDescent="0.3">
      <c r="A5024" s="104" t="s">
        <v>3418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x14ac:dyDescent="0.3">
      <c r="A5025" s="104" t="s">
        <v>3418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x14ac:dyDescent="0.3">
      <c r="A5026" s="104" t="s">
        <v>3417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x14ac:dyDescent="0.3">
      <c r="A5027" s="104" t="s">
        <v>3417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x14ac:dyDescent="0.3">
      <c r="A5028" s="104" t="s">
        <v>3420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x14ac:dyDescent="0.3">
      <c r="A5029" s="104" t="s">
        <v>3418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x14ac:dyDescent="0.3">
      <c r="A5030" s="104" t="s">
        <v>3420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x14ac:dyDescent="0.3">
      <c r="A5031" s="104" t="s">
        <v>3417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x14ac:dyDescent="0.3">
      <c r="A5032" s="104" t="s">
        <v>3417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x14ac:dyDescent="0.3">
      <c r="A5033" s="104" t="s">
        <v>3417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x14ac:dyDescent="0.3">
      <c r="A5034" s="104" t="s">
        <v>3417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x14ac:dyDescent="0.3">
      <c r="A5035" s="104" t="s">
        <v>3418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x14ac:dyDescent="0.3">
      <c r="A5036" s="104" t="s">
        <v>3417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x14ac:dyDescent="0.3">
      <c r="A5037" s="104" t="s">
        <v>3420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x14ac:dyDescent="0.3">
      <c r="A5038" s="104" t="s">
        <v>3417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x14ac:dyDescent="0.3">
      <c r="A5039" s="104" t="s">
        <v>3417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x14ac:dyDescent="0.3">
      <c r="A5040" s="104" t="s">
        <v>3418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x14ac:dyDescent="0.3">
      <c r="A5041" s="104" t="s">
        <v>3417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x14ac:dyDescent="0.3">
      <c r="A5042" s="104" t="s">
        <v>3418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3706</v>
      </c>
      <c r="AK5042" s="12">
        <f t="shared" si="772"/>
        <v>0</v>
      </c>
    </row>
    <row r="5043" spans="1:37" x14ac:dyDescent="0.3">
      <c r="A5043" s="104" t="s">
        <v>3417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x14ac:dyDescent="0.3">
      <c r="A5044" s="104" t="s">
        <v>3418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x14ac:dyDescent="0.3">
      <c r="A5045" s="104" t="s">
        <v>3418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x14ac:dyDescent="0.3">
      <c r="A5046" s="104" t="s">
        <v>3417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x14ac:dyDescent="0.3">
      <c r="A5047" s="104" t="s">
        <v>3418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6">
        <v>0.08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x14ac:dyDescent="0.3">
      <c r="A5048" s="104" t="s">
        <v>3418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x14ac:dyDescent="0.3">
      <c r="A5049" s="104" t="s">
        <v>3417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x14ac:dyDescent="0.3">
      <c r="A5050" s="104" t="s">
        <v>3418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x14ac:dyDescent="0.3">
      <c r="A5051" s="104" t="s">
        <v>3418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x14ac:dyDescent="0.3">
      <c r="A5052" s="104" t="s">
        <v>3418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x14ac:dyDescent="0.3">
      <c r="A5053" s="104" t="s">
        <v>3417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x14ac:dyDescent="0.3">
      <c r="A5054" s="104" t="s">
        <v>3417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x14ac:dyDescent="0.3">
      <c r="A5055" s="104" t="s">
        <v>3418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x14ac:dyDescent="0.3">
      <c r="A5056" s="104" t="s">
        <v>3417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x14ac:dyDescent="0.3">
      <c r="A5057" s="104" t="s">
        <v>3418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x14ac:dyDescent="0.3">
      <c r="A5058" s="104" t="s">
        <v>3418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3706</v>
      </c>
      <c r="AK5058" s="12">
        <f t="shared" si="772"/>
        <v>0</v>
      </c>
    </row>
    <row r="5059" spans="1:37" x14ac:dyDescent="0.3">
      <c r="A5059" s="104" t="s">
        <v>3418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x14ac:dyDescent="0.3">
      <c r="A5060" s="104" t="s">
        <v>3418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x14ac:dyDescent="0.3">
      <c r="A5061" s="104" t="s">
        <v>3417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3647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x14ac:dyDescent="0.3">
      <c r="A5062" s="104" t="s">
        <v>3417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x14ac:dyDescent="0.3">
      <c r="A5063" s="104" t="s">
        <v>3417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x14ac:dyDescent="0.3">
      <c r="A5064" s="104" t="s">
        <v>3417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x14ac:dyDescent="0.3">
      <c r="A5065" s="104" t="s">
        <v>3417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x14ac:dyDescent="0.3">
      <c r="A5066" s="104" t="s">
        <v>3417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3648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x14ac:dyDescent="0.3">
      <c r="A5067" s="104" t="s">
        <v>3417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x14ac:dyDescent="0.3">
      <c r="A5068" s="104" t="s">
        <v>3418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x14ac:dyDescent="0.3">
      <c r="A5069" s="104" t="s">
        <v>3420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x14ac:dyDescent="0.3">
      <c r="A5070" s="104" t="s">
        <v>3417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x14ac:dyDescent="0.3">
      <c r="A5071" s="104" t="s">
        <v>3417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x14ac:dyDescent="0.3">
      <c r="A5072" s="104" t="s">
        <v>3417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x14ac:dyDescent="0.3">
      <c r="A5073" s="104" t="s">
        <v>3417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x14ac:dyDescent="0.3">
      <c r="A5074" s="104" t="s">
        <v>3418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x14ac:dyDescent="0.3">
      <c r="A5075" s="104" t="s">
        <v>3417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x14ac:dyDescent="0.3">
      <c r="A5076" s="104" t="s">
        <v>3417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x14ac:dyDescent="0.3">
      <c r="A5077" s="104" t="s">
        <v>3417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x14ac:dyDescent="0.3">
      <c r="A5078" s="104" t="s">
        <v>3417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x14ac:dyDescent="0.3">
      <c r="A5079" s="104" t="s">
        <v>3417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x14ac:dyDescent="0.3">
      <c r="A5080" s="104" t="s">
        <v>3417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x14ac:dyDescent="0.3">
      <c r="A5081" s="104" t="s">
        <v>3417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x14ac:dyDescent="0.3">
      <c r="A5082" s="104" t="s">
        <v>3418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x14ac:dyDescent="0.3">
      <c r="A5083" s="104" t="s">
        <v>3417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x14ac:dyDescent="0.3">
      <c r="A5084" s="104" t="s">
        <v>3418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x14ac:dyDescent="0.3">
      <c r="A5085" s="104" t="s">
        <v>3417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x14ac:dyDescent="0.3">
      <c r="A5086" s="104" t="s">
        <v>3420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x14ac:dyDescent="0.3">
      <c r="A5087" s="104" t="s">
        <v>3417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x14ac:dyDescent="0.3">
      <c r="A5088" s="104" t="s">
        <v>3417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x14ac:dyDescent="0.3">
      <c r="A5089" s="104" t="s">
        <v>3417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x14ac:dyDescent="0.3">
      <c r="A5090" s="104" t="s">
        <v>3417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x14ac:dyDescent="0.3">
      <c r="A5091" s="104" t="s">
        <v>3417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x14ac:dyDescent="0.3">
      <c r="A5092" s="104" t="s">
        <v>3417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x14ac:dyDescent="0.3">
      <c r="A5093" s="104" t="s">
        <v>3417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x14ac:dyDescent="0.3">
      <c r="A5094" s="104" t="s">
        <v>3417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x14ac:dyDescent="0.3">
      <c r="A5095" s="104" t="s">
        <v>3418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x14ac:dyDescent="0.3">
      <c r="A5096" s="104" t="s">
        <v>3417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x14ac:dyDescent="0.3">
      <c r="A5097" s="104" t="s">
        <v>3418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x14ac:dyDescent="0.3">
      <c r="A5098" s="104" t="s">
        <v>3418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x14ac:dyDescent="0.3">
      <c r="A5099" s="104" t="s">
        <v>3417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x14ac:dyDescent="0.3">
      <c r="A5100" s="104" t="s">
        <v>3417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x14ac:dyDescent="0.3">
      <c r="A5101" s="104" t="s">
        <v>3417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x14ac:dyDescent="0.3">
      <c r="A5102" s="104" t="s">
        <v>3417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x14ac:dyDescent="0.3">
      <c r="A5103" s="104" t="s">
        <v>3417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x14ac:dyDescent="0.3">
      <c r="A5104" s="104" t="s">
        <v>3418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x14ac:dyDescent="0.3">
      <c r="A5105" s="104" t="s">
        <v>3417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x14ac:dyDescent="0.3">
      <c r="A5106" s="104" t="s">
        <v>3417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x14ac:dyDescent="0.3">
      <c r="A5107" s="104" t="s">
        <v>3418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x14ac:dyDescent="0.3">
      <c r="A5108" s="104" t="s">
        <v>3417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x14ac:dyDescent="0.3">
      <c r="A5109" s="104" t="s">
        <v>3418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x14ac:dyDescent="0.3">
      <c r="A5110" s="104" t="s">
        <v>3417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x14ac:dyDescent="0.3">
      <c r="A5111" s="104" t="s">
        <v>3417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x14ac:dyDescent="0.3">
      <c r="A5112" s="104" t="s">
        <v>3418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x14ac:dyDescent="0.3">
      <c r="A5113" s="104" t="s">
        <v>3417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x14ac:dyDescent="0.3">
      <c r="A5114" s="104" t="s">
        <v>3418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x14ac:dyDescent="0.3">
      <c r="A5115" s="104" t="s">
        <v>3417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x14ac:dyDescent="0.3">
      <c r="A5116" s="104" t="s">
        <v>3417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x14ac:dyDescent="0.3">
      <c r="A5117" s="104" t="s">
        <v>3417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x14ac:dyDescent="0.3">
      <c r="A5118" s="104" t="s">
        <v>3417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3706</v>
      </c>
      <c r="AK5118" s="12">
        <f t="shared" si="780"/>
        <v>0</v>
      </c>
    </row>
    <row r="5119" spans="1:37" x14ac:dyDescent="0.3">
      <c r="A5119" s="104" t="s">
        <v>3417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x14ac:dyDescent="0.3">
      <c r="A5120" s="104" t="s">
        <v>3418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x14ac:dyDescent="0.3">
      <c r="A5121" s="104" t="s">
        <v>3417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x14ac:dyDescent="0.3">
      <c r="A5122" s="104" t="s">
        <v>3417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x14ac:dyDescent="0.3">
      <c r="A5123" s="104" t="s">
        <v>3417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x14ac:dyDescent="0.3">
      <c r="A5124" s="104" t="s">
        <v>3417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x14ac:dyDescent="0.3">
      <c r="A5125" s="104" t="s">
        <v>3417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x14ac:dyDescent="0.3">
      <c r="A5126" s="104" t="s">
        <v>3418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x14ac:dyDescent="0.3">
      <c r="A5127" s="104" t="s">
        <v>3418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x14ac:dyDescent="0.3">
      <c r="A5128" s="104" t="s">
        <v>3417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x14ac:dyDescent="0.3">
      <c r="A5129" s="104" t="s">
        <v>3417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3649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x14ac:dyDescent="0.3">
      <c r="A5130" s="104" t="s">
        <v>3417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x14ac:dyDescent="0.3">
      <c r="A5131" s="104" t="s">
        <v>3418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x14ac:dyDescent="0.3">
      <c r="A5132" s="104" t="s">
        <v>3417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x14ac:dyDescent="0.3">
      <c r="A5133" s="104" t="s">
        <v>3418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x14ac:dyDescent="0.3">
      <c r="A5134" s="104" t="s">
        <v>3420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x14ac:dyDescent="0.3">
      <c r="A5135" s="104" t="s">
        <v>3417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x14ac:dyDescent="0.3">
      <c r="A5136" s="104" t="s">
        <v>3417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x14ac:dyDescent="0.3">
      <c r="A5137" s="104" t="s">
        <v>3418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x14ac:dyDescent="0.3">
      <c r="A5138" s="104" t="s">
        <v>3418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x14ac:dyDescent="0.3">
      <c r="A5139" s="104" t="s">
        <v>3417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x14ac:dyDescent="0.3">
      <c r="A5140" s="104" t="s">
        <v>3418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x14ac:dyDescent="0.3">
      <c r="A5141" s="104" t="s">
        <v>3418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x14ac:dyDescent="0.3">
      <c r="A5142" s="104" t="s">
        <v>3418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x14ac:dyDescent="0.3">
      <c r="A5143" s="104" t="s">
        <v>3417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x14ac:dyDescent="0.3">
      <c r="A5144" s="104" t="s">
        <v>3418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x14ac:dyDescent="0.3">
      <c r="A5145" s="104" t="s">
        <v>3420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x14ac:dyDescent="0.3">
      <c r="A5146" s="104" t="s">
        <v>3418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3650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x14ac:dyDescent="0.3">
      <c r="A5147" s="104" t="s">
        <v>3417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x14ac:dyDescent="0.3">
      <c r="A5148" s="104" t="s">
        <v>3417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x14ac:dyDescent="0.3">
      <c r="A5149" s="104" t="s">
        <v>3418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3651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x14ac:dyDescent="0.3">
      <c r="A5150" s="104" t="s">
        <v>3418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3652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x14ac:dyDescent="0.3">
      <c r="A5151" s="104" t="s">
        <v>3417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x14ac:dyDescent="0.3">
      <c r="A5152" s="104" t="s">
        <v>3418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3653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x14ac:dyDescent="0.3">
      <c r="A5153" s="104" t="s">
        <v>3418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3654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64" t="s">
        <v>41</v>
      </c>
      <c r="Q5153" s="16">
        <v>0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36793425.369999997</v>
      </c>
      <c r="Y5153" s="83"/>
      <c r="Z5153" s="16">
        <v>0</v>
      </c>
      <c r="AA5153" s="7">
        <v>0</v>
      </c>
      <c r="AB5153" s="7">
        <f t="shared" si="785"/>
        <v>36793425.369999997</v>
      </c>
      <c r="AC5153" s="5">
        <f t="shared" si="786"/>
        <v>0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x14ac:dyDescent="0.3">
      <c r="A5154" s="104" t="s">
        <v>3417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3654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64" t="s">
        <v>41</v>
      </c>
      <c r="Q5154" s="16">
        <v>0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24200.710000000003</v>
      </c>
      <c r="Y5154" s="83"/>
      <c r="Z5154" s="16">
        <v>0</v>
      </c>
      <c r="AA5154" s="7">
        <v>0</v>
      </c>
      <c r="AB5154" s="7">
        <f t="shared" si="785"/>
        <v>24200.710000000003</v>
      </c>
      <c r="AC5154" s="5">
        <f t="shared" si="786"/>
        <v>0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x14ac:dyDescent="0.3">
      <c r="A5155" s="104" t="s">
        <v>3417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3655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x14ac:dyDescent="0.3">
      <c r="A5156" s="104" t="s">
        <v>3417</v>
      </c>
      <c r="B5156" s="91" t="s">
        <v>35</v>
      </c>
      <c r="C5156" s="91" t="s">
        <v>59</v>
      </c>
      <c r="D5156" s="91" t="s">
        <v>60</v>
      </c>
      <c r="E5156" s="91" t="s">
        <v>3656</v>
      </c>
      <c r="F5156" s="91" t="s">
        <v>3657</v>
      </c>
      <c r="G5156" s="91" t="s">
        <v>3666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x14ac:dyDescent="0.3">
      <c r="A5157" s="104" t="s">
        <v>3418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x14ac:dyDescent="0.3">
      <c r="A5158" s="104" t="s">
        <v>3420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3658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x14ac:dyDescent="0.3">
      <c r="A5159" s="104" t="s">
        <v>3417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3659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x14ac:dyDescent="0.3">
      <c r="A5160" s="104" t="s">
        <v>3417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3659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x14ac:dyDescent="0.3">
      <c r="A5161" s="104" t="s">
        <v>3418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x14ac:dyDescent="0.3">
      <c r="A5162" s="104" t="s">
        <v>3417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x14ac:dyDescent="0.3">
      <c r="A5163" s="104" t="s">
        <v>3417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x14ac:dyDescent="0.3">
      <c r="A5164" s="104" t="s">
        <v>3417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x14ac:dyDescent="0.3">
      <c r="A5165" s="104" t="s">
        <v>3417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x14ac:dyDescent="0.3">
      <c r="A5166" s="104" t="s">
        <v>3418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x14ac:dyDescent="0.3">
      <c r="A5167" s="104" t="s">
        <v>3418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x14ac:dyDescent="0.3">
      <c r="A5168" s="104" t="s">
        <v>3417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x14ac:dyDescent="0.3">
      <c r="A5169" s="104" t="s">
        <v>3417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x14ac:dyDescent="0.3">
      <c r="A5170" s="104" t="s">
        <v>3417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x14ac:dyDescent="0.3">
      <c r="A5171" s="104" t="s">
        <v>3420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x14ac:dyDescent="0.3">
      <c r="A5172" s="104" t="s">
        <v>3417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x14ac:dyDescent="0.3">
      <c r="A5173" s="104" t="s">
        <v>3417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x14ac:dyDescent="0.3">
      <c r="A5174" s="104" t="s">
        <v>3417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x14ac:dyDescent="0.3">
      <c r="A5175" s="104" t="s">
        <v>3417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x14ac:dyDescent="0.3">
      <c r="A5176" s="104" t="s">
        <v>3417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x14ac:dyDescent="0.3">
      <c r="A5177" s="104" t="s">
        <v>3417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x14ac:dyDescent="0.3">
      <c r="A5178" s="104" t="s">
        <v>3417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x14ac:dyDescent="0.3">
      <c r="A5179" s="104" t="s">
        <v>3417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x14ac:dyDescent="0.3">
      <c r="A5180" s="104" t="s">
        <v>3418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x14ac:dyDescent="0.3">
      <c r="A5181" s="104" t="s">
        <v>3417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x14ac:dyDescent="0.3">
      <c r="A5182" s="104" t="s">
        <v>3417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x14ac:dyDescent="0.3">
      <c r="A5183" s="104" t="s">
        <v>3418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64" t="s">
        <v>46</v>
      </c>
      <c r="Q5183" s="16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x14ac:dyDescent="0.3">
      <c r="A5184" s="104" t="s">
        <v>3417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x14ac:dyDescent="0.3">
      <c r="A5185" s="104" t="s">
        <v>3417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x14ac:dyDescent="0.3">
      <c r="A5186" s="104" t="s">
        <v>3418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x14ac:dyDescent="0.3">
      <c r="A5187" s="104" t="s">
        <v>3417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x14ac:dyDescent="0.3">
      <c r="A5188" s="104" t="s">
        <v>3418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x14ac:dyDescent="0.3">
      <c r="A5189" s="104" t="s">
        <v>3417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x14ac:dyDescent="0.3">
      <c r="A5190" s="104" t="s">
        <v>3417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x14ac:dyDescent="0.3">
      <c r="A5191" s="104" t="s">
        <v>3418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x14ac:dyDescent="0.3">
      <c r="A5192" s="104" t="s">
        <v>3417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x14ac:dyDescent="0.3">
      <c r="A5193" s="104" t="s">
        <v>3418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x14ac:dyDescent="0.3">
      <c r="A5194" s="104" t="s">
        <v>3417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x14ac:dyDescent="0.3">
      <c r="A5195" s="104" t="s">
        <v>3417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x14ac:dyDescent="0.3">
      <c r="A5196" s="104" t="s">
        <v>3417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x14ac:dyDescent="0.3">
      <c r="A5197" s="104" t="s">
        <v>3417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x14ac:dyDescent="0.3">
      <c r="A5198" s="104" t="s">
        <v>3417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3660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x14ac:dyDescent="0.3">
      <c r="A5199" s="104" t="s">
        <v>3417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3651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x14ac:dyDescent="0.3">
      <c r="A5200" s="104" t="s">
        <v>3417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3652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x14ac:dyDescent="0.3">
      <c r="A5201" s="104" t="s">
        <v>3417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3653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x14ac:dyDescent="0.3">
      <c r="A5202" s="104" t="s">
        <v>3417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3649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x14ac:dyDescent="0.3">
      <c r="A5203" s="104" t="s">
        <v>3418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3661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x14ac:dyDescent="0.3">
      <c r="A5204" s="104" t="s">
        <v>3417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x14ac:dyDescent="0.3">
      <c r="A5205" s="104" t="s">
        <v>3417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x14ac:dyDescent="0.3">
      <c r="A5206" s="104" t="s">
        <v>3417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x14ac:dyDescent="0.3">
      <c r="A5207" s="104" t="s">
        <v>3417</v>
      </c>
      <c r="B5207" s="91" t="s">
        <v>35</v>
      </c>
      <c r="C5207" s="91" t="s">
        <v>166</v>
      </c>
      <c r="D5207" s="91" t="s">
        <v>171</v>
      </c>
      <c r="E5207" s="91" t="s">
        <v>3641</v>
      </c>
      <c r="F5207" s="91" t="s">
        <v>3641</v>
      </c>
      <c r="G5207" s="91" t="s">
        <v>3641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x14ac:dyDescent="0.3">
      <c r="A5208" s="104" t="s">
        <v>3417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x14ac:dyDescent="0.3">
      <c r="A5209" s="104" t="s">
        <v>3417</v>
      </c>
      <c r="B5209" s="91" t="s">
        <v>35</v>
      </c>
      <c r="C5209" s="91" t="s">
        <v>36</v>
      </c>
      <c r="D5209" s="91" t="s">
        <v>54</v>
      </c>
      <c r="E5209" s="91" t="s">
        <v>3636</v>
      </c>
      <c r="F5209" s="91" t="s">
        <v>3637</v>
      </c>
      <c r="G5209" s="91" t="s">
        <v>3636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x14ac:dyDescent="0.3">
      <c r="A5210" s="104" t="s">
        <v>3418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x14ac:dyDescent="0.3">
      <c r="A5211" s="104" t="s">
        <v>3417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x14ac:dyDescent="0.3">
      <c r="A5212" s="104" t="s">
        <v>3418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x14ac:dyDescent="0.3">
      <c r="A5213" s="104" t="s">
        <v>3418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3660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x14ac:dyDescent="0.3">
      <c r="A5214" s="104" t="s">
        <v>3417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x14ac:dyDescent="0.3">
      <c r="A5215" s="104" t="s">
        <v>3417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x14ac:dyDescent="0.3">
      <c r="A5216" s="104" t="s">
        <v>3418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x14ac:dyDescent="0.3">
      <c r="A5217" s="104" t="s">
        <v>3417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x14ac:dyDescent="0.3">
      <c r="A5218" s="104" t="s">
        <v>3417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x14ac:dyDescent="0.3">
      <c r="A5219" s="104" t="s">
        <v>3417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x14ac:dyDescent="0.3">
      <c r="A5220" s="104" t="s">
        <v>3417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x14ac:dyDescent="0.3">
      <c r="A5221" s="104" t="s">
        <v>3418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x14ac:dyDescent="0.3">
      <c r="A5222" s="104" t="s">
        <v>3417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x14ac:dyDescent="0.3">
      <c r="A5223" s="104" t="s">
        <v>3417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x14ac:dyDescent="0.3">
      <c r="A5224" s="104" t="s">
        <v>3418</v>
      </c>
      <c r="B5224" s="91" t="s">
        <v>35</v>
      </c>
      <c r="C5224" s="91" t="s">
        <v>65</v>
      </c>
      <c r="D5224" s="91" t="s">
        <v>1294</v>
      </c>
      <c r="E5224" s="91" t="s">
        <v>3639</v>
      </c>
      <c r="F5224" s="91" t="s">
        <v>3639</v>
      </c>
      <c r="G5224" s="91" t="s">
        <v>3639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x14ac:dyDescent="0.3">
      <c r="A5225" s="104" t="s">
        <v>3418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x14ac:dyDescent="0.3">
      <c r="A5226" s="104" t="s">
        <v>3418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x14ac:dyDescent="0.3">
      <c r="A5227" s="104" t="s">
        <v>3417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3658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x14ac:dyDescent="0.3">
      <c r="A5228" s="104" t="s">
        <v>3418</v>
      </c>
      <c r="B5228" s="91" t="s">
        <v>35</v>
      </c>
      <c r="C5228" s="91" t="s">
        <v>166</v>
      </c>
      <c r="D5228" s="91" t="s">
        <v>167</v>
      </c>
      <c r="E5228" s="91" t="s">
        <v>3567</v>
      </c>
      <c r="F5228" s="91" t="s">
        <v>3567</v>
      </c>
      <c r="G5228" s="91" t="s">
        <v>3567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x14ac:dyDescent="0.3">
      <c r="A5229" s="104" t="s">
        <v>3417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x14ac:dyDescent="0.3">
      <c r="A5230" s="104" t="s">
        <v>3418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x14ac:dyDescent="0.3">
      <c r="A5231" s="104" t="s">
        <v>3418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x14ac:dyDescent="0.3">
      <c r="A5232" s="104" t="s">
        <v>3418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x14ac:dyDescent="0.3">
      <c r="A5233" s="104" t="s">
        <v>3417</v>
      </c>
      <c r="B5233" s="91" t="s">
        <v>35</v>
      </c>
      <c r="C5233" s="91" t="s">
        <v>189</v>
      </c>
      <c r="D5233" s="91" t="s">
        <v>190</v>
      </c>
      <c r="E5233" s="91" t="s">
        <v>3644</v>
      </c>
      <c r="F5233" s="91" t="s">
        <v>3644</v>
      </c>
      <c r="G5233" s="91" t="s">
        <v>3644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x14ac:dyDescent="0.3">
      <c r="A5234" s="104" t="s">
        <v>3417</v>
      </c>
      <c r="B5234" s="91" t="s">
        <v>35</v>
      </c>
      <c r="C5234" s="91" t="s">
        <v>59</v>
      </c>
      <c r="D5234" s="91" t="s">
        <v>60</v>
      </c>
      <c r="E5234" s="91" t="s">
        <v>3421</v>
      </c>
      <c r="F5234" s="91" t="s">
        <v>3662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3663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x14ac:dyDescent="0.3">
      <c r="A5235" s="104" t="s">
        <v>3418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3664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x14ac:dyDescent="0.3">
      <c r="A5236" s="104" t="s">
        <v>3418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3665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x14ac:dyDescent="0.3">
      <c r="A5237" s="104" t="s">
        <v>3418</v>
      </c>
      <c r="B5237" s="91" t="s">
        <v>35</v>
      </c>
      <c r="C5237" s="91" t="s">
        <v>59</v>
      </c>
      <c r="D5237" s="91" t="s">
        <v>60</v>
      </c>
      <c r="E5237" s="91" t="s">
        <v>3666</v>
      </c>
      <c r="F5237" s="91" t="s">
        <v>3667</v>
      </c>
      <c r="G5237" s="91" t="s">
        <v>3666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x14ac:dyDescent="0.3">
      <c r="A5238" s="104" t="s">
        <v>3417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3668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x14ac:dyDescent="0.3">
      <c r="A5239" s="104" t="s">
        <v>3418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3669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x14ac:dyDescent="0.3">
      <c r="A5240" s="104" t="s">
        <v>3417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3668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x14ac:dyDescent="0.3">
      <c r="A5241" s="104" t="s">
        <v>3417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3392</v>
      </c>
      <c r="L5241" s="2" t="s">
        <v>35</v>
      </c>
      <c r="M5241" s="91" t="s">
        <v>2958</v>
      </c>
      <c r="N5241" s="64"/>
      <c r="O5241" s="64" t="s">
        <v>413</v>
      </c>
      <c r="P5241" s="64" t="s">
        <v>3670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x14ac:dyDescent="0.3">
      <c r="A5242" s="104" t="s">
        <v>3700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x14ac:dyDescent="0.3">
      <c r="A5243" s="104" t="s">
        <v>3700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x14ac:dyDescent="0.3">
      <c r="A5244" s="104" t="s">
        <v>3700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x14ac:dyDescent="0.3">
      <c r="A5245" s="104" t="s">
        <v>3700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x14ac:dyDescent="0.3">
      <c r="A5246" s="104" t="s">
        <v>3700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184537.8</v>
      </c>
      <c r="W5246" s="83">
        <v>0</v>
      </c>
      <c r="X5246" s="83">
        <f t="shared" si="799"/>
        <v>184537.8</v>
      </c>
      <c r="Y5246" s="83"/>
      <c r="Z5246" s="10">
        <v>0</v>
      </c>
      <c r="AA5246" s="7">
        <v>0</v>
      </c>
      <c r="AB5246" s="7">
        <f t="shared" si="793"/>
        <v>184537.8</v>
      </c>
      <c r="AC5246" s="5">
        <f t="shared" si="794"/>
        <v>0</v>
      </c>
      <c r="AD5246" s="13">
        <v>184537.8</v>
      </c>
      <c r="AE5246" s="85">
        <v>7.0000000000000007E-2</v>
      </c>
      <c r="AF5246" s="7">
        <f t="shared" si="795"/>
        <v>12917.646000000001</v>
      </c>
      <c r="AG5246" s="10">
        <v>0</v>
      </c>
      <c r="AH5246" s="64"/>
      <c r="AI5246" s="64" t="s">
        <v>3396</v>
      </c>
      <c r="AJ5246" s="1" t="e">
        <v>#N/A</v>
      </c>
      <c r="AK5246" s="12">
        <f t="shared" si="796"/>
        <v>0</v>
      </c>
    </row>
    <row r="5247" spans="1:37" x14ac:dyDescent="0.3">
      <c r="A5247" s="104" t="s">
        <v>3700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x14ac:dyDescent="0.3">
      <c r="A5248" s="104" t="s">
        <v>3700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x14ac:dyDescent="0.3">
      <c r="A5249" s="104" t="s">
        <v>3700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3698</v>
      </c>
      <c r="K5249" s="2"/>
      <c r="L5249" s="2" t="s">
        <v>3411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x14ac:dyDescent="0.3">
      <c r="A5250" s="104" t="s">
        <v>3700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3698</v>
      </c>
      <c r="K5250" s="2"/>
      <c r="L5250" s="2" t="s">
        <v>3411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x14ac:dyDescent="0.3">
      <c r="A5251" s="104" t="s">
        <v>3700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3698</v>
      </c>
      <c r="K5251" s="2"/>
      <c r="L5251" s="2" t="s">
        <v>3411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x14ac:dyDescent="0.3">
      <c r="A5252" s="104" t="s">
        <v>3700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3698</v>
      </c>
      <c r="K5252" s="2"/>
      <c r="L5252" s="2" t="s">
        <v>3411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x14ac:dyDescent="0.3">
      <c r="A5253" s="104" t="s">
        <v>3700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3671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x14ac:dyDescent="0.3">
      <c r="A5254" s="104" t="s">
        <v>3700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3672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x14ac:dyDescent="0.3">
      <c r="A5255" s="104" t="s">
        <v>3700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x14ac:dyDescent="0.3">
      <c r="A5256" s="104" t="s">
        <v>3700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x14ac:dyDescent="0.3">
      <c r="A5257" s="104" t="s">
        <v>3700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x14ac:dyDescent="0.3">
      <c r="A5258" s="104" t="s">
        <v>3700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x14ac:dyDescent="0.3">
      <c r="A5259" s="104" t="s">
        <v>3700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x14ac:dyDescent="0.3">
      <c r="A5260" s="104" t="s">
        <v>3700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x14ac:dyDescent="0.3">
      <c r="A5261" s="104" t="s">
        <v>3700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x14ac:dyDescent="0.3">
      <c r="A5262" s="104" t="s">
        <v>3700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x14ac:dyDescent="0.3">
      <c r="A5263" s="104" t="s">
        <v>3700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x14ac:dyDescent="0.3">
      <c r="A5264" s="104" t="s">
        <v>3700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x14ac:dyDescent="0.3">
      <c r="A5265" s="104" t="s">
        <v>3700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x14ac:dyDescent="0.3">
      <c r="A5266" s="104" t="s">
        <v>3700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x14ac:dyDescent="0.3">
      <c r="A5267" s="104" t="s">
        <v>3700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x14ac:dyDescent="0.3">
      <c r="A5268" s="104" t="s">
        <v>3700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3699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x14ac:dyDescent="0.3">
      <c r="A5269" s="104" t="s">
        <v>3700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x14ac:dyDescent="0.3">
      <c r="A5270" s="104" t="s">
        <v>3700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x14ac:dyDescent="0.3">
      <c r="A5271" s="104" t="s">
        <v>3700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x14ac:dyDescent="0.3">
      <c r="A5272" s="104" t="s">
        <v>3700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x14ac:dyDescent="0.3">
      <c r="A5273" s="104" t="s">
        <v>3700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x14ac:dyDescent="0.3">
      <c r="A5274" s="104" t="s">
        <v>3700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3673</v>
      </c>
      <c r="J5274" s="2" t="s">
        <v>3698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x14ac:dyDescent="0.3">
      <c r="A5275" s="104" t="s">
        <v>3700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3674</v>
      </c>
      <c r="J5275" s="2" t="s">
        <v>3698</v>
      </c>
      <c r="K5275" s="2"/>
      <c r="L5275" s="2" t="s">
        <v>3411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x14ac:dyDescent="0.3">
      <c r="A5276" s="104" t="s">
        <v>3700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3698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x14ac:dyDescent="0.3">
      <c r="A5277" s="104" t="s">
        <v>3700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x14ac:dyDescent="0.3">
      <c r="A5278" s="104" t="s">
        <v>3700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x14ac:dyDescent="0.3">
      <c r="A5279" s="104" t="s">
        <v>3700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x14ac:dyDescent="0.3">
      <c r="A5280" s="104" t="s">
        <v>3700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x14ac:dyDescent="0.3">
      <c r="A5281" s="104" t="s">
        <v>3700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x14ac:dyDescent="0.3">
      <c r="A5282" s="104" t="s">
        <v>3700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x14ac:dyDescent="0.3">
      <c r="A5283" s="104" t="s">
        <v>3700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3675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3676</v>
      </c>
      <c r="AJ5283" s="1" t="e">
        <v>#N/A</v>
      </c>
      <c r="AK5283" s="12">
        <f t="shared" si="796"/>
        <v>0</v>
      </c>
    </row>
    <row r="5284" spans="1:37" x14ac:dyDescent="0.3">
      <c r="A5284" s="104" t="s">
        <v>3700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3677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x14ac:dyDescent="0.3">
      <c r="A5285" s="104" t="s">
        <v>3700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3678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x14ac:dyDescent="0.3">
      <c r="A5286" s="104" t="s">
        <v>3700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x14ac:dyDescent="0.3">
      <c r="A5287" s="104" t="s">
        <v>3700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3676</v>
      </c>
      <c r="AJ5287" s="1" t="e">
        <v>#N/A</v>
      </c>
      <c r="AK5287" s="12">
        <f t="shared" si="796"/>
        <v>0</v>
      </c>
    </row>
    <row r="5288" spans="1:37" x14ac:dyDescent="0.3">
      <c r="A5288" s="104" t="s">
        <v>3700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x14ac:dyDescent="0.3">
      <c r="A5289" s="104" t="s">
        <v>3700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x14ac:dyDescent="0.3">
      <c r="A5290" s="104" t="s">
        <v>3700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x14ac:dyDescent="0.3">
      <c r="A5291" s="104" t="s">
        <v>3700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3679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4" si="811">X5291+AA5291-AB5291</f>
        <v>0</v>
      </c>
    </row>
    <row r="5292" spans="1:37" x14ac:dyDescent="0.3">
      <c r="A5292" s="104" t="s">
        <v>3700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x14ac:dyDescent="0.3">
      <c r="A5293" s="104" t="s">
        <v>3700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x14ac:dyDescent="0.3">
      <c r="A5294" s="104" t="s">
        <v>3700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x14ac:dyDescent="0.3">
      <c r="A5295" s="104" t="s">
        <v>3700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x14ac:dyDescent="0.3">
      <c r="A5296" s="104" t="s">
        <v>3700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x14ac:dyDescent="0.3">
      <c r="A5297" s="104" t="s">
        <v>3700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x14ac:dyDescent="0.3">
      <c r="A5298" s="104" t="s">
        <v>3700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3676</v>
      </c>
      <c r="AJ5298" s="1" t="e">
        <v>#N/A</v>
      </c>
      <c r="AK5298" s="12">
        <f t="shared" si="811"/>
        <v>0</v>
      </c>
    </row>
    <row r="5299" spans="1:37" x14ac:dyDescent="0.3">
      <c r="A5299" s="104" t="s">
        <v>3700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x14ac:dyDescent="0.3">
      <c r="A5300" s="104" t="s">
        <v>3700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3726</v>
      </c>
      <c r="G5300" s="91" t="s">
        <v>3217</v>
      </c>
      <c r="H5300" s="105">
        <v>368</v>
      </c>
      <c r="I5300" s="91" t="s">
        <v>3402</v>
      </c>
      <c r="J5300" s="2" t="s">
        <v>3334</v>
      </c>
      <c r="K5300" s="2" t="s">
        <v>3401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x14ac:dyDescent="0.3">
      <c r="A5301" s="104" t="s">
        <v>3700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3680</v>
      </c>
      <c r="AJ5301" s="1" t="e">
        <v>#N/A</v>
      </c>
      <c r="AK5301" s="12">
        <f t="shared" si="811"/>
        <v>0</v>
      </c>
    </row>
    <row r="5302" spans="1:37" x14ac:dyDescent="0.3">
      <c r="A5302" s="104" t="s">
        <v>3700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3681</v>
      </c>
      <c r="AJ5302" s="1" t="e">
        <v>#N/A</v>
      </c>
      <c r="AK5302" s="12">
        <f t="shared" si="811"/>
        <v>0</v>
      </c>
    </row>
    <row r="5303" spans="1:37" x14ac:dyDescent="0.3">
      <c r="A5303" s="104" t="s">
        <v>3700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3681</v>
      </c>
      <c r="AJ5303" s="1" t="e">
        <v>#N/A</v>
      </c>
      <c r="AK5303" s="12">
        <f t="shared" si="811"/>
        <v>0</v>
      </c>
    </row>
    <row r="5304" spans="1:37" x14ac:dyDescent="0.3">
      <c r="A5304" s="104" t="s">
        <v>3700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3682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3683</v>
      </c>
      <c r="AJ5304" s="1" t="e">
        <v>#N/A</v>
      </c>
      <c r="AK5304" s="12">
        <f t="shared" si="811"/>
        <v>0</v>
      </c>
    </row>
    <row r="5305" spans="1:37" x14ac:dyDescent="0.3">
      <c r="A5305" s="108" t="s">
        <v>3418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3684</v>
      </c>
      <c r="G5305" s="109" t="s">
        <v>705</v>
      </c>
      <c r="H5305" s="109">
        <v>85</v>
      </c>
      <c r="I5305" s="109" t="s">
        <v>3405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3685</v>
      </c>
      <c r="AJ5305" s="1" t="e">
        <v>#N/A</v>
      </c>
      <c r="AK5305" s="12">
        <f t="shared" si="811"/>
        <v>0</v>
      </c>
    </row>
    <row r="5306" spans="1:37" x14ac:dyDescent="0.3">
      <c r="A5306" s="108" t="s">
        <v>3417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3686</v>
      </c>
      <c r="AJ5306" s="1" t="e">
        <v>#N/A</v>
      </c>
      <c r="AK5306" s="12">
        <f t="shared" si="811"/>
        <v>0</v>
      </c>
    </row>
    <row r="5307" spans="1:37" x14ac:dyDescent="0.3">
      <c r="A5307" s="108" t="s">
        <v>3417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3686</v>
      </c>
      <c r="AJ5307" s="1" t="e">
        <v>#N/A</v>
      </c>
      <c r="AK5307" s="12">
        <f t="shared" si="811"/>
        <v>0</v>
      </c>
    </row>
    <row r="5308" spans="1:37" x14ac:dyDescent="0.3">
      <c r="A5308" s="108" t="s">
        <v>3418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3686</v>
      </c>
      <c r="AJ5308" s="1" t="e">
        <v>#N/A</v>
      </c>
      <c r="AK5308" s="12">
        <f t="shared" si="811"/>
        <v>0</v>
      </c>
    </row>
    <row r="5309" spans="1:37" x14ac:dyDescent="0.3">
      <c r="A5309" s="108" t="s">
        <v>3417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3686</v>
      </c>
      <c r="AJ5309" s="1" t="e">
        <v>#N/A</v>
      </c>
      <c r="AK5309" s="12">
        <f t="shared" si="811"/>
        <v>0</v>
      </c>
    </row>
    <row r="5310" spans="1:37" x14ac:dyDescent="0.3">
      <c r="A5310" s="108" t="s">
        <v>3417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3685</v>
      </c>
      <c r="AJ5310" s="1" t="e">
        <v>#N/A</v>
      </c>
      <c r="AK5310" s="12">
        <f t="shared" si="811"/>
        <v>0</v>
      </c>
    </row>
    <row r="5311" spans="1:37" x14ac:dyDescent="0.3">
      <c r="A5311" s="108" t="s">
        <v>3417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3685</v>
      </c>
      <c r="AJ5311" s="1" t="e">
        <v>#N/A</v>
      </c>
      <c r="AK5311" s="12">
        <f t="shared" si="811"/>
        <v>0</v>
      </c>
    </row>
    <row r="5312" spans="1:37" x14ac:dyDescent="0.3">
      <c r="A5312" s="108" t="s">
        <v>3417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3685</v>
      </c>
      <c r="AJ5312" s="1" t="e">
        <v>#N/A</v>
      </c>
      <c r="AK5312" s="12">
        <f t="shared" si="811"/>
        <v>0</v>
      </c>
    </row>
    <row r="5313" spans="1:37" x14ac:dyDescent="0.3">
      <c r="A5313" s="108" t="s">
        <v>3417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3686</v>
      </c>
      <c r="AJ5313" s="1" t="e">
        <v>#N/A</v>
      </c>
      <c r="AK5313" s="12">
        <f t="shared" si="811"/>
        <v>0</v>
      </c>
    </row>
    <row r="5314" spans="1:37" x14ac:dyDescent="0.3">
      <c r="A5314" s="108" t="s">
        <v>3417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3686</v>
      </c>
      <c r="AJ5314" s="1" t="e">
        <v>#N/A</v>
      </c>
      <c r="AK5314" s="12">
        <f t="shared" si="811"/>
        <v>0</v>
      </c>
    </row>
    <row r="5315" spans="1:37" x14ac:dyDescent="0.3">
      <c r="A5315" s="108" t="s">
        <v>3417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3686</v>
      </c>
      <c r="AJ5315" s="1" t="e">
        <v>#N/A</v>
      </c>
      <c r="AK5315" s="12">
        <f t="shared" si="811"/>
        <v>0</v>
      </c>
    </row>
    <row r="5316" spans="1:37" x14ac:dyDescent="0.3">
      <c r="A5316" s="108" t="s">
        <v>3418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3685</v>
      </c>
      <c r="AJ5316" s="1" t="e">
        <v>#N/A</v>
      </c>
      <c r="AK5316" s="12">
        <f t="shared" si="811"/>
        <v>0</v>
      </c>
    </row>
    <row r="5317" spans="1:37" x14ac:dyDescent="0.3">
      <c r="A5317" s="108" t="s">
        <v>3418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3685</v>
      </c>
      <c r="AJ5317" s="1" t="e">
        <v>#N/A</v>
      </c>
      <c r="AK5317" s="12">
        <f t="shared" si="811"/>
        <v>0</v>
      </c>
    </row>
    <row r="5318" spans="1:37" x14ac:dyDescent="0.3">
      <c r="A5318" s="108" t="s">
        <v>3417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3686</v>
      </c>
      <c r="AJ5318" s="1" t="e">
        <v>#N/A</v>
      </c>
      <c r="AK5318" s="12">
        <f t="shared" si="811"/>
        <v>0</v>
      </c>
    </row>
    <row r="5319" spans="1:37" x14ac:dyDescent="0.3">
      <c r="A5319" s="108" t="s">
        <v>3418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3686</v>
      </c>
      <c r="AJ5319" s="1" t="e">
        <v>#N/A</v>
      </c>
      <c r="AK5319" s="12">
        <f t="shared" si="811"/>
        <v>0</v>
      </c>
    </row>
    <row r="5320" spans="1:37" x14ac:dyDescent="0.3">
      <c r="A5320" s="108" t="s">
        <v>3420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3685</v>
      </c>
      <c r="AJ5320" s="1" t="e">
        <v>#N/A</v>
      </c>
      <c r="AK5320" s="12">
        <f t="shared" si="811"/>
        <v>0</v>
      </c>
    </row>
    <row r="5321" spans="1:37" x14ac:dyDescent="0.3">
      <c r="A5321" s="108" t="s">
        <v>3418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3686</v>
      </c>
      <c r="AJ5321" s="1" t="e">
        <v>#N/A</v>
      </c>
      <c r="AK5321" s="12">
        <f t="shared" si="811"/>
        <v>0</v>
      </c>
    </row>
    <row r="5322" spans="1:37" x14ac:dyDescent="0.3">
      <c r="A5322" s="108" t="s">
        <v>3418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3686</v>
      </c>
      <c r="AJ5322" s="1" t="e">
        <v>#N/A</v>
      </c>
      <c r="AK5322" s="12">
        <f t="shared" si="811"/>
        <v>0</v>
      </c>
    </row>
    <row r="5323" spans="1:37" x14ac:dyDescent="0.3">
      <c r="A5323" s="108" t="s">
        <v>3417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3685</v>
      </c>
      <c r="AJ5323" s="1" t="e">
        <v>#N/A</v>
      </c>
      <c r="AK5323" s="12">
        <f t="shared" si="811"/>
        <v>0</v>
      </c>
    </row>
    <row r="5324" spans="1:37" x14ac:dyDescent="0.3">
      <c r="A5324" s="108" t="s">
        <v>3420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3686</v>
      </c>
      <c r="AJ5324" s="1" t="e">
        <v>#N/A</v>
      </c>
      <c r="AK5324" s="12">
        <f t="shared" si="811"/>
        <v>0</v>
      </c>
    </row>
    <row r="5325" spans="1:37" x14ac:dyDescent="0.3">
      <c r="A5325" s="108" t="s">
        <v>3417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4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3686</v>
      </c>
      <c r="AJ5325" s="1" t="e">
        <v>#N/A</v>
      </c>
      <c r="AK5325" s="12">
        <f t="shared" si="811"/>
        <v>0</v>
      </c>
    </row>
    <row r="5326" spans="1:37" x14ac:dyDescent="0.3">
      <c r="A5326" s="108" t="s">
        <v>3417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3686</v>
      </c>
      <c r="AJ5326" s="1" t="e">
        <v>#N/A</v>
      </c>
      <c r="AK5326" s="12">
        <f t="shared" si="811"/>
        <v>0</v>
      </c>
    </row>
    <row r="5327" spans="1:37" x14ac:dyDescent="0.3">
      <c r="A5327" s="108" t="s">
        <v>3418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3685</v>
      </c>
      <c r="AJ5327" s="1" t="e">
        <v>#N/A</v>
      </c>
      <c r="AK5327" s="12">
        <f t="shared" si="811"/>
        <v>0</v>
      </c>
    </row>
    <row r="5328" spans="1:37" x14ac:dyDescent="0.3">
      <c r="A5328" s="108" t="s">
        <v>3418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3686</v>
      </c>
      <c r="AJ5328" s="1" t="e">
        <v>#N/A</v>
      </c>
      <c r="AK5328" s="12">
        <f t="shared" si="811"/>
        <v>0</v>
      </c>
    </row>
    <row r="5329" spans="1:37" x14ac:dyDescent="0.3">
      <c r="A5329" s="108" t="s">
        <v>3418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3685</v>
      </c>
      <c r="AJ5329" s="1" t="e">
        <v>#N/A</v>
      </c>
      <c r="AK5329" s="12">
        <f t="shared" si="811"/>
        <v>0</v>
      </c>
    </row>
    <row r="5330" spans="1:37" x14ac:dyDescent="0.3">
      <c r="A5330" s="108" t="s">
        <v>3417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3504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3686</v>
      </c>
      <c r="AJ5330" s="1" t="e">
        <v>#N/A</v>
      </c>
      <c r="AK5330" s="12">
        <f t="shared" si="811"/>
        <v>0</v>
      </c>
    </row>
    <row r="5331" spans="1:37" x14ac:dyDescent="0.3">
      <c r="A5331" s="104" t="s">
        <v>3700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3687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3403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3686</v>
      </c>
      <c r="AJ5331" s="1" t="e">
        <v>#N/A</v>
      </c>
      <c r="AK5331" s="12">
        <f t="shared" si="811"/>
        <v>0</v>
      </c>
    </row>
    <row r="5332" spans="1:37" x14ac:dyDescent="0.3">
      <c r="A5332" s="104" t="s">
        <v>3700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3688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3403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3685</v>
      </c>
      <c r="AJ5332" s="1" t="e">
        <v>#N/A</v>
      </c>
      <c r="AK5332" s="12">
        <f t="shared" si="811"/>
        <v>0</v>
      </c>
    </row>
    <row r="5333" spans="1:37" x14ac:dyDescent="0.3">
      <c r="A5333" s="104" t="s">
        <v>3700</v>
      </c>
      <c r="B5333" s="110" t="s">
        <v>35</v>
      </c>
      <c r="C5333" s="110" t="s">
        <v>189</v>
      </c>
      <c r="D5333" s="110" t="s">
        <v>190</v>
      </c>
      <c r="E5333" s="110" t="s">
        <v>3689</v>
      </c>
      <c r="F5333" s="110" t="s">
        <v>3690</v>
      </c>
      <c r="G5333" s="110" t="s">
        <v>3693</v>
      </c>
      <c r="H5333" s="110">
        <v>123</v>
      </c>
      <c r="I5333" s="110" t="s">
        <v>3261</v>
      </c>
      <c r="J5333" s="2" t="s">
        <v>3334</v>
      </c>
      <c r="K5333" s="2" t="s">
        <v>3403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x14ac:dyDescent="0.3">
      <c r="A5334" s="104" t="s">
        <v>3700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3691</v>
      </c>
      <c r="P5334" s="9" t="s">
        <v>3692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6" spans="1:37" x14ac:dyDescent="0.3">
      <c r="AA5336" s="1"/>
    </row>
    <row r="5337" spans="1:37" x14ac:dyDescent="0.3">
      <c r="X5337" s="12"/>
    </row>
  </sheetData>
  <autoFilter ref="A1:AN5334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17"/>
  <sheetViews>
    <sheetView topLeftCell="B1" workbookViewId="0">
      <pane ySplit="1" topLeftCell="A2" activePane="bottomLeft" state="frozen"/>
      <selection pane="bottomLeft" activeCell="E81" sqref="E81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13121301.69222131</v>
      </c>
      <c r="S11" s="47">
        <v>0</v>
      </c>
      <c r="T11" s="46">
        <f t="shared" ref="T11:T12" si="6">(R11-I11+L11)/1.06</f>
        <v>1585255.6353974617</v>
      </c>
      <c r="U11" s="46">
        <f t="shared" si="3"/>
        <v>1585255.6353974617</v>
      </c>
      <c r="V11" s="49">
        <f t="shared" si="4"/>
        <v>0.12081542461120663</v>
      </c>
      <c r="W11" s="120"/>
    </row>
    <row r="12" spans="1:23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2042852.0942434119</v>
      </c>
      <c r="S20" s="47">
        <v>0</v>
      </c>
      <c r="T20" s="46">
        <f t="shared" si="7"/>
        <v>-25654766.433425076</v>
      </c>
      <c r="U20" s="46">
        <f t="shared" si="3"/>
        <v>-25654766.433425076</v>
      </c>
      <c r="V20" s="49">
        <f t="shared" si="4"/>
        <v>-12.558308311070627</v>
      </c>
      <c r="W20" s="120"/>
    </row>
    <row r="21" spans="1:23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60761498.355405882</v>
      </c>
      <c r="S21" s="47">
        <v>5226.6304220000002</v>
      </c>
      <c r="T21" s="46">
        <f t="shared" si="7"/>
        <v>26931677.494474612</v>
      </c>
      <c r="U21" s="46">
        <f t="shared" si="3"/>
        <v>26926746.711057629</v>
      </c>
      <c r="V21" s="49">
        <f t="shared" si="4"/>
        <v>0.44315475160862267</v>
      </c>
      <c r="W21" s="120"/>
    </row>
    <row r="22" spans="1:23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598406.29799170792</v>
      </c>
      <c r="S23" s="47">
        <v>0</v>
      </c>
      <c r="T23" s="46">
        <f t="shared" si="7"/>
        <v>292623.30281369516</v>
      </c>
      <c r="U23" s="46">
        <f t="shared" si="3"/>
        <v>292623.30281369516</v>
      </c>
      <c r="V23" s="49">
        <f t="shared" si="4"/>
        <v>0.48900438346949021</v>
      </c>
      <c r="W23" s="120"/>
    </row>
    <row r="24" spans="1:23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3409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130936347.65813322</v>
      </c>
      <c r="S30" s="47">
        <v>1047438.5123999998</v>
      </c>
      <c r="T30" s="46">
        <f t="shared" si="8"/>
        <v>9837713.0399369821</v>
      </c>
      <c r="U30" s="46">
        <f t="shared" si="3"/>
        <v>8849563.499936983</v>
      </c>
      <c r="V30" s="49">
        <f t="shared" si="4"/>
        <v>6.7586759965557089E-2</v>
      </c>
      <c r="W30" s="120"/>
    </row>
    <row r="31" spans="1:23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181450154.56551266</v>
      </c>
      <c r="S32" s="47">
        <v>4451647.9716000017</v>
      </c>
      <c r="T32" s="46">
        <f t="shared" si="8"/>
        <v>7488933.5985968132</v>
      </c>
      <c r="U32" s="46">
        <f t="shared" si="3"/>
        <v>3289265.7008609623</v>
      </c>
      <c r="V32" s="49">
        <f t="shared" si="4"/>
        <v>1.8127654444479249E-2</v>
      </c>
      <c r="W32" s="120"/>
    </row>
    <row r="33" spans="1:23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159009.56746126982</v>
      </c>
      <c r="S33" s="47">
        <v>228.78839999999997</v>
      </c>
      <c r="T33" s="46">
        <f t="shared" si="8"/>
        <v>4431.9619445941735</v>
      </c>
      <c r="U33" s="46">
        <f t="shared" si="3"/>
        <v>4216.1238313866261</v>
      </c>
      <c r="V33" s="49">
        <f t="shared" si="4"/>
        <v>2.6514906610343135E-2</v>
      </c>
      <c r="W33" s="120"/>
    </row>
    <row r="34" spans="1:23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3407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3713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x14ac:dyDescent="0.35">
      <c r="A49" s="66" t="s">
        <v>3695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1503891.87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7">
        <v>1503891.87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x14ac:dyDescent="0.35">
      <c r="A61" s="66" t="s">
        <v>3405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3404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3387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9656571.5300026722</v>
      </c>
      <c r="S64" s="47">
        <v>113158.79</v>
      </c>
      <c r="T64" s="46">
        <f t="shared" si="18"/>
        <v>1265335.0470779894</v>
      </c>
      <c r="U64" s="46">
        <f t="shared" si="19"/>
        <v>1158581.4716062914</v>
      </c>
      <c r="V64" s="49">
        <f t="shared" si="20"/>
        <v>0.11997855222286856</v>
      </c>
      <c r="W64" s="120"/>
    </row>
    <row r="65" spans="1:23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3404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3387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3404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3387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36928901.495036498</v>
      </c>
      <c r="S66" s="47">
        <v>4409.6567999999997</v>
      </c>
      <c r="T66" s="46">
        <f t="shared" si="18"/>
        <v>719982.05795894447</v>
      </c>
      <c r="U66" s="46">
        <f t="shared" si="19"/>
        <v>715822.00437403878</v>
      </c>
      <c r="V66" s="49">
        <f t="shared" si="20"/>
        <v>1.9383788182008345E-2</v>
      </c>
      <c r="W66" s="120"/>
    </row>
    <row r="67" spans="1:23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3404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3387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3404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3404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3404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3404</v>
      </c>
      <c r="H71" s="43" t="s">
        <v>3388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3408</v>
      </c>
      <c r="F72" s="66" t="s">
        <v>3328</v>
      </c>
      <c r="G72" s="73" t="s">
        <v>3404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3404</v>
      </c>
      <c r="H73" s="43" t="s">
        <v>3390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847587.74602669466</v>
      </c>
      <c r="S73" s="47">
        <v>0</v>
      </c>
      <c r="T73" s="46">
        <f t="shared" si="23"/>
        <v>232685.04170971189</v>
      </c>
      <c r="U73" s="46">
        <f t="shared" si="19"/>
        <v>232685.04170971189</v>
      </c>
      <c r="V73" s="49">
        <f t="shared" si="20"/>
        <v>0.27452619837944603</v>
      </c>
      <c r="W73" s="120"/>
    </row>
    <row r="74" spans="1:23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3404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622225.79124975263</v>
      </c>
      <c r="S74" s="47">
        <v>0</v>
      </c>
      <c r="T74" s="46">
        <f t="shared" si="23"/>
        <v>67213.781529200656</v>
      </c>
      <c r="U74" s="46">
        <f t="shared" si="19"/>
        <v>67213.781529200656</v>
      </c>
      <c r="V74" s="49">
        <f t="shared" si="20"/>
        <v>0.10802152928151768</v>
      </c>
      <c r="W74" s="120"/>
    </row>
    <row r="75" spans="1:23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3404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3404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3387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3404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3389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3404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3389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3404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3389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x14ac:dyDescent="0.35">
      <c r="A80" s="66" t="s">
        <v>613</v>
      </c>
      <c r="B80" s="66" t="s">
        <v>3391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3404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x14ac:dyDescent="0.35">
      <c r="A81" s="66" t="s">
        <v>613</v>
      </c>
      <c r="B81" s="66" t="s">
        <v>3391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3404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x14ac:dyDescent="0.35">
      <c r="A82" s="66" t="s">
        <v>613</v>
      </c>
      <c r="B82" s="66" t="s">
        <v>3391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3404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x14ac:dyDescent="0.35">
      <c r="A83" s="66" t="s">
        <v>613</v>
      </c>
      <c r="B83" s="66" t="s">
        <v>3391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3404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3404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x14ac:dyDescent="0.35">
      <c r="A85" s="66" t="s">
        <v>2938</v>
      </c>
      <c r="B85" s="66" t="s">
        <v>3392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3404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3387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33016605.84718059</v>
      </c>
      <c r="S85" s="47">
        <v>0</v>
      </c>
      <c r="T85" s="46">
        <f t="shared" ref="T85:T97" si="27">(R85-I85+L85)/1.06</f>
        <v>2094740.0723401816</v>
      </c>
      <c r="U85" s="46">
        <f t="shared" si="19"/>
        <v>2094740.0723401816</v>
      </c>
      <c r="V85" s="49">
        <f t="shared" si="20"/>
        <v>6.344504586679249E-2</v>
      </c>
      <c r="W85" s="120"/>
    </row>
    <row r="86" spans="1:23" x14ac:dyDescent="0.35">
      <c r="A86" s="66" t="s">
        <v>2938</v>
      </c>
      <c r="B86" s="66" t="s">
        <v>3392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3404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3404</v>
      </c>
      <c r="H87" s="43" t="s">
        <v>3393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3387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150237687.54829296</v>
      </c>
      <c r="S87" s="47">
        <v>2104622.3465999993</v>
      </c>
      <c r="T87" s="46">
        <f t="shared" si="27"/>
        <v>12873141.006125439</v>
      </c>
      <c r="U87" s="46">
        <f t="shared" si="19"/>
        <v>10887648.226314118</v>
      </c>
      <c r="V87" s="49">
        <f t="shared" si="20"/>
        <v>7.2469487543292702E-2</v>
      </c>
      <c r="W87" s="120"/>
    </row>
    <row r="88" spans="1:23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3404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3387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3404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3387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180323902.94818479</v>
      </c>
      <c r="S89" s="47">
        <v>5539319.7088000001</v>
      </c>
      <c r="T89" s="46">
        <f t="shared" si="27"/>
        <v>7749104.7248913199</v>
      </c>
      <c r="U89" s="46">
        <f t="shared" si="19"/>
        <v>2523331.4147026408</v>
      </c>
      <c r="V89" s="49">
        <f t="shared" si="20"/>
        <v>1.3993327414988949E-2</v>
      </c>
      <c r="W89" s="120"/>
    </row>
    <row r="90" spans="1:23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3404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3387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372913.89834611741</v>
      </c>
      <c r="S90" s="47">
        <v>6004.9739999999983</v>
      </c>
      <c r="T90" s="46">
        <f t="shared" si="27"/>
        <v>9431.590326525924</v>
      </c>
      <c r="U90" s="46">
        <f t="shared" si="19"/>
        <v>3766.5205152051713</v>
      </c>
      <c r="V90" s="49">
        <f t="shared" si="20"/>
        <v>1.0100241723115671E-2</v>
      </c>
      <c r="W90" s="120"/>
    </row>
    <row r="91" spans="1:23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3404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3387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20193894.288325489</v>
      </c>
      <c r="S91" s="47">
        <v>936118.57380000001</v>
      </c>
      <c r="T91" s="46">
        <f t="shared" si="27"/>
        <v>1067913.8380429135</v>
      </c>
      <c r="U91" s="46">
        <f t="shared" si="19"/>
        <v>184783.10804291349</v>
      </c>
      <c r="V91" s="49">
        <f t="shared" si="20"/>
        <v>9.1504444563592895E-3</v>
      </c>
      <c r="W91" s="120"/>
    </row>
    <row r="92" spans="1:23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3404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3387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3404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3387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3696</v>
      </c>
      <c r="F94" s="66" t="s">
        <v>3328</v>
      </c>
      <c r="G94" s="73" t="s">
        <v>3404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3387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x14ac:dyDescent="0.35">
      <c r="A95" s="66" t="s">
        <v>2575</v>
      </c>
      <c r="B95" s="66" t="s">
        <v>3293</v>
      </c>
      <c r="C95" s="66" t="s">
        <v>3410</v>
      </c>
      <c r="D95" s="66" t="s">
        <v>2575</v>
      </c>
      <c r="E95" s="66" t="s">
        <v>2575</v>
      </c>
      <c r="F95" s="66" t="s">
        <v>3411</v>
      </c>
      <c r="G95" s="73" t="s">
        <v>3404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3394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3404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3394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3404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3394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3404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3395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3404</v>
      </c>
      <c r="H99" s="43" t="s">
        <v>3176</v>
      </c>
      <c r="I99" s="67">
        <v>498277.4</v>
      </c>
      <c r="J99" s="47">
        <v>498277.4</v>
      </c>
      <c r="K99" s="76">
        <v>7.0000000000000007E-2</v>
      </c>
      <c r="L99" s="47">
        <f>J99*K99</f>
        <v>34879.418000000005</v>
      </c>
      <c r="M99" s="68">
        <v>0</v>
      </c>
      <c r="N99" s="115"/>
      <c r="O99" s="47">
        <f>L99-M99</f>
        <v>34879.418000000005</v>
      </c>
      <c r="P99" s="66" t="s">
        <v>355</v>
      </c>
      <c r="Q99" s="66" t="s">
        <v>3396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498277.4</v>
      </c>
      <c r="S99" s="47">
        <v>0</v>
      </c>
      <c r="T99" s="46">
        <f t="shared" si="28"/>
        <v>32905.111320754717</v>
      </c>
      <c r="U99" s="46">
        <f t="shared" si="29"/>
        <v>32905.111320754717</v>
      </c>
      <c r="V99" s="49">
        <f t="shared" si="30"/>
        <v>6.6037735849056603E-2</v>
      </c>
      <c r="W99" s="120"/>
    </row>
    <row r="100" spans="1:23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3404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3397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3404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x14ac:dyDescent="0.35">
      <c r="A102" s="66" t="s">
        <v>424</v>
      </c>
      <c r="B102" s="66" t="s">
        <v>3319</v>
      </c>
      <c r="C102" s="66" t="s">
        <v>3334</v>
      </c>
      <c r="D102" s="66" t="s">
        <v>3705</v>
      </c>
      <c r="E102" s="66" t="s">
        <v>424</v>
      </c>
      <c r="F102" s="66" t="s">
        <v>35</v>
      </c>
      <c r="G102" s="73" t="s">
        <v>3404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3712</v>
      </c>
      <c r="Q102" s="66" t="s">
        <v>3398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3404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3399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3404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3394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3404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x14ac:dyDescent="0.35">
      <c r="A106" s="66" t="s">
        <v>3376</v>
      </c>
      <c r="B106" s="66" t="s">
        <v>3699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3404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3387</v>
      </c>
      <c r="Q106" s="66" t="s">
        <v>3400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3404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3387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3404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3387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3404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3394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x14ac:dyDescent="0.35">
      <c r="A110" s="66" t="s">
        <v>3402</v>
      </c>
      <c r="B110" s="66" t="s">
        <v>3401</v>
      </c>
      <c r="C110" s="66" t="s">
        <v>3334</v>
      </c>
      <c r="D110" s="66" t="s">
        <v>3402</v>
      </c>
      <c r="E110" s="66" t="s">
        <v>3725</v>
      </c>
      <c r="F110" s="66" t="s">
        <v>35</v>
      </c>
      <c r="G110" s="73" t="s">
        <v>3404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3404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3404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2" x14ac:dyDescent="0.35">
      <c r="A113" s="66" t="s">
        <v>3261</v>
      </c>
      <c r="B113" s="66" t="s">
        <v>3701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3404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2" x14ac:dyDescent="0.35">
      <c r="A114" s="66" t="s">
        <v>3261</v>
      </c>
      <c r="B114" s="66" t="s">
        <v>3403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3404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3724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2" x14ac:dyDescent="0.35">
      <c r="A115" s="66" t="s">
        <v>3406</v>
      </c>
      <c r="B115" s="66" t="s">
        <v>704</v>
      </c>
      <c r="C115" s="66" t="s">
        <v>3334</v>
      </c>
      <c r="D115" s="66" t="s">
        <v>3406</v>
      </c>
      <c r="E115" s="66" t="s">
        <v>707</v>
      </c>
      <c r="F115" s="66" t="s">
        <v>35</v>
      </c>
      <c r="G115" s="73" t="s">
        <v>3404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2" x14ac:dyDescent="0.35">
      <c r="A116" s="66" t="s">
        <v>3406</v>
      </c>
      <c r="B116" s="66" t="s">
        <v>704</v>
      </c>
      <c r="C116" s="66" t="s">
        <v>3334</v>
      </c>
      <c r="D116" s="66" t="s">
        <v>3406</v>
      </c>
      <c r="E116" s="66" t="s">
        <v>707</v>
      </c>
      <c r="F116" s="66" t="s">
        <v>35</v>
      </c>
      <c r="G116" s="73" t="s">
        <v>3404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2" x14ac:dyDescent="0.35">
      <c r="A117" s="66" t="s">
        <v>3405</v>
      </c>
      <c r="B117" s="66" t="s">
        <v>35</v>
      </c>
      <c r="C117" s="66" t="s">
        <v>3334</v>
      </c>
      <c r="D117" s="66" t="s">
        <v>3405</v>
      </c>
      <c r="E117" s="66" t="s">
        <v>1848</v>
      </c>
      <c r="F117" s="66" t="s">
        <v>704</v>
      </c>
      <c r="G117" s="73" t="s">
        <v>3404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2021-03-05T10:53:16Z</dcterms:modified>
</cp:coreProperties>
</file>