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mahi/Gantech Training/"/>
    </mc:Choice>
  </mc:AlternateContent>
  <xr:revisionPtr revIDLastSave="0" documentId="13_ncr:1_{28B83A28-39AA-0D4F-AA19-74E744A54D77}" xr6:coauthVersionLast="46" xr6:coauthVersionMax="46" xr10:uidLastSave="{00000000-0000-0000-0000-000000000000}"/>
  <bookViews>
    <workbookView xWindow="0" yWindow="0" windowWidth="28800" windowHeight="18000" activeTab="3" xr2:uid="{DF649E84-0E8E-3443-B82A-A8EEA1BCBE8A}"/>
  </bookViews>
  <sheets>
    <sheet name="BLC_Customer" sheetId="2" r:id="rId1"/>
    <sheet name="CRM_Customer" sheetId="9" r:id="rId2"/>
    <sheet name="BPM_ClientInfo" sheetId="10" r:id="rId3"/>
    <sheet name="Master_Customer" sheetId="8" r:id="rId4"/>
    <sheet name="BLC_Distribution_OrderInfo" sheetId="1" r:id="rId5"/>
    <sheet name="BLC_SALESREPORTS" sheetId="3" r:id="rId6"/>
    <sheet name="BLC_Coversion_Order" sheetId="5" r:id="rId7"/>
    <sheet name="BLC_Orders" sheetId="7" r:id="rId8"/>
    <sheet name="BLC_STORES" sheetId="4" r:id="rId9"/>
    <sheet name="BLC_States" sheetId="12" r:id="rId10"/>
    <sheet name="BLC_Countries" sheetId="13" r:id="rId11"/>
  </sheets>
  <definedNames>
    <definedName name="_xlnm._FilterDatabase" localSheetId="3" hidden="1">Master_Customer!$N$1:$O$45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2" l="1"/>
  <c r="F27" i="2"/>
  <c r="F26" i="2"/>
  <c r="F25" i="2"/>
  <c r="F24" i="2"/>
  <c r="F23" i="2"/>
  <c r="F11" i="3"/>
  <c r="F10" i="3"/>
</calcChain>
</file>

<file path=xl/sharedStrings.xml><?xml version="1.0" encoding="utf-8"?>
<sst xmlns="http://schemas.openxmlformats.org/spreadsheetml/2006/main" count="1327" uniqueCount="397">
  <si>
    <t>Source Table Name</t>
  </si>
  <si>
    <t>Attribute Name</t>
  </si>
  <si>
    <t>Datatype</t>
  </si>
  <si>
    <t>Range/Value</t>
  </si>
  <si>
    <t>Resolution</t>
  </si>
  <si>
    <t>BLC_Customer</t>
  </si>
  <si>
    <t>CUSTOMER_ID</t>
  </si>
  <si>
    <t>CREATED_BY</t>
  </si>
  <si>
    <t>DATE_CREATED</t>
  </si>
  <si>
    <t>DATE_UPDATED</t>
  </si>
  <si>
    <t>UPDATED_BY</t>
  </si>
  <si>
    <t>CHALLENGE_ANSWER</t>
  </si>
  <si>
    <t>DEACTIVATED</t>
  </si>
  <si>
    <t>EMAIL_ADDRESS</t>
  </si>
  <si>
    <t>FIRST_NAME</t>
  </si>
  <si>
    <t>LAST_NAME</t>
  </si>
  <si>
    <t>PASSWORD</t>
  </si>
  <si>
    <t>PASSWORD_CHANGE_REQUIRED</t>
  </si>
  <si>
    <t>IS_PREVIEW</t>
  </si>
  <si>
    <t>RECEIVE_EMAIL</t>
  </si>
  <si>
    <t>IS_REGISTERED</t>
  </si>
  <si>
    <t>TAX_EXEMPTION_CODE</t>
  </si>
  <si>
    <t>USER_NAME</t>
  </si>
  <si>
    <t>CHALLENGE_QUESTION_ID</t>
  </si>
  <si>
    <t>LOCALE_CODE</t>
  </si>
  <si>
    <t>STATUS</t>
  </si>
  <si>
    <t>DEFAULT_ADDRESS_ID</t>
  </si>
  <si>
    <t>ADDRESS_LINE1</t>
  </si>
  <si>
    <t>CITY</t>
  </si>
  <si>
    <t>PHONE</t>
  </si>
  <si>
    <t>ZIP</t>
  </si>
  <si>
    <t>COUNTRY</t>
  </si>
  <si>
    <t>STATE</t>
  </si>
  <si>
    <t>ROLE_ID</t>
  </si>
  <si>
    <t>IS_PUBLISHER</t>
  </si>
  <si>
    <t>PUBLISHER_NAME</t>
  </si>
  <si>
    <t>REGISTERED_DATE</t>
  </si>
  <si>
    <t>WEBSITE</t>
  </si>
  <si>
    <t>AGREEMENT_STATUS</t>
  </si>
  <si>
    <t>IS_PARTNER</t>
  </si>
  <si>
    <t>DATE_OF_SALE</t>
  </si>
  <si>
    <t>ACTIVITY_LOG</t>
  </si>
  <si>
    <t>LEAD_OWNER</t>
  </si>
  <si>
    <t>LEAD_SOURCE</t>
  </si>
  <si>
    <t>ORDER_TYPE</t>
  </si>
  <si>
    <t>BIGINT(20)</t>
  </si>
  <si>
    <t>DATETIME</t>
  </si>
  <si>
    <t>VARCHAR(255)</t>
  </si>
  <si>
    <t>TINYINT(1)</t>
  </si>
  <si>
    <t>BLC_DISTRIBUTION_ORDERINFO</t>
  </si>
  <si>
    <t>DISTRIBUTION_ORDERINFO_ID</t>
  </si>
  <si>
    <t>bigint(20)</t>
  </si>
  <si>
    <t>ISBN</t>
  </si>
  <si>
    <t>varchar(255)</t>
  </si>
  <si>
    <t>ARCHIVED</t>
  </si>
  <si>
    <t>BACK_COVER</t>
  </si>
  <si>
    <t>EBOOK</t>
  </si>
  <si>
    <t>FRONT_COVER</t>
  </si>
  <si>
    <t>LIST_PRICE</t>
  </si>
  <si>
    <t>ORDER_STATUS</t>
  </si>
  <si>
    <t>ORDER_STATUS_DATE</t>
  </si>
  <si>
    <t>ORDER_REMARKS</t>
  </si>
  <si>
    <t>varchar(2000)</t>
  </si>
  <si>
    <t>TITLE</t>
  </si>
  <si>
    <t>DISTRIBUTION_ORDER INSTORES_ID</t>
  </si>
  <si>
    <t>DISTRIBUTION_METADATA_ID</t>
  </si>
  <si>
    <t>ID</t>
  </si>
  <si>
    <t>ORDER_DATE</t>
  </si>
  <si>
    <t>datetime</t>
  </si>
  <si>
    <t>CCID</t>
  </si>
  <si>
    <t>FORMAT</t>
  </si>
  <si>
    <t>GCCID</t>
  </si>
  <si>
    <t>int(11)</t>
  </si>
  <si>
    <t>UPDATED_STATUS</t>
  </si>
  <si>
    <t>tinyint(1)</t>
  </si>
  <si>
    <t>MOBI_ISBN</t>
  </si>
  <si>
    <t>PDF_ISBN</t>
  </si>
  <si>
    <t>PRINT_ISBN</t>
  </si>
  <si>
    <t>MOBI</t>
  </si>
  <si>
    <t>PDF</t>
  </si>
  <si>
    <t>BLC_SALESREPORTS</t>
  </si>
  <si>
    <t>SALES_ID</t>
  </si>
  <si>
    <t>COUNTRY_OF_SALE</t>
  </si>
  <si>
    <t>CUSTOMER_CURRENCY</t>
  </si>
  <si>
    <t>CUSTOMER_SHARE</t>
  </si>
  <si>
    <t>double</t>
  </si>
  <si>
    <t>DELIVERY_COST</t>
  </si>
  <si>
    <t>DISCOUNT</t>
  </si>
  <si>
    <t>EBOOKS_SHARE</t>
  </si>
  <si>
    <t>FILE_SIZE</t>
  </si>
  <si>
    <t>FINAL_PRICE</t>
  </si>
  <si>
    <t>NET_UNITS</t>
  </si>
  <si>
    <t>QUANTITY_OF_SALE</t>
  </si>
  <si>
    <t>STORE_PRICE</t>
  </si>
  <si>
    <t>STORE_ID</t>
  </si>
  <si>
    <t>varchar(45)</t>
  </si>
  <si>
    <t>BLC_STORES</t>
  </si>
  <si>
    <t>STORE_NAME</t>
  </si>
  <si>
    <t>STORE_IMAGE</t>
  </si>
  <si>
    <t>STORE_ROYALTY</t>
  </si>
  <si>
    <t>BOOLEAN VALUE</t>
  </si>
  <si>
    <t>UNIQUE, NOT NULL</t>
  </si>
  <si>
    <t>"@***.***"</t>
  </si>
  <si>
    <t>OKAY</t>
  </si>
  <si>
    <t>64 NULL VALUES</t>
  </si>
  <si>
    <t>83 NULL VALUES</t>
  </si>
  <si>
    <t>TABLE HAS 1979 RECORDS</t>
  </si>
  <si>
    <t>1709 NULL VALUES</t>
  </si>
  <si>
    <t>1710 NULL VALUES</t>
  </si>
  <si>
    <t>1217 NULL VALUES</t>
  </si>
  <si>
    <t>1719 NULL VALUES</t>
  </si>
  <si>
    <t>1336 NULL VALUES</t>
  </si>
  <si>
    <t>1679 NULL VALUES</t>
  </si>
  <si>
    <t>Remarks</t>
  </si>
  <si>
    <t>Current Status</t>
  </si>
  <si>
    <t>All Unique</t>
  </si>
  <si>
    <t>One test?</t>
  </si>
  <si>
    <t>Observered spam names as well. Do we keep those?</t>
  </si>
  <si>
    <t>Numeric data. What country names does each number stand for?</t>
  </si>
  <si>
    <t>Numeric data. What state names does each number stand for?</t>
  </si>
  <si>
    <t>Remark</t>
  </si>
  <si>
    <t xml:space="preserve"> 13 DIGITS</t>
  </si>
  <si>
    <t>343 - "SPACE" AS VALUES</t>
  </si>
  <si>
    <t>207 - RECORDS WITH PUBLISHER NAMES</t>
  </si>
  <si>
    <t>Y/N value</t>
  </si>
  <si>
    <t>Okay</t>
  </si>
  <si>
    <t>NO RECORDS</t>
  </si>
  <si>
    <t>28 NULL VALUES</t>
  </si>
  <si>
    <t>.EPUB</t>
  </si>
  <si>
    <t>.jpg, .png,.jpeg</t>
  </si>
  <si>
    <t>"null' - 16, '' = 23</t>
  </si>
  <si>
    <t>.jpg = 8836,.png = 27,.jpeg = 2</t>
  </si>
  <si>
    <t xml:space="preserve">"." </t>
  </si>
  <si>
    <t>DD/MM/YYYY</t>
  </si>
  <si>
    <t>REPEATING CODE WORDS WITH DISTINCT</t>
  </si>
  <si>
    <t>['UNPUBLISHED' VS. 'UNPUBLISHED '; 'INSTORES' VS. 'MOVED TO STORES'; ETC]</t>
  </si>
  <si>
    <t>NULL - 4625, 'SPACE' - 5</t>
  </si>
  <si>
    <t>OKAY. 8904 UNIQUE VALUES</t>
  </si>
  <si>
    <t>316 UNIQUE (2 NULL)</t>
  </si>
  <si>
    <t>132 - NULL, 8872 - VALUES</t>
  </si>
  <si>
    <t>2421 NULL VALUES, 379 &lt;SPACE&gt;</t>
  </si>
  <si>
    <t xml:space="preserve">BOOLEAN VALUE </t>
  </si>
  <si>
    <t>NULL - 6857, &lt;SPACE&gt; - 1975</t>
  </si>
  <si>
    <t>NULL - 6857, &lt;SPACE&gt; - 2015</t>
  </si>
  <si>
    <t>ONLY 2 VALUES</t>
  </si>
  <si>
    <t>NULL - 6374, &lt;SPACE&gt; - 2528</t>
  </si>
  <si>
    <t>NULL - 6374, &lt;SPACE&gt; - 2471</t>
  </si>
  <si>
    <t>NULL - 6363, &lt;SPACE&gt; - 2468</t>
  </si>
  <si>
    <t>DD/MM/YYYY HH:MM:SS</t>
  </si>
  <si>
    <t>139 NULL VALUES</t>
  </si>
  <si>
    <t>212 - NULL</t>
  </si>
  <si>
    <t xml:space="preserve">1884 - NULL, 52 - &lt;SPACE&gt; RECORDS </t>
  </si>
  <si>
    <t xml:space="preserve">DD/MM/YYYY </t>
  </si>
  <si>
    <t>TABLE HAS 82169 RECORDS</t>
  </si>
  <si>
    <t>8 NULL</t>
  </si>
  <si>
    <t>6 NULL</t>
  </si>
  <si>
    <t>NULL - 7</t>
  </si>
  <si>
    <t>NULL - 6</t>
  </si>
  <si>
    <t>79206 - '0'</t>
  </si>
  <si>
    <t>**.**</t>
  </si>
  <si>
    <t>1309 - '0'</t>
  </si>
  <si>
    <t>ID = 0 - 65 RECORDS</t>
  </si>
  <si>
    <t>ID = 0 - 199 RECORDS</t>
  </si>
  <si>
    <t>BLC_DISTRIBUTION_ORDERINFO TABLE HAS NO PK = 0</t>
  </si>
  <si>
    <t>BLC_Conversion_Order</t>
  </si>
  <si>
    <t>CONVERSION_ORDER_ID</t>
  </si>
  <si>
    <t>ADDITIONAL_DESIGN_INFO</t>
  </si>
  <si>
    <t>AMOUNT_PAID</t>
  </si>
  <si>
    <t>AUTHOR_FIRSTNAME</t>
  </si>
  <si>
    <t>AUTHOR_LASTNAME</t>
  </si>
  <si>
    <t>BACK_COVER_DESIGN</t>
  </si>
  <si>
    <t>DO_YOU_HAVE_BOOK_COVER</t>
  </si>
  <si>
    <t>BOOK_DESCRIPTION</t>
  </si>
  <si>
    <t>BOOK_LINKS</t>
  </si>
  <si>
    <t>COLOR_PREFERENCE</t>
  </si>
  <si>
    <t>ESTIMATED_ARRIVAL</t>
  </si>
  <si>
    <t>PAYMENT_OPTION</t>
  </si>
  <si>
    <t>PRICE</t>
  </si>
  <si>
    <t>ROUGH_MOCKUP</t>
  </si>
  <si>
    <t>SECONDARY_TEXT</t>
  </si>
  <si>
    <t>SHIPPING_COST</t>
  </si>
  <si>
    <t>SUB_TITLE</t>
  </si>
  <si>
    <t>BOOK_TYPE</t>
  </si>
  <si>
    <t>OTHER_SERVICES</t>
  </si>
  <si>
    <t>CUSTOMIZE_PRINT_BOOK_ID</t>
  </si>
  <si>
    <t>CUSTOMIZE_EBOOK_ID</t>
  </si>
  <si>
    <t>GENRE</t>
  </si>
  <si>
    <t>ORDER_CART_ID</t>
  </si>
  <si>
    <t>OTHER_CUSTOMIZATIONS_ID</t>
  </si>
  <si>
    <t>ADDITIONAL_AMOUNT</t>
  </si>
  <si>
    <t>LONGTEXT</t>
  </si>
  <si>
    <t>DOUBLE</t>
  </si>
  <si>
    <t>FRONT_COVER_DESIGN</t>
  </si>
  <si>
    <t>UNIQUE</t>
  </si>
  <si>
    <t>0' - ALL RECORDS</t>
  </si>
  <si>
    <t>444 UNIQUE VALUES</t>
  </si>
  <si>
    <t>336 - NULL</t>
  </si>
  <si>
    <t>62 - NULL</t>
  </si>
  <si>
    <t>70 NULL</t>
  </si>
  <si>
    <t>398 NULL</t>
  </si>
  <si>
    <t>376 - NULL</t>
  </si>
  <si>
    <t>BOOLEAN [1/0]</t>
  </si>
  <si>
    <t>YYYY-MM-DD HH:MM:SS</t>
  </si>
  <si>
    <t>[APPROVED BY CUSTOMER, CANCELLED,  INCOMPLETE, INQUEUE,MOVED TO PRODUCTION, QUOTE ACCEPTED, SUBMITTED</t>
  </si>
  <si>
    <t>417 NULL</t>
  </si>
  <si>
    <t>LINEITEMS - 444</t>
  </si>
  <si>
    <t>[0-441, 1-3]</t>
  </si>
  <si>
    <t>[0-385]</t>
  </si>
  <si>
    <t>[0-441]</t>
  </si>
  <si>
    <t>371 NULL VALUES</t>
  </si>
  <si>
    <t>28 RECORDS - TITLE-LESS</t>
  </si>
  <si>
    <t>ALL RECORDS = 4</t>
  </si>
  <si>
    <t>432 RECORDS = CUSTOMER_ID</t>
  </si>
  <si>
    <t>443 RECORDS = ORDER_ID</t>
  </si>
  <si>
    <t>~ BLC_ORDER.ORDER_ID?</t>
  </si>
  <si>
    <t>~BLC_CUSTOMER.CUSTOMER_ID?</t>
  </si>
  <si>
    <t>BLC_ORDER</t>
  </si>
  <si>
    <t>ORDER_ID</t>
  </si>
  <si>
    <t>NAME</t>
  </si>
  <si>
    <t>ORDER_NUMBER</t>
  </si>
  <si>
    <t>ORDER_SUBTOTAL</t>
  </si>
  <si>
    <t>SUBMIT_DATE</t>
  </si>
  <si>
    <t>TAX_OVERRIDE</t>
  </si>
  <si>
    <t>ORDER_TOTAL</t>
  </si>
  <si>
    <t>TOTAL_SHIPPING</t>
  </si>
  <si>
    <t>TOTAL_TAX</t>
  </si>
  <si>
    <t>CURRENCY_CODE</t>
  </si>
  <si>
    <t>CONVERSION_ORDER_STATUS</t>
  </si>
  <si>
    <t>CONVERSION_ORDER_TITLE</t>
  </si>
  <si>
    <t>CONVERSION_ORDER_DETAILS_ID</t>
  </si>
  <si>
    <t>ORDER_BALENCE</t>
  </si>
  <si>
    <t>PAYMENT_STATUS</t>
  </si>
  <si>
    <t>INVOICE_ID</t>
  </si>
  <si>
    <t>QUOTE_ID</t>
  </si>
  <si>
    <t>DECIMAL(19,5)</t>
  </si>
  <si>
    <t>1414 UNIQUE RECORDS</t>
  </si>
  <si>
    <t>402 NULL VALUES</t>
  </si>
  <si>
    <t>RECORDS THAT HAVENT BEEN UPDATED</t>
  </si>
  <si>
    <t>878 NULL VALUES</t>
  </si>
  <si>
    <t>536 EMAILS STORED</t>
  </si>
  <si>
    <t>1399 NULL VALUES</t>
  </si>
  <si>
    <t>1397 NULL RECORDS</t>
  </si>
  <si>
    <t>[CANCELLED, INPROCESS, NAMED, PARTIAL, SUBMITTED]</t>
  </si>
  <si>
    <t>1 NULL</t>
  </si>
  <si>
    <t>17 RECORDS, 1397 - NULL</t>
  </si>
  <si>
    <t>***.*****</t>
  </si>
  <si>
    <t>554 - BLC_ORDER.CUSTOMER_ID = BLC_CUSTOMER.CUSTOMER_ID,  860 - NON-MATCHING VALUES</t>
  </si>
  <si>
    <t>1414 - USD</t>
  </si>
  <si>
    <t>1413 - EN_US</t>
  </si>
  <si>
    <t>14 - VALUE RECORDS, 1400 - NULL</t>
  </si>
  <si>
    <t>7 - VALUE RECORDS,  1407 - NULL</t>
  </si>
  <si>
    <t>***.**</t>
  </si>
  <si>
    <t>BLC_ORDER.CUSTOMER_ID = BLC_CUSTOMER.CUSTOMER_ID</t>
  </si>
  <si>
    <t>MANDATORY</t>
  </si>
  <si>
    <t>Y</t>
  </si>
  <si>
    <t>PERCENTAGE</t>
  </si>
  <si>
    <t>CHECK WITH RAMANA GARU</t>
  </si>
  <si>
    <t xml:space="preserve">BLC_CUSTOMER TABLE HAS NO PK = 0, </t>
  </si>
  <si>
    <t>CHECK WITH RAMANA GARU, FOR REVENUE FORMULA</t>
  </si>
  <si>
    <t>216 - PUBLISHERS</t>
  </si>
  <si>
    <t>9 PUBLISHER NAMES MISSING OUT OF 216</t>
  </si>
  <si>
    <t>80% of data is missing. CHECK WITH RAMANA GARU</t>
  </si>
  <si>
    <t>CHECK IS SIMILAR TO STORE_PRICE,SALEREPORT TABLE</t>
  </si>
  <si>
    <t>PREVIOUSLY ADDED TO CART - MONTH DD,'YY</t>
  </si>
  <si>
    <t>N</t>
  </si>
  <si>
    <t>Bring only those where address line 1 is != null</t>
  </si>
  <si>
    <t xml:space="preserve">All columns from this table will move to staging. But not all records will be found in staging as most of them have null address values. From conversation with Praveen and Ramana, those without proper addresses are not genuine customers and role id must = 1. Therefore  this table in staging will only have 266 total records of which 186 are non-publishers and 80 are publishers. </t>
  </si>
  <si>
    <t xml:space="preserve">All columns from this table will be brough to staging. With a total of 82104 records out of 82169 because we are disqualifying records where Distribution_orderinfo_id = 0 because that ID belongs to a vendor who is no longer serviced by eBooks2go. </t>
  </si>
  <si>
    <t>clientid</t>
  </si>
  <si>
    <t>int(255)</t>
  </si>
  <si>
    <t>company_name</t>
  </si>
  <si>
    <t>varchar(200)</t>
  </si>
  <si>
    <t>address</t>
  </si>
  <si>
    <t>varchar(426)</t>
  </si>
  <si>
    <t>city</t>
  </si>
  <si>
    <t>varchar(128)</t>
  </si>
  <si>
    <t>state</t>
  </si>
  <si>
    <t>country</t>
  </si>
  <si>
    <t>zip</t>
  </si>
  <si>
    <t>varchar(32)</t>
  </si>
  <si>
    <t>phone</t>
  </si>
  <si>
    <t>fax</t>
  </si>
  <si>
    <t>email</t>
  </si>
  <si>
    <t>varchar(164)</t>
  </si>
  <si>
    <t>w9number</t>
  </si>
  <si>
    <t>varchar(64)</t>
  </si>
  <si>
    <t>date</t>
  </si>
  <si>
    <t>Customer_id</t>
  </si>
  <si>
    <t>int(11) PK</t>
  </si>
  <si>
    <t>Email_Address</t>
  </si>
  <si>
    <t>varchar(220)</t>
  </si>
  <si>
    <t>Date_Created</t>
  </si>
  <si>
    <t>varchar(60)</t>
  </si>
  <si>
    <t>Address1</t>
  </si>
  <si>
    <t>Address2</t>
  </si>
  <si>
    <t>Locality</t>
  </si>
  <si>
    <t>Region</t>
  </si>
  <si>
    <t>Postal_code</t>
  </si>
  <si>
    <t>ZIP_Code</t>
  </si>
  <si>
    <t>Country_code</t>
  </si>
  <si>
    <t>Phonenumber</t>
  </si>
  <si>
    <t>Email_status</t>
  </si>
  <si>
    <t>Source Table</t>
  </si>
  <si>
    <t>Customer iD</t>
  </si>
  <si>
    <t>Given_name (First &amp; last Name)</t>
  </si>
  <si>
    <t>First Name</t>
  </si>
  <si>
    <t>Last Name</t>
  </si>
  <si>
    <t>11619 records
11489 have no address 2
130 have "NA" in the address</t>
  </si>
  <si>
    <t>46 Rows</t>
  </si>
  <si>
    <t>BPM.COMPANY_NAME = BLC.PUBLISHER_NAME ??</t>
  </si>
  <si>
    <t>ADDRESS1</t>
  </si>
  <si>
    <t>ADDRESS2</t>
  </si>
  <si>
    <t xml:space="preserve">CITY </t>
  </si>
  <si>
    <t>CRM.LOCALITY=CITY??</t>
  </si>
  <si>
    <t>POSTAL AND ZIP THE SAME?</t>
  </si>
  <si>
    <t>COUNTRY [CRM, BPM]</t>
  </si>
  <si>
    <t>STATE [BPM]</t>
  </si>
  <si>
    <t>STATE?</t>
  </si>
  <si>
    <t>1840 - VALUES; 139 NULLS</t>
  </si>
  <si>
    <t>EMAIL_STATUS</t>
  </si>
  <si>
    <t>FAX</t>
  </si>
  <si>
    <t>29 HAVE VALUES</t>
  </si>
  <si>
    <t>W9NUMBER</t>
  </si>
  <si>
    <t>514 VALUES</t>
  </si>
  <si>
    <t>1209 VALUES</t>
  </si>
  <si>
    <t>1979 VALUES</t>
  </si>
  <si>
    <t>1 VALUE</t>
  </si>
  <si>
    <t>1007 VALUES</t>
  </si>
  <si>
    <t>2 VALUES</t>
  </si>
  <si>
    <t>n</t>
  </si>
  <si>
    <t>P</t>
  </si>
  <si>
    <t>Company_Name/Publisher_name</t>
  </si>
  <si>
    <t>date_of_sale</t>
  </si>
  <si>
    <t>Mandatory</t>
  </si>
  <si>
    <t>Indicates to different ePub specific formats. Different from Salesreports format</t>
  </si>
  <si>
    <t>Master_Customer_ID</t>
  </si>
  <si>
    <t>y</t>
  </si>
  <si>
    <t xml:space="preserve">Y </t>
  </si>
  <si>
    <t>CUSTOMER ID</t>
  </si>
  <si>
    <t>UNITS_RETURNED</t>
  </si>
  <si>
    <t>Percentage of Null Values</t>
  </si>
  <si>
    <t>Mandatory Columns for DW</t>
  </si>
  <si>
    <t xml:space="preserve">Can be pulled as is. </t>
  </si>
  <si>
    <t>Role_id = 1 and address is not null &gt;&gt; filters out all of these columns with nulls and spam names and emails.</t>
  </si>
  <si>
    <t>Role ID  = 1 gives customers other numbers can be backend staff</t>
  </si>
  <si>
    <t>Auto-Incremented Values</t>
  </si>
  <si>
    <t>14 Unique values</t>
  </si>
  <si>
    <t>No Nulls or duplicates</t>
  </si>
  <si>
    <t>A percentage</t>
  </si>
  <si>
    <t>No Values</t>
  </si>
  <si>
    <t>Values that are no longer in use</t>
  </si>
  <si>
    <t xml:space="preserve">No action needed. </t>
  </si>
  <si>
    <t>Nulls can be valid if no discount was applied</t>
  </si>
  <si>
    <t>Insignificant Number of nulls/could be testing records</t>
  </si>
  <si>
    <t>insignificant Number of nulls/could be testing records</t>
  </si>
  <si>
    <t>TABLE HAS 8904 RECORDS {PK}</t>
  </si>
  <si>
    <t>Valid Nulls. Use Format Column in Salreports</t>
  </si>
  <si>
    <t>Nulls can be part of older books</t>
  </si>
  <si>
    <t>MUST GO IN THE FACT TABLE??</t>
  </si>
  <si>
    <t>NOTES</t>
  </si>
  <si>
    <t>Mandatory COLUMNS FOR DW</t>
  </si>
  <si>
    <t>CRM_CUSTOMER</t>
  </si>
  <si>
    <t>BPM_CLIENTINFO</t>
  </si>
  <si>
    <t>387 Unique</t>
  </si>
  <si>
    <t>no null</t>
  </si>
  <si>
    <t>182 with 0 values for dates</t>
  </si>
  <si>
    <t>214 Space Values</t>
  </si>
  <si>
    <t>164 Space Values</t>
  </si>
  <si>
    <t>185 Space Values</t>
  </si>
  <si>
    <t>30 Space Values</t>
  </si>
  <si>
    <t>358 Space Values</t>
  </si>
  <si>
    <t>115 Space Values</t>
  </si>
  <si>
    <t>386 Space Values</t>
  </si>
  <si>
    <t>35  Space Values</t>
  </si>
  <si>
    <t>171  Space Values</t>
  </si>
  <si>
    <t>11619 unique values</t>
  </si>
  <si>
    <t>COUNTRY_ID</t>
  </si>
  <si>
    <t>bigint(20) PK</t>
  </si>
  <si>
    <t>COUNTRY_FLAG</t>
  </si>
  <si>
    <t>COUNTRY_NAME</t>
  </si>
  <si>
    <t>PHONE_CODE</t>
  </si>
  <si>
    <t>COUNTRY_CODE</t>
  </si>
  <si>
    <t>varchar(10)</t>
  </si>
  <si>
    <t>BLC_Countries</t>
  </si>
  <si>
    <t>203 Unique Values {PK}</t>
  </si>
  <si>
    <t>Mandatory Columns</t>
  </si>
  <si>
    <t>1 null</t>
  </si>
  <si>
    <t>STATE_ID</t>
  </si>
  <si>
    <t>STATE_NAME</t>
  </si>
  <si>
    <t>BLC_States</t>
  </si>
  <si>
    <t>3694 Unique Values</t>
  </si>
  <si>
    <t>4135 Space Values</t>
  </si>
  <si>
    <t>11573 Space Values</t>
  </si>
  <si>
    <t>11489 Space Values</t>
  </si>
  <si>
    <t>11507 Space Values</t>
  </si>
  <si>
    <t>11619 Space Values</t>
  </si>
  <si>
    <t>DW_Master_Customer_DIM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</si>
</sst>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8"/>
      <name val="Calibri"/>
      <family val="2"/>
      <scheme val="minor"/>
    </font>
    <font>
      <sz val="12"/>
      <name val="Calibri"/>
      <family val="2"/>
      <scheme val="minor"/>
    </font>
    <font>
      <u/>
      <sz val="12"/>
      <name val="Calibri"/>
      <family val="2"/>
      <scheme val="minor"/>
    </font>
    <font>
      <sz val="12"/>
      <name val="Helvetica"/>
      <family val="2"/>
    </font>
    <font>
      <u/>
      <sz val="12"/>
      <name val="Helvetica"/>
      <family val="2"/>
    </font>
  </fonts>
  <fills count="2">
    <fill>
      <patternFill patternType="none"/>
    </fill>
    <fill>
      <patternFill patternType="gray125"/>
    </fill>
  </fills>
  <borders count="20">
    <border>
      <left/>
      <right/>
      <top/>
      <bottom/>
      <diagonal/>
    </border>
    <border>
      <left style="thin">
        <color indexed="64"/>
      </left>
      <right style="thin">
        <color indexed="64"/>
      </right>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s>
  <cellStyleXfs count="1">
    <xf numFmtId="0" fontId="0" fillId="0" borderId="0"/>
  </cellStyleXfs>
  <cellXfs count="107">
    <xf numFmtId="0" fontId="0" fillId="0" borderId="0" xfId="0"/>
    <xf numFmtId="0" fontId="0" fillId="0" borderId="0" xfId="0" applyAlignment="1">
      <alignment wrapText="1"/>
    </xf>
    <xf numFmtId="0" fontId="0" fillId="0" borderId="1" xfId="0" applyBorder="1"/>
    <xf numFmtId="0" fontId="1" fillId="0" borderId="0" xfId="0" applyFont="1"/>
    <xf numFmtId="0" fontId="0" fillId="0" borderId="2" xfId="0" applyBorder="1"/>
    <xf numFmtId="0" fontId="1" fillId="0" borderId="1" xfId="0" applyFont="1" applyBorder="1"/>
    <xf numFmtId="0" fontId="0" fillId="0" borderId="0" xfId="0" applyFill="1" applyBorder="1"/>
    <xf numFmtId="0" fontId="0" fillId="0" borderId="3" xfId="0"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10" xfId="0" applyFont="1" applyBorder="1"/>
    <xf numFmtId="0" fontId="0" fillId="0" borderId="10" xfId="0" applyBorder="1"/>
    <xf numFmtId="0" fontId="0" fillId="0" borderId="0" xfId="0" applyBorder="1"/>
    <xf numFmtId="0" fontId="0" fillId="0" borderId="0" xfId="0" applyFill="1"/>
    <xf numFmtId="0" fontId="0" fillId="0" borderId="8" xfId="0" applyFill="1" applyBorder="1"/>
    <xf numFmtId="0" fontId="1" fillId="0" borderId="0" xfId="0" applyFont="1" applyBorder="1"/>
    <xf numFmtId="0" fontId="0" fillId="0" borderId="0" xfId="0" applyFill="1" applyAlignment="1">
      <alignment wrapText="1"/>
    </xf>
    <xf numFmtId="0" fontId="0" fillId="0" borderId="2" xfId="0" applyFill="1" applyBorder="1"/>
    <xf numFmtId="0" fontId="0" fillId="0" borderId="1" xfId="0" applyFill="1" applyBorder="1"/>
    <xf numFmtId="0" fontId="1" fillId="0" borderId="1" xfId="0" applyFont="1" applyFill="1" applyBorder="1"/>
    <xf numFmtId="0" fontId="1" fillId="0" borderId="0" xfId="0" applyFont="1" applyFill="1" applyBorder="1"/>
    <xf numFmtId="0" fontId="0" fillId="0" borderId="0" xfId="0" applyBorder="1" applyAlignment="1">
      <alignment wrapText="1"/>
    </xf>
    <xf numFmtId="0" fontId="3" fillId="0" borderId="0" xfId="0" applyFont="1" applyFill="1"/>
    <xf numFmtId="0" fontId="3" fillId="0" borderId="0" xfId="0" applyFont="1" applyFill="1" applyBorder="1"/>
    <xf numFmtId="0" fontId="4" fillId="0" borderId="0" xfId="0" applyFont="1" applyFill="1" applyBorder="1" applyAlignment="1">
      <alignment horizontal="left" vertical="center" wrapText="1" indent="1"/>
    </xf>
    <xf numFmtId="0" fontId="3" fillId="0" borderId="0" xfId="0" applyFont="1" applyFill="1" applyBorder="1" applyAlignment="1">
      <alignment horizontal="left" vertical="center" wrapText="1" indent="1"/>
    </xf>
    <xf numFmtId="0" fontId="3" fillId="0" borderId="11" xfId="0" applyFont="1" applyFill="1" applyBorder="1"/>
    <xf numFmtId="0" fontId="3" fillId="0" borderId="10" xfId="0" applyFont="1" applyFill="1" applyBorder="1" applyAlignment="1">
      <alignment horizontal="left" vertical="center" wrapText="1" indent="1"/>
    </xf>
    <xf numFmtId="0" fontId="3" fillId="0" borderId="5" xfId="0" applyFont="1" applyFill="1" applyBorder="1"/>
    <xf numFmtId="0" fontId="3" fillId="0" borderId="10" xfId="0" applyFont="1" applyFill="1" applyBorder="1"/>
    <xf numFmtId="0" fontId="3" fillId="0" borderId="0" xfId="0" applyFont="1"/>
    <xf numFmtId="0" fontId="3" fillId="0" borderId="2" xfId="0" applyFont="1" applyBorder="1"/>
    <xf numFmtId="0" fontId="5" fillId="0" borderId="0" xfId="0" applyFont="1" applyBorder="1"/>
    <xf numFmtId="0" fontId="3" fillId="0" borderId="0" xfId="0" applyFont="1" applyBorder="1"/>
    <xf numFmtId="0" fontId="3" fillId="0" borderId="3" xfId="0" applyFont="1" applyBorder="1"/>
    <xf numFmtId="0" fontId="5" fillId="0" borderId="10" xfId="0" applyFont="1" applyBorder="1"/>
    <xf numFmtId="0" fontId="3" fillId="0" borderId="10" xfId="0" applyFont="1" applyBorder="1"/>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6" fillId="0" borderId="1" xfId="0" applyFont="1" applyBorder="1"/>
    <xf numFmtId="0" fontId="5" fillId="0" borderId="1" xfId="0" applyFont="1" applyBorder="1"/>
    <xf numFmtId="0" fontId="3" fillId="0" borderId="1" xfId="0" applyFont="1" applyBorder="1"/>
    <xf numFmtId="0" fontId="3" fillId="0" borderId="7"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xf numFmtId="0" fontId="5" fillId="0" borderId="4" xfId="0" applyFont="1" applyBorder="1"/>
    <xf numFmtId="0" fontId="3" fillId="0" borderId="4" xfId="0" applyFont="1" applyBorder="1"/>
    <xf numFmtId="0" fontId="3" fillId="0" borderId="14" xfId="0" applyFont="1" applyBorder="1"/>
    <xf numFmtId="0" fontId="0" fillId="0" borderId="1" xfId="0" applyFont="1" applyBorder="1"/>
    <xf numFmtId="0" fontId="0" fillId="0" borderId="1" xfId="0" applyBorder="1" applyAlignment="1">
      <alignment wrapText="1"/>
    </xf>
    <xf numFmtId="0" fontId="0" fillId="0" borderId="1" xfId="0" quotePrefix="1" applyBorder="1"/>
    <xf numFmtId="0" fontId="3" fillId="0" borderId="1" xfId="0" applyFont="1" applyFill="1" applyBorder="1"/>
    <xf numFmtId="0" fontId="3" fillId="0" borderId="1" xfId="0" applyFont="1" applyFill="1" applyBorder="1" applyAlignment="1">
      <alignment horizontal="left" vertical="center" wrapText="1" indent="1"/>
    </xf>
    <xf numFmtId="0" fontId="3" fillId="0" borderId="0" xfId="0" applyFont="1" applyFill="1" applyBorder="1" applyAlignment="1">
      <alignment wrapText="1"/>
    </xf>
    <xf numFmtId="0" fontId="3" fillId="0" borderId="15" xfId="0" applyFont="1" applyFill="1" applyBorder="1"/>
    <xf numFmtId="0" fontId="3" fillId="0" borderId="16" xfId="0" applyFont="1" applyFill="1" applyBorder="1"/>
    <xf numFmtId="0" fontId="3" fillId="0" borderId="4" xfId="0" applyFont="1" applyFill="1" applyBorder="1"/>
    <xf numFmtId="0" fontId="3" fillId="0" borderId="4" xfId="0" applyFont="1" applyFill="1" applyBorder="1" applyAlignment="1">
      <alignment horizontal="left" vertical="center" wrapText="1" indent="1"/>
    </xf>
    <xf numFmtId="0" fontId="0" fillId="0" borderId="15" xfId="0" applyBorder="1"/>
    <xf numFmtId="0" fontId="0" fillId="0" borderId="17" xfId="0" applyBorder="1" applyAlignment="1">
      <alignment wrapText="1"/>
    </xf>
    <xf numFmtId="0" fontId="0" fillId="0" borderId="8" xfId="0" applyBorder="1" applyAlignment="1">
      <alignment horizontal="center" vertical="center"/>
    </xf>
    <xf numFmtId="0" fontId="0" fillId="0" borderId="7" xfId="0" applyBorder="1" applyAlignment="1">
      <alignment horizontal="center" vertical="center"/>
    </xf>
    <xf numFmtId="0" fontId="3" fillId="0" borderId="8" xfId="0" applyFont="1" applyFill="1" applyBorder="1"/>
    <xf numFmtId="0" fontId="3" fillId="0" borderId="9" xfId="0" applyFont="1" applyFill="1" applyBorder="1"/>
    <xf numFmtId="0" fontId="0" fillId="0" borderId="11" xfId="0" applyBorder="1"/>
    <xf numFmtId="0" fontId="0" fillId="0" borderId="17" xfId="0" applyBorder="1" applyAlignment="1">
      <alignment horizontal="center" vertical="center" wrapText="1"/>
    </xf>
    <xf numFmtId="0" fontId="0" fillId="0" borderId="9" xfId="0" applyBorder="1" applyAlignment="1">
      <alignment horizontal="center" vertical="center"/>
    </xf>
    <xf numFmtId="0" fontId="0" fillId="0" borderId="13" xfId="0" applyBorder="1"/>
    <xf numFmtId="0" fontId="0" fillId="0" borderId="14" xfId="0" applyBorder="1"/>
    <xf numFmtId="0" fontId="0" fillId="0" borderId="6" xfId="0" applyBorder="1" applyAlignment="1">
      <alignment horizontal="center" vertical="center" wrapText="1"/>
    </xf>
    <xf numFmtId="0" fontId="0" fillId="0" borderId="12" xfId="0" applyBorder="1" applyAlignment="1">
      <alignment horizontal="center" vertical="center"/>
    </xf>
    <xf numFmtId="0" fontId="0" fillId="0" borderId="13" xfId="0" applyFill="1" applyBorder="1"/>
    <xf numFmtId="0" fontId="0" fillId="0" borderId="14" xfId="0" applyFill="1" applyBorder="1"/>
    <xf numFmtId="0" fontId="0" fillId="0" borderId="6" xfId="0" applyBorder="1" applyAlignment="1">
      <alignment wrapText="1"/>
    </xf>
    <xf numFmtId="0" fontId="0" fillId="0" borderId="12" xfId="0" applyBorder="1"/>
    <xf numFmtId="0" fontId="0" fillId="0" borderId="11" xfId="0" applyFill="1" applyBorder="1"/>
    <xf numFmtId="0" fontId="0" fillId="0" borderId="3" xfId="0" applyFill="1" applyBorder="1"/>
    <xf numFmtId="0" fontId="0" fillId="0" borderId="4" xfId="0" applyFill="1" applyBorder="1"/>
    <xf numFmtId="0" fontId="1" fillId="0" borderId="10" xfId="0" applyFont="1" applyFill="1" applyBorder="1"/>
    <xf numFmtId="0" fontId="0" fillId="0" borderId="10" xfId="0" applyFill="1" applyBorder="1"/>
    <xf numFmtId="0" fontId="0" fillId="0" borderId="5" xfId="0" applyFill="1" applyBorder="1"/>
    <xf numFmtId="0" fontId="0" fillId="0" borderId="6" xfId="0" applyFill="1" applyBorder="1" applyAlignment="1">
      <alignment wrapText="1"/>
    </xf>
    <xf numFmtId="0" fontId="0" fillId="0" borderId="7" xfId="0" applyFill="1" applyBorder="1"/>
    <xf numFmtId="0" fontId="0" fillId="0" borderId="9" xfId="0" applyFill="1" applyBorder="1"/>
    <xf numFmtId="0" fontId="0" fillId="0" borderId="0" xfId="0" quotePrefix="1" applyBorder="1"/>
    <xf numFmtId="0" fontId="0" fillId="0" borderId="16" xfId="0" applyBorder="1"/>
    <xf numFmtId="0" fontId="0" fillId="0" borderId="17" xfId="0" applyBorder="1" applyAlignment="1"/>
    <xf numFmtId="0" fontId="0" fillId="0" borderId="2" xfId="0" applyFont="1" applyBorder="1"/>
    <xf numFmtId="0" fontId="0" fillId="0" borderId="0" xfId="0" applyFont="1" applyBorder="1"/>
    <xf numFmtId="0" fontId="0" fillId="0" borderId="13" xfId="0" applyFont="1" applyBorder="1"/>
    <xf numFmtId="0" fontId="0" fillId="0" borderId="3" xfId="0" applyFont="1" applyBorder="1"/>
    <xf numFmtId="0" fontId="0" fillId="0" borderId="4" xfId="0" applyFont="1" applyBorder="1"/>
    <xf numFmtId="0" fontId="0" fillId="0" borderId="10" xfId="0" applyFont="1" applyBorder="1"/>
    <xf numFmtId="0" fontId="0" fillId="0" borderId="14" xfId="0" applyFont="1" applyBorder="1"/>
    <xf numFmtId="0" fontId="0" fillId="0" borderId="6" xfId="0" applyFont="1" applyBorder="1" applyAlignment="1">
      <alignment horizontal="center" vertical="center" wrapText="1"/>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12" xfId="0" applyFont="1" applyBorder="1" applyAlignment="1">
      <alignment horizontal="center" vertical="center"/>
    </xf>
    <xf numFmtId="0" fontId="0" fillId="0" borderId="13" xfId="0" applyFill="1" applyBorder="1" applyAlignment="1">
      <alignment horizontal="center" wrapText="1"/>
    </xf>
    <xf numFmtId="0" fontId="3" fillId="0" borderId="18" xfId="0" applyFont="1" applyFill="1" applyBorder="1"/>
    <xf numFmtId="0" fontId="3" fillId="0" borderId="18" xfId="0" applyFont="1" applyFill="1" applyBorder="1" applyAlignment="1">
      <alignment vertical="center" wrapText="1"/>
    </xf>
    <xf numFmtId="0" fontId="3" fillId="0" borderId="18" xfId="0" applyFont="1" applyFill="1" applyBorder="1" applyAlignment="1">
      <alignment horizontal="left" vertical="center" wrapText="1" indent="1"/>
    </xf>
    <xf numFmtId="0" fontId="3" fillId="0" borderId="19" xfId="0" applyFont="1" applyFill="1" applyBorder="1" applyAlignment="1">
      <alignment horizontal="left" vertical="center" wrapText="1" indent="1"/>
    </xf>
    <xf numFmtId="0" fontId="0" fillId="0" borderId="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50C6-5E1E-3244-B056-7ABD459E217E}">
  <dimension ref="A1:K42"/>
  <sheetViews>
    <sheetView zoomScale="90" zoomScaleNormal="90" workbookViewId="0">
      <selection activeCell="C34" sqref="C34"/>
    </sheetView>
  </sheetViews>
  <sheetFormatPr baseColWidth="10" defaultColWidth="11" defaultRowHeight="16" x14ac:dyDescent="0.2"/>
  <cols>
    <col min="1" max="1" width="13" bestFit="1" customWidth="1"/>
    <col min="2" max="2" width="29" bestFit="1" customWidth="1"/>
    <col min="3" max="3" width="13.5" bestFit="1" customWidth="1"/>
    <col min="4" max="4" width="22" bestFit="1" customWidth="1"/>
    <col min="5" max="5" width="33.5" bestFit="1" customWidth="1"/>
    <col min="6" max="6" width="33.5" customWidth="1"/>
    <col min="7" max="7" width="56" bestFit="1" customWidth="1"/>
    <col min="8" max="8" width="41.83203125" customWidth="1"/>
  </cols>
  <sheetData>
    <row r="1" spans="1:11" ht="35" thickBot="1" x14ac:dyDescent="0.25">
      <c r="A1" s="72" t="s">
        <v>0</v>
      </c>
      <c r="B1" s="64" t="s">
        <v>1</v>
      </c>
      <c r="C1" s="63" t="s">
        <v>2</v>
      </c>
      <c r="D1" s="64" t="s">
        <v>3</v>
      </c>
      <c r="E1" s="63" t="s">
        <v>114</v>
      </c>
      <c r="F1" s="64" t="s">
        <v>340</v>
      </c>
      <c r="G1" s="63" t="s">
        <v>113</v>
      </c>
      <c r="H1" s="73" t="s">
        <v>4</v>
      </c>
    </row>
    <row r="2" spans="1:11" x14ac:dyDescent="0.2">
      <c r="A2" s="4" t="s">
        <v>5</v>
      </c>
      <c r="B2" s="2" t="s">
        <v>6</v>
      </c>
      <c r="C2" s="18" t="s">
        <v>45</v>
      </c>
      <c r="D2" s="2" t="s">
        <v>101</v>
      </c>
      <c r="E2" s="15" t="s">
        <v>106</v>
      </c>
      <c r="F2" s="2"/>
      <c r="G2" s="15" t="s">
        <v>115</v>
      </c>
      <c r="H2" s="70" t="s">
        <v>342</v>
      </c>
    </row>
    <row r="3" spans="1:11" x14ac:dyDescent="0.2">
      <c r="A3" s="4" t="s">
        <v>5</v>
      </c>
      <c r="B3" s="2" t="s">
        <v>7</v>
      </c>
      <c r="C3" s="18" t="s">
        <v>45</v>
      </c>
      <c r="D3" s="2"/>
      <c r="E3" s="15"/>
      <c r="F3" s="2"/>
      <c r="G3" s="15"/>
      <c r="H3" s="70"/>
    </row>
    <row r="4" spans="1:11" x14ac:dyDescent="0.2">
      <c r="A4" s="4" t="s">
        <v>5</v>
      </c>
      <c r="B4" s="2" t="s">
        <v>8</v>
      </c>
      <c r="C4" s="18" t="s">
        <v>46</v>
      </c>
      <c r="D4" s="2" t="s">
        <v>148</v>
      </c>
      <c r="E4" s="15"/>
      <c r="F4" s="2"/>
      <c r="G4" s="15"/>
      <c r="H4" s="70"/>
    </row>
    <row r="5" spans="1:11" x14ac:dyDescent="0.2">
      <c r="A5" s="4" t="s">
        <v>5</v>
      </c>
      <c r="B5" s="2" t="s">
        <v>9</v>
      </c>
      <c r="C5" s="18" t="s">
        <v>46</v>
      </c>
      <c r="D5" s="2" t="s">
        <v>148</v>
      </c>
      <c r="E5" s="15"/>
      <c r="F5" s="2"/>
      <c r="G5" s="15"/>
      <c r="H5" s="70"/>
    </row>
    <row r="6" spans="1:11" x14ac:dyDescent="0.2">
      <c r="A6" s="4" t="s">
        <v>5</v>
      </c>
      <c r="B6" s="2" t="s">
        <v>10</v>
      </c>
      <c r="C6" s="18" t="s">
        <v>45</v>
      </c>
      <c r="D6" s="2"/>
      <c r="E6" s="15"/>
      <c r="F6" s="2"/>
      <c r="G6" s="15"/>
      <c r="H6" s="70"/>
    </row>
    <row r="7" spans="1:11" x14ac:dyDescent="0.2">
      <c r="A7" s="4" t="s">
        <v>5</v>
      </c>
      <c r="B7" s="2" t="s">
        <v>11</v>
      </c>
      <c r="C7" s="18" t="s">
        <v>47</v>
      </c>
      <c r="D7" s="2"/>
      <c r="E7" s="15" t="s">
        <v>126</v>
      </c>
      <c r="F7" s="2"/>
      <c r="G7" s="15"/>
      <c r="H7" s="70"/>
    </row>
    <row r="8" spans="1:11" x14ac:dyDescent="0.2">
      <c r="A8" s="4" t="s">
        <v>5</v>
      </c>
      <c r="B8" s="2" t="s">
        <v>12</v>
      </c>
      <c r="C8" s="18" t="s">
        <v>48</v>
      </c>
      <c r="D8" s="2" t="s">
        <v>100</v>
      </c>
      <c r="E8" s="15"/>
      <c r="F8" s="2"/>
      <c r="G8" s="15" t="s">
        <v>116</v>
      </c>
      <c r="H8" s="70"/>
    </row>
    <row r="9" spans="1:11" x14ac:dyDescent="0.2">
      <c r="A9" s="4" t="s">
        <v>5</v>
      </c>
      <c r="B9" s="2" t="s">
        <v>13</v>
      </c>
      <c r="C9" s="18" t="s">
        <v>47</v>
      </c>
      <c r="D9" s="2" t="s">
        <v>102</v>
      </c>
      <c r="E9" s="15" t="s">
        <v>104</v>
      </c>
      <c r="F9" s="2"/>
      <c r="G9" s="15"/>
      <c r="H9" s="101" t="s">
        <v>343</v>
      </c>
      <c r="K9" s="3" t="s">
        <v>256</v>
      </c>
    </row>
    <row r="10" spans="1:11" x14ac:dyDescent="0.2">
      <c r="A10" s="4" t="s">
        <v>5</v>
      </c>
      <c r="B10" s="2" t="s">
        <v>14</v>
      </c>
      <c r="C10" s="18" t="s">
        <v>47</v>
      </c>
      <c r="D10" s="2"/>
      <c r="E10" s="15" t="s">
        <v>104</v>
      </c>
      <c r="F10" s="2"/>
      <c r="G10" s="15" t="s">
        <v>117</v>
      </c>
      <c r="H10" s="101"/>
    </row>
    <row r="11" spans="1:11" x14ac:dyDescent="0.2">
      <c r="A11" s="4" t="s">
        <v>5</v>
      </c>
      <c r="B11" s="2" t="s">
        <v>15</v>
      </c>
      <c r="C11" s="18" t="s">
        <v>47</v>
      </c>
      <c r="D11" s="2"/>
      <c r="E11" s="15" t="s">
        <v>105</v>
      </c>
      <c r="F11" s="2"/>
      <c r="G11" s="15" t="s">
        <v>117</v>
      </c>
      <c r="H11" s="101"/>
    </row>
    <row r="12" spans="1:11" x14ac:dyDescent="0.2">
      <c r="A12" s="4" t="s">
        <v>5</v>
      </c>
      <c r="B12" s="2" t="s">
        <v>16</v>
      </c>
      <c r="C12" s="18" t="s">
        <v>47</v>
      </c>
      <c r="D12" s="2"/>
      <c r="E12" s="15"/>
      <c r="F12" s="2"/>
      <c r="G12" s="15"/>
      <c r="H12" s="70"/>
    </row>
    <row r="13" spans="1:11" x14ac:dyDescent="0.2">
      <c r="A13" s="4" t="s">
        <v>5</v>
      </c>
      <c r="B13" s="2" t="s">
        <v>17</v>
      </c>
      <c r="C13" s="18" t="s">
        <v>48</v>
      </c>
      <c r="D13" s="2"/>
      <c r="E13" s="15"/>
      <c r="F13" s="2"/>
      <c r="G13" s="15"/>
      <c r="H13" s="70"/>
    </row>
    <row r="14" spans="1:11" x14ac:dyDescent="0.2">
      <c r="A14" s="4" t="s">
        <v>5</v>
      </c>
      <c r="B14" s="2" t="s">
        <v>18</v>
      </c>
      <c r="C14" s="18" t="s">
        <v>48</v>
      </c>
      <c r="D14" s="2"/>
      <c r="E14" s="15" t="s">
        <v>126</v>
      </c>
      <c r="F14" s="2"/>
      <c r="G14" s="15"/>
      <c r="H14" s="70"/>
    </row>
    <row r="15" spans="1:11" x14ac:dyDescent="0.2">
      <c r="A15" s="4" t="s">
        <v>5</v>
      </c>
      <c r="B15" s="2" t="s">
        <v>19</v>
      </c>
      <c r="C15" s="18" t="s">
        <v>48</v>
      </c>
      <c r="D15" s="2"/>
      <c r="E15" s="15"/>
      <c r="F15" s="2"/>
      <c r="G15" s="15"/>
      <c r="H15" s="70"/>
    </row>
    <row r="16" spans="1:11" x14ac:dyDescent="0.2">
      <c r="A16" s="4" t="s">
        <v>5</v>
      </c>
      <c r="B16" s="2" t="s">
        <v>20</v>
      </c>
      <c r="C16" s="18" t="s">
        <v>48</v>
      </c>
      <c r="D16" s="2"/>
      <c r="E16" s="15"/>
      <c r="F16" s="2"/>
      <c r="G16" s="15"/>
      <c r="H16" s="70"/>
    </row>
    <row r="17" spans="1:8" x14ac:dyDescent="0.2">
      <c r="A17" s="4" t="s">
        <v>5</v>
      </c>
      <c r="B17" s="2" t="s">
        <v>21</v>
      </c>
      <c r="C17" s="18" t="s">
        <v>47</v>
      </c>
      <c r="D17" s="2"/>
      <c r="E17" s="15" t="s">
        <v>126</v>
      </c>
      <c r="F17" s="2"/>
      <c r="G17" s="15"/>
      <c r="H17" s="70"/>
    </row>
    <row r="18" spans="1:8" x14ac:dyDescent="0.2">
      <c r="A18" s="4" t="s">
        <v>5</v>
      </c>
      <c r="B18" s="2" t="s">
        <v>22</v>
      </c>
      <c r="C18" s="18" t="s">
        <v>47</v>
      </c>
      <c r="D18" s="2"/>
      <c r="E18" s="15"/>
      <c r="F18" s="2"/>
      <c r="G18" s="15"/>
      <c r="H18" s="70"/>
    </row>
    <row r="19" spans="1:8" x14ac:dyDescent="0.2">
      <c r="A19" s="4" t="s">
        <v>5</v>
      </c>
      <c r="B19" s="2" t="s">
        <v>23</v>
      </c>
      <c r="C19" s="18" t="s">
        <v>45</v>
      </c>
      <c r="D19" s="2"/>
      <c r="E19" s="15" t="s">
        <v>126</v>
      </c>
      <c r="F19" s="2"/>
      <c r="G19" s="15"/>
      <c r="H19" s="70"/>
    </row>
    <row r="20" spans="1:8" x14ac:dyDescent="0.2">
      <c r="A20" s="4" t="s">
        <v>5</v>
      </c>
      <c r="B20" s="2" t="s">
        <v>24</v>
      </c>
      <c r="C20" s="18" t="s">
        <v>47</v>
      </c>
      <c r="D20" s="2"/>
      <c r="E20" s="15" t="s">
        <v>126</v>
      </c>
      <c r="F20" s="2"/>
      <c r="G20" s="15"/>
      <c r="H20" s="70"/>
    </row>
    <row r="21" spans="1:8" x14ac:dyDescent="0.2">
      <c r="A21" s="4" t="s">
        <v>5</v>
      </c>
      <c r="B21" s="2" t="s">
        <v>25</v>
      </c>
      <c r="C21" s="18" t="s">
        <v>48</v>
      </c>
      <c r="D21" s="2"/>
      <c r="E21" s="15" t="s">
        <v>318</v>
      </c>
      <c r="F21" s="2"/>
      <c r="G21" s="15"/>
      <c r="H21" s="70"/>
    </row>
    <row r="22" spans="1:8" x14ac:dyDescent="0.2">
      <c r="A22" s="4" t="s">
        <v>5</v>
      </c>
      <c r="B22" s="2" t="s">
        <v>26</v>
      </c>
      <c r="C22" s="18" t="s">
        <v>45</v>
      </c>
      <c r="D22" s="2"/>
      <c r="E22" s="15" t="s">
        <v>126</v>
      </c>
      <c r="F22" s="2"/>
      <c r="G22" s="15"/>
      <c r="H22" s="70"/>
    </row>
    <row r="23" spans="1:8" x14ac:dyDescent="0.2">
      <c r="A23" s="4" t="s">
        <v>5</v>
      </c>
      <c r="B23" s="2" t="s">
        <v>27</v>
      </c>
      <c r="C23" s="18" t="s">
        <v>47</v>
      </c>
      <c r="D23" s="2"/>
      <c r="E23" s="15" t="s">
        <v>107</v>
      </c>
      <c r="F23" s="2">
        <f>1709/1979 * 100</f>
        <v>86.356745831227883</v>
      </c>
      <c r="G23" s="15" t="s">
        <v>261</v>
      </c>
      <c r="H23" s="70" t="s">
        <v>265</v>
      </c>
    </row>
    <row r="24" spans="1:8" x14ac:dyDescent="0.2">
      <c r="A24" s="4" t="s">
        <v>5</v>
      </c>
      <c r="B24" s="2" t="s">
        <v>28</v>
      </c>
      <c r="C24" s="18" t="s">
        <v>47</v>
      </c>
      <c r="D24" s="2"/>
      <c r="E24" s="15" t="s">
        <v>108</v>
      </c>
      <c r="F24" s="2">
        <f>1710/1979 *100</f>
        <v>86.407276402223346</v>
      </c>
      <c r="G24" s="15"/>
      <c r="H24" s="70" t="s">
        <v>265</v>
      </c>
    </row>
    <row r="25" spans="1:8" x14ac:dyDescent="0.2">
      <c r="A25" s="4" t="s">
        <v>5</v>
      </c>
      <c r="B25" s="2" t="s">
        <v>29</v>
      </c>
      <c r="C25" s="18" t="s">
        <v>47</v>
      </c>
      <c r="D25" s="2"/>
      <c r="E25" s="15" t="s">
        <v>109</v>
      </c>
      <c r="F25" s="2">
        <f>1217/1979 *100</f>
        <v>61.495704901465388</v>
      </c>
      <c r="G25" s="15"/>
      <c r="H25" s="70" t="s">
        <v>265</v>
      </c>
    </row>
    <row r="26" spans="1:8" x14ac:dyDescent="0.2">
      <c r="A26" s="4" t="s">
        <v>5</v>
      </c>
      <c r="B26" s="2" t="s">
        <v>30</v>
      </c>
      <c r="C26" s="18" t="s">
        <v>47</v>
      </c>
      <c r="D26" s="2"/>
      <c r="E26" s="15" t="s">
        <v>110</v>
      </c>
      <c r="F26" s="2">
        <f xml:space="preserve"> 1719/1979 * 100</f>
        <v>86.86205154118241</v>
      </c>
      <c r="G26" s="15"/>
      <c r="H26" s="70" t="s">
        <v>265</v>
      </c>
    </row>
    <row r="27" spans="1:8" x14ac:dyDescent="0.2">
      <c r="A27" s="4" t="s">
        <v>5</v>
      </c>
      <c r="B27" s="2" t="s">
        <v>31</v>
      </c>
      <c r="C27" s="18" t="s">
        <v>47</v>
      </c>
      <c r="D27" s="2"/>
      <c r="E27" s="15" t="s">
        <v>111</v>
      </c>
      <c r="F27" s="2">
        <f>1336/1979 * 100</f>
        <v>67.508842849924207</v>
      </c>
      <c r="G27" s="15" t="s">
        <v>118</v>
      </c>
      <c r="H27" s="70" t="s">
        <v>265</v>
      </c>
    </row>
    <row r="28" spans="1:8" x14ac:dyDescent="0.2">
      <c r="A28" s="4" t="s">
        <v>5</v>
      </c>
      <c r="B28" s="2" t="s">
        <v>32</v>
      </c>
      <c r="C28" s="18" t="s">
        <v>47</v>
      </c>
      <c r="D28" s="2"/>
      <c r="E28" s="15" t="s">
        <v>112</v>
      </c>
      <c r="F28" s="2">
        <f>1679/1979 * 100</f>
        <v>84.84082870136433</v>
      </c>
      <c r="G28" s="15" t="s">
        <v>119</v>
      </c>
      <c r="H28" s="70" t="s">
        <v>265</v>
      </c>
    </row>
    <row r="29" spans="1:8" x14ac:dyDescent="0.2">
      <c r="A29" s="4" t="s">
        <v>5</v>
      </c>
      <c r="B29" s="2" t="s">
        <v>33</v>
      </c>
      <c r="C29" s="18" t="s">
        <v>45</v>
      </c>
      <c r="D29" s="2"/>
      <c r="E29" s="15" t="s">
        <v>149</v>
      </c>
      <c r="F29" s="2"/>
      <c r="G29" s="15"/>
      <c r="H29" s="70" t="s">
        <v>344</v>
      </c>
    </row>
    <row r="30" spans="1:8" x14ac:dyDescent="0.2">
      <c r="A30" s="4" t="s">
        <v>5</v>
      </c>
      <c r="B30" s="2" t="s">
        <v>34</v>
      </c>
      <c r="C30" s="18" t="s">
        <v>48</v>
      </c>
      <c r="D30" s="2"/>
      <c r="E30" s="15" t="s">
        <v>259</v>
      </c>
      <c r="F30" s="2"/>
      <c r="G30" s="15" t="s">
        <v>103</v>
      </c>
      <c r="H30" s="70"/>
    </row>
    <row r="31" spans="1:8" x14ac:dyDescent="0.2">
      <c r="A31" s="4" t="s">
        <v>5</v>
      </c>
      <c r="B31" s="2" t="s">
        <v>35</v>
      </c>
      <c r="C31" s="18" t="s">
        <v>47</v>
      </c>
      <c r="D31" s="2"/>
      <c r="E31" s="15" t="s">
        <v>260</v>
      </c>
      <c r="F31" s="2"/>
      <c r="G31" s="15" t="s">
        <v>123</v>
      </c>
      <c r="H31" s="70"/>
    </row>
    <row r="32" spans="1:8" x14ac:dyDescent="0.2">
      <c r="A32" s="4" t="s">
        <v>5</v>
      </c>
      <c r="B32" s="2" t="s">
        <v>36</v>
      </c>
      <c r="C32" s="18" t="s">
        <v>47</v>
      </c>
      <c r="D32" s="2" t="s">
        <v>152</v>
      </c>
      <c r="E32" s="15" t="s">
        <v>150</v>
      </c>
      <c r="F32" s="2"/>
      <c r="G32" s="15"/>
      <c r="H32" s="70"/>
    </row>
    <row r="33" spans="1:8" x14ac:dyDescent="0.2">
      <c r="A33" s="4" t="s">
        <v>5</v>
      </c>
      <c r="B33" s="2" t="s">
        <v>37</v>
      </c>
      <c r="C33" s="18" t="s">
        <v>47</v>
      </c>
      <c r="D33" s="2"/>
      <c r="E33" s="15" t="s">
        <v>151</v>
      </c>
      <c r="F33" s="2"/>
      <c r="G33" s="15"/>
      <c r="H33" s="70"/>
    </row>
    <row r="34" spans="1:8" x14ac:dyDescent="0.2">
      <c r="A34" s="4" t="s">
        <v>5</v>
      </c>
      <c r="B34" s="2" t="s">
        <v>38</v>
      </c>
      <c r="C34" s="18" t="s">
        <v>48</v>
      </c>
      <c r="D34" s="2"/>
      <c r="E34" s="15"/>
      <c r="F34" s="2"/>
      <c r="G34" s="15"/>
      <c r="H34" s="70"/>
    </row>
    <row r="35" spans="1:8" x14ac:dyDescent="0.2">
      <c r="A35" s="4" t="s">
        <v>5</v>
      </c>
      <c r="B35" s="2" t="s">
        <v>39</v>
      </c>
      <c r="C35" s="18" t="s">
        <v>48</v>
      </c>
      <c r="D35" s="2"/>
      <c r="E35" s="15"/>
      <c r="F35" s="2"/>
      <c r="G35" s="15"/>
      <c r="H35" s="70"/>
    </row>
    <row r="36" spans="1:8" x14ac:dyDescent="0.2">
      <c r="A36" s="4" t="s">
        <v>5</v>
      </c>
      <c r="B36" s="2" t="s">
        <v>40</v>
      </c>
      <c r="C36" s="18" t="s">
        <v>46</v>
      </c>
      <c r="D36" s="5" t="s">
        <v>148</v>
      </c>
      <c r="E36" s="15"/>
      <c r="F36" s="2"/>
      <c r="G36" s="15"/>
      <c r="H36" s="70"/>
    </row>
    <row r="37" spans="1:8" x14ac:dyDescent="0.2">
      <c r="A37" s="4" t="s">
        <v>5</v>
      </c>
      <c r="B37" s="2" t="s">
        <v>41</v>
      </c>
      <c r="C37" s="18" t="s">
        <v>47</v>
      </c>
      <c r="D37" s="2"/>
      <c r="E37" s="15"/>
      <c r="F37" s="2"/>
      <c r="G37" s="15"/>
      <c r="H37" s="70"/>
    </row>
    <row r="38" spans="1:8" x14ac:dyDescent="0.2">
      <c r="A38" s="4" t="s">
        <v>5</v>
      </c>
      <c r="B38" s="2" t="s">
        <v>42</v>
      </c>
      <c r="C38" s="18" t="s">
        <v>45</v>
      </c>
      <c r="D38" s="2"/>
      <c r="E38" s="15"/>
      <c r="F38" s="2"/>
      <c r="G38" s="15"/>
      <c r="H38" s="70"/>
    </row>
    <row r="39" spans="1:8" x14ac:dyDescent="0.2">
      <c r="A39" s="4" t="s">
        <v>5</v>
      </c>
      <c r="B39" s="2" t="s">
        <v>43</v>
      </c>
      <c r="C39" s="18" t="s">
        <v>47</v>
      </c>
      <c r="D39" s="2"/>
      <c r="E39" s="15"/>
      <c r="F39" s="2"/>
      <c r="G39" s="15"/>
      <c r="H39" s="70"/>
    </row>
    <row r="40" spans="1:8" ht="17" thickBot="1" x14ac:dyDescent="0.25">
      <c r="A40" s="7" t="s">
        <v>5</v>
      </c>
      <c r="B40" s="8" t="s">
        <v>44</v>
      </c>
      <c r="C40" s="13" t="s">
        <v>47</v>
      </c>
      <c r="D40" s="8"/>
      <c r="E40" s="14"/>
      <c r="F40" s="8"/>
      <c r="G40" s="14"/>
      <c r="H40" s="71"/>
    </row>
    <row r="42" spans="1:8" ht="187" x14ac:dyDescent="0.2">
      <c r="E42" s="1" t="s">
        <v>266</v>
      </c>
    </row>
  </sheetData>
  <mergeCells count="1">
    <mergeCell ref="H9:H1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AA2ED-6B9A-4E42-9F41-48F17D01F13E}">
  <dimension ref="A1:H14"/>
  <sheetViews>
    <sheetView workbookViewId="0">
      <selection activeCell="E14" sqref="E14"/>
    </sheetView>
  </sheetViews>
  <sheetFormatPr baseColWidth="10" defaultRowHeight="16" x14ac:dyDescent="0.2"/>
  <cols>
    <col min="1" max="1" width="17" customWidth="1"/>
    <col min="2" max="2" width="15.1640625" customWidth="1"/>
    <col min="3" max="3" width="19" customWidth="1"/>
    <col min="4" max="4" width="17.33203125" customWidth="1"/>
    <col min="5" max="5" width="17.6640625" customWidth="1"/>
    <col min="6" max="6" width="26.1640625" customWidth="1"/>
  </cols>
  <sheetData>
    <row r="1" spans="1:8" ht="35" thickBot="1" x14ac:dyDescent="0.25">
      <c r="A1" s="68" t="s">
        <v>0</v>
      </c>
      <c r="B1" s="63" t="s">
        <v>1</v>
      </c>
      <c r="C1" s="64" t="s">
        <v>2</v>
      </c>
      <c r="D1" s="63" t="s">
        <v>3</v>
      </c>
      <c r="E1" s="64" t="s">
        <v>114</v>
      </c>
      <c r="F1" s="63" t="s">
        <v>340</v>
      </c>
      <c r="G1" s="64" t="s">
        <v>113</v>
      </c>
      <c r="H1" s="69" t="s">
        <v>4</v>
      </c>
    </row>
    <row r="2" spans="1:8" ht="17" x14ac:dyDescent="0.2">
      <c r="A2" s="57" t="s">
        <v>361</v>
      </c>
      <c r="B2" s="27" t="s">
        <v>287</v>
      </c>
      <c r="C2" s="55" t="s">
        <v>288</v>
      </c>
      <c r="D2" s="15"/>
      <c r="E2" s="2" t="s">
        <v>375</v>
      </c>
      <c r="F2" s="15"/>
      <c r="G2" s="2"/>
      <c r="H2" s="67"/>
    </row>
    <row r="3" spans="1:8" ht="17" x14ac:dyDescent="0.2">
      <c r="A3" s="57" t="s">
        <v>361</v>
      </c>
      <c r="B3" s="28" t="s">
        <v>289</v>
      </c>
      <c r="C3" s="55" t="s">
        <v>290</v>
      </c>
      <c r="D3" s="15"/>
      <c r="E3" s="2"/>
      <c r="F3" s="15"/>
      <c r="G3" s="2"/>
      <c r="H3" s="67"/>
    </row>
    <row r="4" spans="1:8" ht="17" x14ac:dyDescent="0.2">
      <c r="A4" s="57" t="s">
        <v>361</v>
      </c>
      <c r="B4" s="28" t="s">
        <v>291</v>
      </c>
      <c r="C4" s="55" t="s">
        <v>292</v>
      </c>
      <c r="D4" s="15"/>
      <c r="E4" s="2"/>
      <c r="F4" s="15"/>
      <c r="G4" s="2"/>
      <c r="H4" s="67"/>
    </row>
    <row r="5" spans="1:8" ht="51" x14ac:dyDescent="0.2">
      <c r="A5" s="57" t="s">
        <v>361</v>
      </c>
      <c r="B5" s="28" t="s">
        <v>304</v>
      </c>
      <c r="C5" s="55" t="s">
        <v>290</v>
      </c>
      <c r="D5" s="15"/>
      <c r="E5" s="2" t="s">
        <v>391</v>
      </c>
      <c r="F5" s="15"/>
      <c r="G5" s="2"/>
      <c r="H5" s="67"/>
    </row>
    <row r="6" spans="1:8" ht="17" x14ac:dyDescent="0.2">
      <c r="A6" s="57" t="s">
        <v>361</v>
      </c>
      <c r="B6" s="28" t="s">
        <v>293</v>
      </c>
      <c r="C6" s="55" t="s">
        <v>290</v>
      </c>
      <c r="D6" s="15"/>
      <c r="E6" s="2" t="s">
        <v>392</v>
      </c>
      <c r="F6" s="15"/>
      <c r="G6" s="2"/>
      <c r="H6" s="67"/>
    </row>
    <row r="7" spans="1:8" ht="17" x14ac:dyDescent="0.2">
      <c r="A7" s="57" t="s">
        <v>361</v>
      </c>
      <c r="B7" s="28" t="s">
        <v>294</v>
      </c>
      <c r="C7" s="55" t="s">
        <v>95</v>
      </c>
      <c r="D7" s="15"/>
      <c r="E7" s="2" t="s">
        <v>393</v>
      </c>
      <c r="F7" s="15"/>
      <c r="G7" s="2"/>
      <c r="H7" s="67"/>
    </row>
    <row r="8" spans="1:8" ht="17" x14ac:dyDescent="0.2">
      <c r="A8" s="57" t="s">
        <v>361</v>
      </c>
      <c r="B8" s="28" t="s">
        <v>295</v>
      </c>
      <c r="C8" s="55" t="s">
        <v>290</v>
      </c>
      <c r="D8" s="15"/>
      <c r="E8" s="2" t="s">
        <v>394</v>
      </c>
      <c r="F8" s="15"/>
      <c r="G8" s="2"/>
      <c r="H8" s="67"/>
    </row>
    <row r="9" spans="1:8" ht="17" x14ac:dyDescent="0.2">
      <c r="A9" s="57" t="s">
        <v>361</v>
      </c>
      <c r="B9" s="28" t="s">
        <v>296</v>
      </c>
      <c r="C9" s="55" t="s">
        <v>95</v>
      </c>
      <c r="D9" s="15"/>
      <c r="E9" s="2" t="s">
        <v>395</v>
      </c>
      <c r="F9" s="15"/>
      <c r="G9" s="2"/>
      <c r="H9" s="67"/>
    </row>
    <row r="10" spans="1:8" ht="17" x14ac:dyDescent="0.2">
      <c r="A10" s="57" t="s">
        <v>361</v>
      </c>
      <c r="B10" s="28" t="s">
        <v>297</v>
      </c>
      <c r="C10" s="55" t="s">
        <v>95</v>
      </c>
      <c r="D10" s="15"/>
      <c r="E10" s="2" t="s">
        <v>395</v>
      </c>
      <c r="F10" s="15"/>
      <c r="G10" s="2"/>
      <c r="H10" s="67"/>
    </row>
    <row r="11" spans="1:8" ht="17" x14ac:dyDescent="0.2">
      <c r="A11" s="57" t="s">
        <v>361</v>
      </c>
      <c r="B11" s="28" t="s">
        <v>298</v>
      </c>
      <c r="C11" s="55" t="s">
        <v>95</v>
      </c>
      <c r="D11" s="15"/>
      <c r="E11" s="2" t="s">
        <v>395</v>
      </c>
      <c r="F11" s="15"/>
      <c r="G11" s="2"/>
      <c r="H11" s="67"/>
    </row>
    <row r="12" spans="1:8" ht="17" x14ac:dyDescent="0.2">
      <c r="A12" s="57" t="s">
        <v>361</v>
      </c>
      <c r="B12" s="28" t="s">
        <v>299</v>
      </c>
      <c r="C12" s="55" t="s">
        <v>95</v>
      </c>
      <c r="D12" s="15"/>
      <c r="E12" s="2" t="s">
        <v>393</v>
      </c>
      <c r="F12" s="15"/>
      <c r="G12" s="2"/>
      <c r="H12" s="67"/>
    </row>
    <row r="13" spans="1:8" ht="17" x14ac:dyDescent="0.2">
      <c r="A13" s="57" t="s">
        <v>361</v>
      </c>
      <c r="B13" s="28" t="s">
        <v>300</v>
      </c>
      <c r="C13" s="55" t="s">
        <v>95</v>
      </c>
      <c r="D13" s="15"/>
      <c r="E13" s="2" t="s">
        <v>393</v>
      </c>
      <c r="F13" s="15"/>
      <c r="G13" s="2"/>
      <c r="H13" s="67"/>
    </row>
    <row r="14" spans="1:8" ht="18" thickBot="1" x14ac:dyDescent="0.25">
      <c r="A14" s="58" t="s">
        <v>361</v>
      </c>
      <c r="B14" s="30" t="s">
        <v>301</v>
      </c>
      <c r="C14" s="60" t="s">
        <v>95</v>
      </c>
      <c r="D14" s="14"/>
      <c r="E14" s="8"/>
      <c r="F14" s="14"/>
      <c r="G14" s="8"/>
      <c r="H14"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F2841-5FE5-C243-9FBE-AF2AAE05B9BB}">
  <dimension ref="A1:H13"/>
  <sheetViews>
    <sheetView workbookViewId="0">
      <selection activeCell="C4" sqref="C4"/>
    </sheetView>
  </sheetViews>
  <sheetFormatPr baseColWidth="10" defaultRowHeight="16" x14ac:dyDescent="0.2"/>
  <cols>
    <col min="1" max="1" width="15.83203125" bestFit="1" customWidth="1"/>
    <col min="2" max="2" width="19.6640625" customWidth="1"/>
    <col min="3" max="3" width="12.83203125" customWidth="1"/>
    <col min="4" max="4" width="11.83203125" bestFit="1" customWidth="1"/>
    <col min="5" max="5" width="19" customWidth="1"/>
    <col min="6" max="6" width="25" customWidth="1"/>
    <col min="7" max="7" width="16.6640625" customWidth="1"/>
    <col min="8" max="8" width="9.83203125" bestFit="1" customWidth="1"/>
  </cols>
  <sheetData>
    <row r="1" spans="1:8" ht="35" thickBot="1" x14ac:dyDescent="0.25">
      <c r="A1" s="68" t="s">
        <v>0</v>
      </c>
      <c r="B1" s="63" t="s">
        <v>1</v>
      </c>
      <c r="C1" s="64" t="s">
        <v>2</v>
      </c>
      <c r="D1" s="63" t="s">
        <v>3</v>
      </c>
      <c r="E1" s="64" t="s">
        <v>114</v>
      </c>
      <c r="F1" s="63" t="s">
        <v>340</v>
      </c>
      <c r="G1" s="64" t="s">
        <v>113</v>
      </c>
      <c r="H1" s="69" t="s">
        <v>4</v>
      </c>
    </row>
    <row r="2" spans="1:8" ht="17" x14ac:dyDescent="0.2">
      <c r="A2" s="57" t="s">
        <v>362</v>
      </c>
      <c r="B2" s="28" t="s">
        <v>268</v>
      </c>
      <c r="C2" s="55" t="s">
        <v>269</v>
      </c>
      <c r="D2" s="15"/>
      <c r="E2" s="2" t="s">
        <v>363</v>
      </c>
      <c r="F2" s="15" t="s">
        <v>364</v>
      </c>
      <c r="G2" s="2"/>
      <c r="H2" s="67"/>
    </row>
    <row r="3" spans="1:8" ht="34" x14ac:dyDescent="0.2">
      <c r="A3" s="57" t="s">
        <v>362</v>
      </c>
      <c r="B3" s="28" t="s">
        <v>270</v>
      </c>
      <c r="C3" s="55" t="s">
        <v>271</v>
      </c>
      <c r="D3" s="15"/>
      <c r="E3" s="2"/>
      <c r="F3" s="15" t="s">
        <v>364</v>
      </c>
      <c r="G3" s="2"/>
      <c r="H3" s="67"/>
    </row>
    <row r="4" spans="1:8" ht="34" x14ac:dyDescent="0.2">
      <c r="A4" s="57" t="s">
        <v>362</v>
      </c>
      <c r="B4" s="28" t="s">
        <v>272</v>
      </c>
      <c r="C4" s="55" t="s">
        <v>273</v>
      </c>
      <c r="D4" s="15"/>
      <c r="E4" s="2" t="s">
        <v>373</v>
      </c>
      <c r="F4" s="15" t="s">
        <v>364</v>
      </c>
      <c r="G4" s="2"/>
      <c r="H4" s="67"/>
    </row>
    <row r="5" spans="1:8" ht="34" x14ac:dyDescent="0.2">
      <c r="A5" s="57" t="s">
        <v>362</v>
      </c>
      <c r="B5" s="28" t="s">
        <v>274</v>
      </c>
      <c r="C5" s="55" t="s">
        <v>275</v>
      </c>
      <c r="D5" s="15"/>
      <c r="E5" s="2" t="s">
        <v>374</v>
      </c>
      <c r="F5" s="15" t="s">
        <v>364</v>
      </c>
      <c r="G5" s="2"/>
      <c r="H5" s="67"/>
    </row>
    <row r="6" spans="1:8" ht="34" x14ac:dyDescent="0.2">
      <c r="A6" s="57" t="s">
        <v>362</v>
      </c>
      <c r="B6" s="28" t="s">
        <v>276</v>
      </c>
      <c r="C6" s="55" t="s">
        <v>275</v>
      </c>
      <c r="D6" s="15"/>
      <c r="E6" s="2" t="s">
        <v>366</v>
      </c>
      <c r="F6" s="15" t="s">
        <v>364</v>
      </c>
      <c r="G6" s="2"/>
      <c r="H6" s="67"/>
    </row>
    <row r="7" spans="1:8" ht="34" x14ac:dyDescent="0.2">
      <c r="A7" s="57" t="s">
        <v>362</v>
      </c>
      <c r="B7" s="28" t="s">
        <v>277</v>
      </c>
      <c r="C7" s="55" t="s">
        <v>275</v>
      </c>
      <c r="D7" s="15"/>
      <c r="E7" s="2" t="s">
        <v>367</v>
      </c>
      <c r="F7" s="15" t="s">
        <v>364</v>
      </c>
      <c r="G7" s="2"/>
      <c r="H7" s="67"/>
    </row>
    <row r="8" spans="1:8" ht="17" x14ac:dyDescent="0.2">
      <c r="A8" s="57" t="s">
        <v>362</v>
      </c>
      <c r="B8" s="28" t="s">
        <v>278</v>
      </c>
      <c r="C8" s="55" t="s">
        <v>279</v>
      </c>
      <c r="D8" s="15"/>
      <c r="E8" s="2" t="s">
        <v>368</v>
      </c>
      <c r="F8" s="15" t="s">
        <v>364</v>
      </c>
      <c r="G8" s="2"/>
      <c r="H8" s="67"/>
    </row>
    <row r="9" spans="1:8" ht="17" x14ac:dyDescent="0.2">
      <c r="A9" s="57" t="s">
        <v>362</v>
      </c>
      <c r="B9" s="28" t="s">
        <v>280</v>
      </c>
      <c r="C9" s="55" t="s">
        <v>279</v>
      </c>
      <c r="D9" s="15"/>
      <c r="E9" s="2" t="s">
        <v>369</v>
      </c>
      <c r="F9" s="15" t="s">
        <v>364</v>
      </c>
      <c r="G9" s="2"/>
      <c r="H9" s="67"/>
    </row>
    <row r="10" spans="1:8" ht="17" x14ac:dyDescent="0.2">
      <c r="A10" s="57" t="s">
        <v>362</v>
      </c>
      <c r="B10" s="28" t="s">
        <v>281</v>
      </c>
      <c r="C10" s="55" t="s">
        <v>279</v>
      </c>
      <c r="D10" s="15"/>
      <c r="E10" s="2" t="s">
        <v>370</v>
      </c>
      <c r="F10" s="15" t="s">
        <v>364</v>
      </c>
      <c r="G10" s="2"/>
      <c r="H10" s="67"/>
    </row>
    <row r="11" spans="1:8" ht="34" x14ac:dyDescent="0.2">
      <c r="A11" s="57" t="s">
        <v>362</v>
      </c>
      <c r="B11" s="28" t="s">
        <v>282</v>
      </c>
      <c r="C11" s="55" t="s">
        <v>283</v>
      </c>
      <c r="D11" s="15"/>
      <c r="E11" s="2" t="s">
        <v>371</v>
      </c>
      <c r="F11" s="15" t="s">
        <v>364</v>
      </c>
      <c r="G11" s="2"/>
      <c r="H11" s="67"/>
    </row>
    <row r="12" spans="1:8" ht="17" x14ac:dyDescent="0.2">
      <c r="A12" s="57" t="s">
        <v>362</v>
      </c>
      <c r="B12" s="28" t="s">
        <v>284</v>
      </c>
      <c r="C12" s="55" t="s">
        <v>285</v>
      </c>
      <c r="D12" s="15"/>
      <c r="E12" s="2" t="s">
        <v>372</v>
      </c>
      <c r="F12" s="15" t="s">
        <v>364</v>
      </c>
      <c r="G12" s="2"/>
      <c r="H12" s="67"/>
    </row>
    <row r="13" spans="1:8" ht="18" thickBot="1" x14ac:dyDescent="0.25">
      <c r="A13" s="58" t="s">
        <v>362</v>
      </c>
      <c r="B13" s="30" t="s">
        <v>286</v>
      </c>
      <c r="C13" s="60" t="s">
        <v>286</v>
      </c>
      <c r="D13" s="14"/>
      <c r="E13" s="8"/>
      <c r="F13" s="14" t="s">
        <v>365</v>
      </c>
      <c r="G13" s="8"/>
      <c r="H13"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738B-0E67-42AD-A44A-5ACA6BE36F7D}">
  <dimension ref="A1:O45"/>
  <sheetViews>
    <sheetView tabSelected="1" zoomScale="90" zoomScaleNormal="90" workbookViewId="0">
      <selection activeCell="I2" sqref="I2:K40"/>
    </sheetView>
  </sheetViews>
  <sheetFormatPr baseColWidth="10" defaultColWidth="8.83203125" defaultRowHeight="16" x14ac:dyDescent="0.2"/>
  <cols>
    <col min="1" max="1" width="17.33203125" style="25" bestFit="1" customWidth="1"/>
    <col min="2" max="2" width="14.83203125" style="25" bestFit="1" customWidth="1"/>
    <col min="3" max="3" width="13.5" style="25" bestFit="1" customWidth="1"/>
    <col min="4" max="4" width="25" style="25" bestFit="1" customWidth="1"/>
    <col min="5" max="5" width="17.33203125" style="25" bestFit="1" customWidth="1"/>
    <col min="6" max="6" width="16.1640625" style="25" bestFit="1" customWidth="1"/>
    <col min="7" max="7" width="13.5" style="25" bestFit="1" customWidth="1"/>
    <col min="8" max="8" width="44.5" style="25" bestFit="1" customWidth="1"/>
    <col min="9" max="9" width="17.33203125" style="25" bestFit="1" customWidth="1"/>
    <col min="10" max="10" width="31" style="25" customWidth="1"/>
    <col min="11" max="11" width="13.5" style="25" bestFit="1" customWidth="1"/>
    <col min="12" max="12" width="32.5" style="25" bestFit="1" customWidth="1"/>
    <col min="13" max="13" width="30.5" style="25" bestFit="1" customWidth="1"/>
    <col min="14" max="15" width="29.83203125" style="25" bestFit="1" customWidth="1"/>
    <col min="16" max="16384" width="8.83203125" style="25"/>
  </cols>
  <sheetData>
    <row r="1" spans="1:15" ht="18" thickBot="1" x14ac:dyDescent="0.25">
      <c r="A1" s="62" t="s">
        <v>0</v>
      </c>
      <c r="B1" s="63" t="s">
        <v>1</v>
      </c>
      <c r="C1" s="64" t="s">
        <v>2</v>
      </c>
      <c r="D1" s="65" t="s">
        <v>359</v>
      </c>
      <c r="E1" s="62" t="s">
        <v>0</v>
      </c>
      <c r="F1" s="63" t="s">
        <v>1</v>
      </c>
      <c r="G1" s="64" t="s">
        <v>2</v>
      </c>
      <c r="H1" s="66" t="s">
        <v>359</v>
      </c>
      <c r="I1" s="62" t="s">
        <v>0</v>
      </c>
      <c r="J1" s="63" t="s">
        <v>1</v>
      </c>
      <c r="K1" s="64" t="s">
        <v>2</v>
      </c>
      <c r="L1" s="65" t="s">
        <v>359</v>
      </c>
      <c r="M1" s="106" t="s">
        <v>0</v>
      </c>
      <c r="N1" s="63" t="s">
        <v>1</v>
      </c>
      <c r="O1" s="66" t="s">
        <v>360</v>
      </c>
    </row>
    <row r="2" spans="1:15" ht="17" x14ac:dyDescent="0.2">
      <c r="A2" s="57" t="s">
        <v>361</v>
      </c>
      <c r="B2" s="27" t="s">
        <v>287</v>
      </c>
      <c r="C2" s="55" t="s">
        <v>288</v>
      </c>
      <c r="D2" s="26"/>
      <c r="E2" s="57" t="s">
        <v>362</v>
      </c>
      <c r="F2" s="28" t="s">
        <v>268</v>
      </c>
      <c r="G2" s="55" t="s">
        <v>269</v>
      </c>
      <c r="H2" s="29"/>
      <c r="I2" s="61" t="s">
        <v>5</v>
      </c>
      <c r="J2" s="28" t="s">
        <v>6</v>
      </c>
      <c r="K2" s="55" t="s">
        <v>51</v>
      </c>
      <c r="L2" s="26"/>
      <c r="M2" s="54" t="s">
        <v>396</v>
      </c>
      <c r="N2" s="102" t="s">
        <v>335</v>
      </c>
      <c r="O2" s="29" t="s">
        <v>254</v>
      </c>
    </row>
    <row r="3" spans="1:15" ht="17" x14ac:dyDescent="0.2">
      <c r="A3" s="57" t="s">
        <v>361</v>
      </c>
      <c r="B3" s="28" t="s">
        <v>289</v>
      </c>
      <c r="C3" s="55" t="s">
        <v>290</v>
      </c>
      <c r="D3" s="26"/>
      <c r="E3" s="57" t="s">
        <v>362</v>
      </c>
      <c r="F3" s="28" t="s">
        <v>270</v>
      </c>
      <c r="G3" s="55" t="s">
        <v>271</v>
      </c>
      <c r="H3" s="29" t="s">
        <v>309</v>
      </c>
      <c r="I3" s="61" t="s">
        <v>5</v>
      </c>
      <c r="J3" s="28" t="s">
        <v>7</v>
      </c>
      <c r="K3" s="55" t="s">
        <v>51</v>
      </c>
      <c r="L3" s="26"/>
      <c r="M3" s="54" t="s">
        <v>396</v>
      </c>
      <c r="N3" s="102" t="s">
        <v>9</v>
      </c>
      <c r="O3" s="29" t="s">
        <v>264</v>
      </c>
    </row>
    <row r="4" spans="1:15" ht="17" x14ac:dyDescent="0.2">
      <c r="A4" s="57" t="s">
        <v>361</v>
      </c>
      <c r="B4" s="28" t="s">
        <v>291</v>
      </c>
      <c r="C4" s="55" t="s">
        <v>292</v>
      </c>
      <c r="D4" s="26"/>
      <c r="E4" s="57" t="s">
        <v>362</v>
      </c>
      <c r="F4" s="28" t="s">
        <v>272</v>
      </c>
      <c r="G4" s="55" t="s">
        <v>273</v>
      </c>
      <c r="H4" s="29"/>
      <c r="I4" s="61" t="s">
        <v>5</v>
      </c>
      <c r="J4" s="28" t="s">
        <v>8</v>
      </c>
      <c r="K4" s="55" t="s">
        <v>68</v>
      </c>
      <c r="L4" s="26"/>
      <c r="M4" s="54" t="s">
        <v>396</v>
      </c>
      <c r="N4" s="102" t="s">
        <v>7</v>
      </c>
      <c r="O4" s="29" t="s">
        <v>264</v>
      </c>
    </row>
    <row r="5" spans="1:15" ht="51" x14ac:dyDescent="0.2">
      <c r="A5" s="57" t="s">
        <v>361</v>
      </c>
      <c r="B5" s="28" t="s">
        <v>304</v>
      </c>
      <c r="C5" s="55" t="s">
        <v>290</v>
      </c>
      <c r="D5" s="26"/>
      <c r="E5" s="57" t="s">
        <v>362</v>
      </c>
      <c r="F5" s="28" t="s">
        <v>274</v>
      </c>
      <c r="G5" s="55" t="s">
        <v>275</v>
      </c>
      <c r="H5" s="29"/>
      <c r="I5" s="61" t="s">
        <v>5</v>
      </c>
      <c r="J5" s="28" t="s">
        <v>9</v>
      </c>
      <c r="K5" s="55" t="s">
        <v>68</v>
      </c>
      <c r="L5" s="26"/>
      <c r="M5" s="54" t="s">
        <v>396</v>
      </c>
      <c r="N5" s="102" t="s">
        <v>10</v>
      </c>
      <c r="O5" s="29" t="s">
        <v>264</v>
      </c>
    </row>
    <row r="6" spans="1:15" ht="17" x14ac:dyDescent="0.2">
      <c r="A6" s="57" t="s">
        <v>361</v>
      </c>
      <c r="B6" s="28" t="s">
        <v>293</v>
      </c>
      <c r="C6" s="55" t="s">
        <v>290</v>
      </c>
      <c r="D6" s="26" t="s">
        <v>308</v>
      </c>
      <c r="E6" s="57" t="s">
        <v>362</v>
      </c>
      <c r="F6" s="28" t="s">
        <v>276</v>
      </c>
      <c r="G6" s="55" t="s">
        <v>275</v>
      </c>
      <c r="H6" s="29"/>
      <c r="I6" s="61" t="s">
        <v>5</v>
      </c>
      <c r="J6" s="28" t="s">
        <v>10</v>
      </c>
      <c r="K6" s="55" t="s">
        <v>51</v>
      </c>
      <c r="L6" s="26"/>
      <c r="M6" s="54" t="s">
        <v>396</v>
      </c>
      <c r="N6" s="103" t="s">
        <v>26</v>
      </c>
      <c r="O6" s="29" t="s">
        <v>264</v>
      </c>
    </row>
    <row r="7" spans="1:15" ht="68" x14ac:dyDescent="0.2">
      <c r="A7" s="57" t="s">
        <v>361</v>
      </c>
      <c r="B7" s="28" t="s">
        <v>294</v>
      </c>
      <c r="C7" s="55" t="s">
        <v>95</v>
      </c>
      <c r="D7" s="56" t="s">
        <v>307</v>
      </c>
      <c r="E7" s="57" t="s">
        <v>362</v>
      </c>
      <c r="F7" s="28" t="s">
        <v>277</v>
      </c>
      <c r="G7" s="55" t="s">
        <v>275</v>
      </c>
      <c r="H7" s="29"/>
      <c r="I7" s="61" t="s">
        <v>5</v>
      </c>
      <c r="J7" s="28" t="s">
        <v>11</v>
      </c>
      <c r="K7" s="55" t="s">
        <v>53</v>
      </c>
      <c r="L7" s="26"/>
      <c r="M7" s="54" t="s">
        <v>396</v>
      </c>
      <c r="N7" s="102" t="s">
        <v>24</v>
      </c>
      <c r="O7" s="29" t="s">
        <v>329</v>
      </c>
    </row>
    <row r="8" spans="1:15" ht="17" x14ac:dyDescent="0.2">
      <c r="A8" s="57" t="s">
        <v>361</v>
      </c>
      <c r="B8" s="28" t="s">
        <v>295</v>
      </c>
      <c r="C8" s="55" t="s">
        <v>290</v>
      </c>
      <c r="D8" s="26" t="s">
        <v>313</v>
      </c>
      <c r="E8" s="57" t="s">
        <v>362</v>
      </c>
      <c r="F8" s="28" t="s">
        <v>278</v>
      </c>
      <c r="G8" s="55" t="s">
        <v>279</v>
      </c>
      <c r="H8" s="29"/>
      <c r="I8" s="61" t="s">
        <v>5</v>
      </c>
      <c r="J8" s="28" t="s">
        <v>12</v>
      </c>
      <c r="K8" s="55" t="s">
        <v>74</v>
      </c>
      <c r="L8" s="26"/>
      <c r="M8" s="54" t="s">
        <v>396</v>
      </c>
      <c r="N8" s="102" t="s">
        <v>11</v>
      </c>
      <c r="O8" s="29" t="s">
        <v>329</v>
      </c>
    </row>
    <row r="9" spans="1:15" ht="17" x14ac:dyDescent="0.2">
      <c r="A9" s="57" t="s">
        <v>361</v>
      </c>
      <c r="B9" s="28" t="s">
        <v>296</v>
      </c>
      <c r="C9" s="55" t="s">
        <v>95</v>
      </c>
      <c r="D9" s="26" t="s">
        <v>317</v>
      </c>
      <c r="E9" s="57" t="s">
        <v>362</v>
      </c>
      <c r="F9" s="28" t="s">
        <v>280</v>
      </c>
      <c r="G9" s="55" t="s">
        <v>279</v>
      </c>
      <c r="H9" s="29"/>
      <c r="I9" s="61" t="s">
        <v>5</v>
      </c>
      <c r="J9" s="28" t="s">
        <v>13</v>
      </c>
      <c r="K9" s="55" t="s">
        <v>53</v>
      </c>
      <c r="L9" s="26"/>
      <c r="M9" s="54" t="s">
        <v>396</v>
      </c>
      <c r="N9" s="102" t="s">
        <v>25</v>
      </c>
      <c r="O9" s="29" t="s">
        <v>329</v>
      </c>
    </row>
    <row r="10" spans="1:15" ht="17" x14ac:dyDescent="0.2">
      <c r="A10" s="57" t="s">
        <v>361</v>
      </c>
      <c r="B10" s="28" t="s">
        <v>297</v>
      </c>
      <c r="C10" s="55" t="s">
        <v>95</v>
      </c>
      <c r="D10" s="26" t="s">
        <v>314</v>
      </c>
      <c r="E10" s="57" t="s">
        <v>362</v>
      </c>
      <c r="F10" s="28" t="s">
        <v>281</v>
      </c>
      <c r="G10" s="55" t="s">
        <v>279</v>
      </c>
      <c r="H10" s="29" t="s">
        <v>321</v>
      </c>
      <c r="I10" s="61" t="s">
        <v>5</v>
      </c>
      <c r="J10" s="28" t="s">
        <v>14</v>
      </c>
      <c r="K10" s="55" t="s">
        <v>53</v>
      </c>
      <c r="L10" s="26"/>
      <c r="M10" s="54" t="s">
        <v>396</v>
      </c>
      <c r="N10" s="103" t="s">
        <v>21</v>
      </c>
      <c r="O10" s="29" t="s">
        <v>329</v>
      </c>
    </row>
    <row r="11" spans="1:15" ht="17" x14ac:dyDescent="0.2">
      <c r="A11" s="57" t="s">
        <v>361</v>
      </c>
      <c r="B11" s="28" t="s">
        <v>298</v>
      </c>
      <c r="C11" s="55" t="s">
        <v>95</v>
      </c>
      <c r="D11" s="26"/>
      <c r="E11" s="57" t="s">
        <v>362</v>
      </c>
      <c r="F11" s="28" t="s">
        <v>282</v>
      </c>
      <c r="G11" s="55" t="s">
        <v>283</v>
      </c>
      <c r="H11" s="29"/>
      <c r="I11" s="61" t="s">
        <v>5</v>
      </c>
      <c r="J11" s="28" t="s">
        <v>15</v>
      </c>
      <c r="K11" s="55" t="s">
        <v>53</v>
      </c>
      <c r="L11" s="26"/>
      <c r="M11" s="54" t="s">
        <v>396</v>
      </c>
      <c r="N11" s="102" t="s">
        <v>322</v>
      </c>
      <c r="O11" s="29" t="s">
        <v>329</v>
      </c>
    </row>
    <row r="12" spans="1:15" ht="34" x14ac:dyDescent="0.2">
      <c r="A12" s="57" t="s">
        <v>361</v>
      </c>
      <c r="B12" s="28" t="s">
        <v>299</v>
      </c>
      <c r="C12" s="55" t="s">
        <v>95</v>
      </c>
      <c r="D12" s="26"/>
      <c r="E12" s="57" t="s">
        <v>362</v>
      </c>
      <c r="F12" s="28" t="s">
        <v>284</v>
      </c>
      <c r="G12" s="55" t="s">
        <v>285</v>
      </c>
      <c r="H12" s="29"/>
      <c r="I12" s="61" t="s">
        <v>5</v>
      </c>
      <c r="J12" s="28" t="s">
        <v>16</v>
      </c>
      <c r="K12" s="55" t="s">
        <v>53</v>
      </c>
      <c r="L12" s="26"/>
      <c r="M12" s="54" t="s">
        <v>396</v>
      </c>
      <c r="N12" s="104" t="s">
        <v>17</v>
      </c>
      <c r="O12" s="29" t="s">
        <v>329</v>
      </c>
    </row>
    <row r="13" spans="1:15" ht="34" x14ac:dyDescent="0.2">
      <c r="A13" s="57" t="s">
        <v>361</v>
      </c>
      <c r="B13" s="28" t="s">
        <v>300</v>
      </c>
      <c r="C13" s="55" t="s">
        <v>95</v>
      </c>
      <c r="D13" s="26"/>
      <c r="E13" s="57" t="s">
        <v>362</v>
      </c>
      <c r="F13" s="28" t="s">
        <v>286</v>
      </c>
      <c r="G13" s="55" t="s">
        <v>286</v>
      </c>
      <c r="H13" s="29" t="s">
        <v>332</v>
      </c>
      <c r="I13" s="61" t="s">
        <v>5</v>
      </c>
      <c r="J13" s="28" t="s">
        <v>17</v>
      </c>
      <c r="K13" s="55" t="s">
        <v>74</v>
      </c>
      <c r="L13" s="26"/>
      <c r="M13" s="54" t="s">
        <v>396</v>
      </c>
      <c r="N13" s="104" t="s">
        <v>18</v>
      </c>
      <c r="O13" s="29" t="s">
        <v>329</v>
      </c>
    </row>
    <row r="14" spans="1:15" ht="17" x14ac:dyDescent="0.2">
      <c r="A14" s="57" t="s">
        <v>361</v>
      </c>
      <c r="B14" s="28" t="s">
        <v>301</v>
      </c>
      <c r="C14" s="55" t="s">
        <v>95</v>
      </c>
      <c r="D14" s="26"/>
      <c r="E14" s="57"/>
      <c r="F14" s="26"/>
      <c r="G14" s="54"/>
      <c r="H14" s="29"/>
      <c r="I14" s="61" t="s">
        <v>5</v>
      </c>
      <c r="J14" s="28" t="s">
        <v>18</v>
      </c>
      <c r="K14" s="55" t="s">
        <v>74</v>
      </c>
      <c r="L14" s="26" t="s">
        <v>126</v>
      </c>
      <c r="M14" s="54" t="s">
        <v>396</v>
      </c>
      <c r="N14" s="104" t="s">
        <v>19</v>
      </c>
      <c r="O14" s="29" t="s">
        <v>329</v>
      </c>
    </row>
    <row r="15" spans="1:15" ht="17" x14ac:dyDescent="0.2">
      <c r="A15" s="57"/>
      <c r="B15" s="26"/>
      <c r="C15" s="54"/>
      <c r="D15" s="26"/>
      <c r="E15" s="57"/>
      <c r="F15" s="26"/>
      <c r="G15" s="54"/>
      <c r="H15" s="29"/>
      <c r="I15" s="61" t="s">
        <v>5</v>
      </c>
      <c r="J15" s="28" t="s">
        <v>19</v>
      </c>
      <c r="K15" s="55" t="s">
        <v>74</v>
      </c>
      <c r="L15" s="26"/>
      <c r="M15" s="54" t="s">
        <v>396</v>
      </c>
      <c r="N15" s="104" t="s">
        <v>20</v>
      </c>
      <c r="O15" s="29" t="s">
        <v>329</v>
      </c>
    </row>
    <row r="16" spans="1:15" ht="17" x14ac:dyDescent="0.2">
      <c r="A16" s="57"/>
      <c r="B16" s="26"/>
      <c r="C16" s="54"/>
      <c r="D16" s="26"/>
      <c r="E16" s="57"/>
      <c r="F16" s="26"/>
      <c r="G16" s="54"/>
      <c r="H16" s="29"/>
      <c r="I16" s="61" t="s">
        <v>5</v>
      </c>
      <c r="J16" s="28" t="s">
        <v>20</v>
      </c>
      <c r="K16" s="55" t="s">
        <v>74</v>
      </c>
      <c r="L16" s="26"/>
      <c r="M16" s="54" t="s">
        <v>396</v>
      </c>
      <c r="N16" s="104" t="s">
        <v>36</v>
      </c>
      <c r="O16" s="29" t="s">
        <v>329</v>
      </c>
    </row>
    <row r="17" spans="1:15" ht="34" x14ac:dyDescent="0.2">
      <c r="A17" s="57"/>
      <c r="B17" s="26"/>
      <c r="C17" s="54"/>
      <c r="D17" s="26"/>
      <c r="E17" s="57"/>
      <c r="F17" s="26"/>
      <c r="G17" s="54"/>
      <c r="H17" s="29"/>
      <c r="I17" s="61" t="s">
        <v>5</v>
      </c>
      <c r="J17" s="28" t="s">
        <v>21</v>
      </c>
      <c r="K17" s="55" t="s">
        <v>53</v>
      </c>
      <c r="L17" s="26"/>
      <c r="M17" s="54" t="s">
        <v>396</v>
      </c>
      <c r="N17" s="104" t="s">
        <v>38</v>
      </c>
      <c r="O17" s="29" t="s">
        <v>264</v>
      </c>
    </row>
    <row r="18" spans="1:15" ht="17" x14ac:dyDescent="0.2">
      <c r="A18" s="57"/>
      <c r="B18" s="26"/>
      <c r="C18" s="54"/>
      <c r="D18" s="26"/>
      <c r="E18" s="57"/>
      <c r="F18" s="26"/>
      <c r="G18" s="54"/>
      <c r="H18" s="29"/>
      <c r="I18" s="61" t="s">
        <v>5</v>
      </c>
      <c r="J18" s="28" t="s">
        <v>22</v>
      </c>
      <c r="K18" s="55" t="s">
        <v>53</v>
      </c>
      <c r="L18" s="26"/>
      <c r="M18" s="54" t="s">
        <v>396</v>
      </c>
      <c r="N18" s="104" t="s">
        <v>41</v>
      </c>
      <c r="O18" s="29" t="s">
        <v>329</v>
      </c>
    </row>
    <row r="19" spans="1:15" ht="34" x14ac:dyDescent="0.2">
      <c r="A19" s="57"/>
      <c r="B19" s="26"/>
      <c r="C19" s="54"/>
      <c r="D19" s="26"/>
      <c r="E19" s="57"/>
      <c r="F19" s="26"/>
      <c r="G19" s="54"/>
      <c r="H19" s="29"/>
      <c r="I19" s="61" t="s">
        <v>5</v>
      </c>
      <c r="J19" s="28" t="s">
        <v>23</v>
      </c>
      <c r="K19" s="55" t="s">
        <v>51</v>
      </c>
      <c r="L19" s="26"/>
      <c r="M19" s="54" t="s">
        <v>396</v>
      </c>
      <c r="N19" s="102" t="s">
        <v>302</v>
      </c>
      <c r="O19" s="29" t="s">
        <v>254</v>
      </c>
    </row>
    <row r="20" spans="1:15" ht="17" x14ac:dyDescent="0.2">
      <c r="A20" s="57"/>
      <c r="B20" s="26"/>
      <c r="C20" s="54"/>
      <c r="D20" s="26"/>
      <c r="E20" s="57"/>
      <c r="F20" s="26"/>
      <c r="G20" s="54"/>
      <c r="H20" s="29"/>
      <c r="I20" s="61" t="s">
        <v>5</v>
      </c>
      <c r="J20" s="28" t="s">
        <v>330</v>
      </c>
      <c r="K20" s="55" t="s">
        <v>53</v>
      </c>
      <c r="L20" s="26"/>
      <c r="M20" s="54" t="s">
        <v>396</v>
      </c>
      <c r="N20" s="102" t="s">
        <v>303</v>
      </c>
      <c r="O20" s="29" t="s">
        <v>254</v>
      </c>
    </row>
    <row r="21" spans="1:15" ht="17" x14ac:dyDescent="0.2">
      <c r="A21" s="57"/>
      <c r="B21" s="26"/>
      <c r="C21" s="54"/>
      <c r="D21" s="26"/>
      <c r="E21" s="57"/>
      <c r="F21" s="26"/>
      <c r="G21" s="54"/>
      <c r="H21" s="29"/>
      <c r="I21" s="61" t="s">
        <v>5</v>
      </c>
      <c r="J21" s="28" t="s">
        <v>25</v>
      </c>
      <c r="K21" s="55" t="s">
        <v>74</v>
      </c>
      <c r="L21" s="26"/>
      <c r="M21" s="54" t="s">
        <v>396</v>
      </c>
      <c r="N21" s="102" t="s">
        <v>305</v>
      </c>
      <c r="O21" s="29" t="s">
        <v>254</v>
      </c>
    </row>
    <row r="22" spans="1:15" ht="34" x14ac:dyDescent="0.2">
      <c r="A22" s="57"/>
      <c r="B22" s="26"/>
      <c r="C22" s="54"/>
      <c r="D22" s="26"/>
      <c r="E22" s="57"/>
      <c r="F22" s="26"/>
      <c r="G22" s="54"/>
      <c r="H22" s="29"/>
      <c r="I22" s="61" t="s">
        <v>5</v>
      </c>
      <c r="J22" s="28" t="s">
        <v>26</v>
      </c>
      <c r="K22" s="55" t="s">
        <v>51</v>
      </c>
      <c r="L22" s="26"/>
      <c r="M22" s="54" t="s">
        <v>396</v>
      </c>
      <c r="N22" s="102" t="s">
        <v>306</v>
      </c>
      <c r="O22" s="29" t="s">
        <v>254</v>
      </c>
    </row>
    <row r="23" spans="1:15" ht="17" x14ac:dyDescent="0.2">
      <c r="A23" s="57"/>
      <c r="B23" s="26"/>
      <c r="C23" s="54"/>
      <c r="D23" s="26"/>
      <c r="E23" s="57"/>
      <c r="F23" s="26"/>
      <c r="G23" s="54"/>
      <c r="H23" s="29"/>
      <c r="I23" s="61" t="s">
        <v>5</v>
      </c>
      <c r="J23" s="28" t="s">
        <v>27</v>
      </c>
      <c r="K23" s="55" t="s">
        <v>53</v>
      </c>
      <c r="L23" s="26"/>
      <c r="M23" s="54" t="s">
        <v>396</v>
      </c>
      <c r="N23" s="102" t="s">
        <v>8</v>
      </c>
      <c r="O23" s="29" t="s">
        <v>254</v>
      </c>
    </row>
    <row r="24" spans="1:15" ht="17" x14ac:dyDescent="0.2">
      <c r="A24" s="57"/>
      <c r="B24" s="26"/>
      <c r="C24" s="54"/>
      <c r="D24" s="26"/>
      <c r="E24" s="57"/>
      <c r="F24" s="26"/>
      <c r="G24" s="54"/>
      <c r="H24" s="29"/>
      <c r="I24" s="61" t="s">
        <v>5</v>
      </c>
      <c r="J24" s="28" t="s">
        <v>28</v>
      </c>
      <c r="K24" s="55" t="s">
        <v>53</v>
      </c>
      <c r="L24" s="26"/>
      <c r="M24" s="54" t="s">
        <v>396</v>
      </c>
      <c r="N24" s="102" t="s">
        <v>310</v>
      </c>
      <c r="O24" s="29" t="s">
        <v>254</v>
      </c>
    </row>
    <row r="25" spans="1:15" ht="17" x14ac:dyDescent="0.2">
      <c r="A25" s="57"/>
      <c r="B25" s="26"/>
      <c r="C25" s="54"/>
      <c r="D25" s="26"/>
      <c r="E25" s="57"/>
      <c r="F25" s="26"/>
      <c r="G25" s="54"/>
      <c r="H25" s="29"/>
      <c r="I25" s="61" t="s">
        <v>5</v>
      </c>
      <c r="J25" s="28" t="s">
        <v>29</v>
      </c>
      <c r="K25" s="55" t="s">
        <v>53</v>
      </c>
      <c r="L25" s="26"/>
      <c r="M25" s="54" t="s">
        <v>396</v>
      </c>
      <c r="N25" s="102" t="s">
        <v>311</v>
      </c>
      <c r="O25" s="29" t="s">
        <v>254</v>
      </c>
    </row>
    <row r="26" spans="1:15" ht="17" x14ac:dyDescent="0.2">
      <c r="A26" s="57"/>
      <c r="B26" s="26"/>
      <c r="C26" s="54"/>
      <c r="D26" s="26"/>
      <c r="E26" s="57"/>
      <c r="F26" s="26"/>
      <c r="G26" s="54"/>
      <c r="H26" s="29"/>
      <c r="I26" s="61" t="s">
        <v>5</v>
      </c>
      <c r="J26" s="28" t="s">
        <v>30</v>
      </c>
      <c r="K26" s="55" t="s">
        <v>53</v>
      </c>
      <c r="L26" s="26"/>
      <c r="M26" s="54" t="s">
        <v>396</v>
      </c>
      <c r="N26" s="102" t="s">
        <v>312</v>
      </c>
      <c r="O26" s="29" t="s">
        <v>254</v>
      </c>
    </row>
    <row r="27" spans="1:15" ht="17" x14ac:dyDescent="0.2">
      <c r="A27" s="57"/>
      <c r="B27" s="26"/>
      <c r="C27" s="54"/>
      <c r="D27" s="26"/>
      <c r="E27" s="57"/>
      <c r="F27" s="26"/>
      <c r="G27" s="54"/>
      <c r="H27" s="29"/>
      <c r="I27" s="61" t="s">
        <v>5</v>
      </c>
      <c r="J27" s="28" t="s">
        <v>31</v>
      </c>
      <c r="K27" s="55" t="s">
        <v>53</v>
      </c>
      <c r="L27" s="26" t="s">
        <v>330</v>
      </c>
      <c r="M27" s="54" t="s">
        <v>396</v>
      </c>
      <c r="N27" s="102" t="s">
        <v>316</v>
      </c>
      <c r="O27" s="29" t="s">
        <v>254</v>
      </c>
    </row>
    <row r="28" spans="1:15" ht="17" x14ac:dyDescent="0.2">
      <c r="A28" s="57"/>
      <c r="B28" s="26"/>
      <c r="C28" s="54"/>
      <c r="D28" s="26"/>
      <c r="E28" s="57"/>
      <c r="F28" s="26"/>
      <c r="G28" s="54"/>
      <c r="H28" s="29"/>
      <c r="I28" s="61" t="s">
        <v>5</v>
      </c>
      <c r="J28" s="28" t="s">
        <v>32</v>
      </c>
      <c r="K28" s="55" t="s">
        <v>53</v>
      </c>
      <c r="L28" s="26" t="s">
        <v>330</v>
      </c>
      <c r="M28" s="54" t="s">
        <v>396</v>
      </c>
      <c r="N28" s="102" t="s">
        <v>315</v>
      </c>
      <c r="O28" s="29" t="s">
        <v>254</v>
      </c>
    </row>
    <row r="29" spans="1:15" ht="17" x14ac:dyDescent="0.2">
      <c r="A29" s="57"/>
      <c r="B29" s="26"/>
      <c r="C29" s="54"/>
      <c r="D29" s="26"/>
      <c r="E29" s="57"/>
      <c r="F29" s="26"/>
      <c r="G29" s="54"/>
      <c r="H29" s="29"/>
      <c r="I29" s="61" t="s">
        <v>5</v>
      </c>
      <c r="J29" s="28" t="s">
        <v>33</v>
      </c>
      <c r="K29" s="55" t="s">
        <v>51</v>
      </c>
      <c r="L29" s="26" t="s">
        <v>149</v>
      </c>
      <c r="M29" s="54" t="s">
        <v>396</v>
      </c>
      <c r="N29" s="102" t="s">
        <v>30</v>
      </c>
      <c r="O29" s="29" t="s">
        <v>254</v>
      </c>
    </row>
    <row r="30" spans="1:15" ht="17" x14ac:dyDescent="0.2">
      <c r="A30" s="57"/>
      <c r="B30" s="26"/>
      <c r="C30" s="54"/>
      <c r="D30" s="26"/>
      <c r="E30" s="57"/>
      <c r="F30" s="26"/>
      <c r="G30" s="54"/>
      <c r="H30" s="29"/>
      <c r="I30" s="61" t="s">
        <v>5</v>
      </c>
      <c r="J30" s="28" t="s">
        <v>34</v>
      </c>
      <c r="K30" s="55" t="s">
        <v>74</v>
      </c>
      <c r="L30" s="26" t="s">
        <v>259</v>
      </c>
      <c r="M30" s="54" t="s">
        <v>396</v>
      </c>
      <c r="N30" s="102" t="s">
        <v>29</v>
      </c>
      <c r="O30" s="29" t="s">
        <v>254</v>
      </c>
    </row>
    <row r="31" spans="1:15" ht="17" x14ac:dyDescent="0.2">
      <c r="A31" s="57"/>
      <c r="B31" s="26"/>
      <c r="C31" s="54"/>
      <c r="D31" s="26"/>
      <c r="E31" s="57"/>
      <c r="F31" s="26"/>
      <c r="G31" s="54"/>
      <c r="H31" s="29"/>
      <c r="I31" s="61" t="s">
        <v>5</v>
      </c>
      <c r="J31" s="28" t="s">
        <v>35</v>
      </c>
      <c r="K31" s="55" t="s">
        <v>53</v>
      </c>
      <c r="L31" s="26"/>
      <c r="M31" s="54" t="s">
        <v>396</v>
      </c>
      <c r="N31" s="102" t="s">
        <v>13</v>
      </c>
      <c r="O31" s="29" t="s">
        <v>254</v>
      </c>
    </row>
    <row r="32" spans="1:15" ht="17" x14ac:dyDescent="0.2">
      <c r="A32" s="57"/>
      <c r="B32" s="26"/>
      <c r="C32" s="54"/>
      <c r="D32" s="26"/>
      <c r="E32" s="57"/>
      <c r="F32" s="26"/>
      <c r="G32" s="54"/>
      <c r="H32" s="29"/>
      <c r="I32" s="61" t="s">
        <v>5</v>
      </c>
      <c r="J32" s="28" t="s">
        <v>36</v>
      </c>
      <c r="K32" s="55" t="s">
        <v>53</v>
      </c>
      <c r="L32" s="26" t="s">
        <v>150</v>
      </c>
      <c r="M32" s="54" t="s">
        <v>396</v>
      </c>
      <c r="N32" s="102" t="s">
        <v>320</v>
      </c>
      <c r="O32" s="29" t="s">
        <v>254</v>
      </c>
    </row>
    <row r="33" spans="1:15" ht="17" x14ac:dyDescent="0.2">
      <c r="A33" s="57"/>
      <c r="B33" s="26"/>
      <c r="C33" s="54"/>
      <c r="D33" s="26"/>
      <c r="E33" s="57"/>
      <c r="F33" s="26"/>
      <c r="G33" s="54"/>
      <c r="H33" s="29"/>
      <c r="I33" s="61" t="s">
        <v>5</v>
      </c>
      <c r="J33" s="28" t="s">
        <v>37</v>
      </c>
      <c r="K33" s="55" t="s">
        <v>53</v>
      </c>
      <c r="L33" s="26" t="s">
        <v>151</v>
      </c>
      <c r="M33" s="54" t="s">
        <v>396</v>
      </c>
      <c r="N33" s="102" t="s">
        <v>319</v>
      </c>
      <c r="O33" s="29" t="s">
        <v>254</v>
      </c>
    </row>
    <row r="34" spans="1:15" ht="34" x14ac:dyDescent="0.2">
      <c r="A34" s="57"/>
      <c r="B34" s="26"/>
      <c r="C34" s="54"/>
      <c r="D34" s="26"/>
      <c r="E34" s="57"/>
      <c r="F34" s="26"/>
      <c r="G34" s="54"/>
      <c r="H34" s="29"/>
      <c r="I34" s="61" t="s">
        <v>5</v>
      </c>
      <c r="J34" s="28" t="s">
        <v>38</v>
      </c>
      <c r="K34" s="55" t="s">
        <v>74</v>
      </c>
      <c r="L34" s="26" t="s">
        <v>325</v>
      </c>
      <c r="M34" s="54" t="s">
        <v>396</v>
      </c>
      <c r="N34" s="102" t="s">
        <v>331</v>
      </c>
      <c r="O34" s="29" t="s">
        <v>254</v>
      </c>
    </row>
    <row r="35" spans="1:15" ht="17" x14ac:dyDescent="0.2">
      <c r="A35" s="57"/>
      <c r="B35" s="26"/>
      <c r="C35" s="54"/>
      <c r="D35" s="26"/>
      <c r="E35" s="57"/>
      <c r="F35" s="26"/>
      <c r="G35" s="54"/>
      <c r="H35" s="29"/>
      <c r="I35" s="61" t="s">
        <v>5</v>
      </c>
      <c r="J35" s="28" t="s">
        <v>39</v>
      </c>
      <c r="K35" s="55" t="s">
        <v>74</v>
      </c>
      <c r="L35" s="26" t="s">
        <v>328</v>
      </c>
      <c r="M35" s="54" t="s">
        <v>396</v>
      </c>
      <c r="N35" s="104" t="s">
        <v>22</v>
      </c>
      <c r="O35" s="29" t="s">
        <v>254</v>
      </c>
    </row>
    <row r="36" spans="1:15" ht="17" x14ac:dyDescent="0.2">
      <c r="A36" s="57"/>
      <c r="B36" s="26"/>
      <c r="C36" s="54"/>
      <c r="D36" s="26"/>
      <c r="E36" s="57"/>
      <c r="F36" s="26"/>
      <c r="G36" s="54"/>
      <c r="H36" s="29"/>
      <c r="I36" s="61" t="s">
        <v>5</v>
      </c>
      <c r="J36" s="28" t="s">
        <v>40</v>
      </c>
      <c r="K36" s="55" t="s">
        <v>68</v>
      </c>
      <c r="L36" s="26" t="s">
        <v>327</v>
      </c>
      <c r="M36" s="54" t="s">
        <v>396</v>
      </c>
      <c r="N36" s="104" t="s">
        <v>16</v>
      </c>
      <c r="O36" s="29" t="s">
        <v>254</v>
      </c>
    </row>
    <row r="37" spans="1:15" ht="17" x14ac:dyDescent="0.2">
      <c r="A37" s="57"/>
      <c r="B37" s="26"/>
      <c r="C37" s="54"/>
      <c r="D37" s="26"/>
      <c r="E37" s="57"/>
      <c r="F37" s="26"/>
      <c r="G37" s="54"/>
      <c r="H37" s="29"/>
      <c r="I37" s="61" t="s">
        <v>5</v>
      </c>
      <c r="J37" s="28" t="s">
        <v>41</v>
      </c>
      <c r="K37" s="55" t="s">
        <v>53</v>
      </c>
      <c r="L37" s="26" t="s">
        <v>326</v>
      </c>
      <c r="M37" s="54" t="s">
        <v>396</v>
      </c>
      <c r="N37" s="104" t="s">
        <v>12</v>
      </c>
      <c r="O37" s="29" t="s">
        <v>336</v>
      </c>
    </row>
    <row r="38" spans="1:15" ht="17" x14ac:dyDescent="0.2">
      <c r="A38" s="57"/>
      <c r="B38" s="26"/>
      <c r="C38" s="54"/>
      <c r="D38" s="26"/>
      <c r="E38" s="57"/>
      <c r="F38" s="26"/>
      <c r="G38" s="54"/>
      <c r="H38" s="29"/>
      <c r="I38" s="61" t="s">
        <v>5</v>
      </c>
      <c r="J38" s="28" t="s">
        <v>42</v>
      </c>
      <c r="K38" s="55" t="s">
        <v>51</v>
      </c>
      <c r="L38" s="26" t="s">
        <v>324</v>
      </c>
      <c r="M38" s="54" t="s">
        <v>396</v>
      </c>
      <c r="N38" s="104" t="s">
        <v>33</v>
      </c>
      <c r="O38" s="29" t="s">
        <v>254</v>
      </c>
    </row>
    <row r="39" spans="1:15" ht="17" x14ac:dyDescent="0.2">
      <c r="A39" s="57"/>
      <c r="B39" s="26"/>
      <c r="C39" s="54"/>
      <c r="D39" s="26"/>
      <c r="E39" s="57"/>
      <c r="F39" s="26"/>
      <c r="G39" s="54"/>
      <c r="H39" s="29"/>
      <c r="I39" s="61" t="s">
        <v>5</v>
      </c>
      <c r="J39" s="28" t="s">
        <v>43</v>
      </c>
      <c r="K39" s="55" t="s">
        <v>53</v>
      </c>
      <c r="L39" s="26" t="s">
        <v>324</v>
      </c>
      <c r="M39" s="54" t="s">
        <v>396</v>
      </c>
      <c r="N39" s="104" t="s">
        <v>34</v>
      </c>
      <c r="O39" s="29" t="s">
        <v>254</v>
      </c>
    </row>
    <row r="40" spans="1:15" ht="17" x14ac:dyDescent="0.2">
      <c r="A40" s="57"/>
      <c r="B40" s="26"/>
      <c r="C40" s="54"/>
      <c r="D40" s="26"/>
      <c r="E40" s="57"/>
      <c r="F40" s="26"/>
      <c r="G40" s="54"/>
      <c r="H40" s="29"/>
      <c r="I40" s="61" t="s">
        <v>5</v>
      </c>
      <c r="J40" s="28" t="s">
        <v>44</v>
      </c>
      <c r="K40" s="55" t="s">
        <v>53</v>
      </c>
      <c r="L40" s="26" t="s">
        <v>323</v>
      </c>
      <c r="M40" s="54" t="s">
        <v>396</v>
      </c>
      <c r="N40" s="104" t="s">
        <v>37</v>
      </c>
      <c r="O40" s="29" t="s">
        <v>254</v>
      </c>
    </row>
    <row r="41" spans="1:15" ht="17" x14ac:dyDescent="0.2">
      <c r="A41" s="57"/>
      <c r="B41" s="26"/>
      <c r="C41" s="54"/>
      <c r="D41" s="26"/>
      <c r="E41" s="57"/>
      <c r="F41" s="26"/>
      <c r="G41" s="54"/>
      <c r="H41" s="29"/>
      <c r="I41" s="57"/>
      <c r="J41" s="26"/>
      <c r="K41" s="54"/>
      <c r="L41" s="26"/>
      <c r="M41" s="54" t="s">
        <v>396</v>
      </c>
      <c r="N41" s="104" t="s">
        <v>39</v>
      </c>
      <c r="O41" s="29" t="s">
        <v>254</v>
      </c>
    </row>
    <row r="42" spans="1:15" ht="17" x14ac:dyDescent="0.2">
      <c r="A42" s="57"/>
      <c r="B42" s="26"/>
      <c r="C42" s="54"/>
      <c r="D42" s="26"/>
      <c r="E42" s="57"/>
      <c r="F42" s="26"/>
      <c r="G42" s="54"/>
      <c r="H42" s="29"/>
      <c r="I42" s="57"/>
      <c r="J42" s="26"/>
      <c r="K42" s="54"/>
      <c r="L42" s="26"/>
      <c r="M42" s="54" t="s">
        <v>396</v>
      </c>
      <c r="N42" s="104" t="s">
        <v>40</v>
      </c>
      <c r="O42" s="29" t="s">
        <v>254</v>
      </c>
    </row>
    <row r="43" spans="1:15" ht="17" x14ac:dyDescent="0.2">
      <c r="A43" s="57"/>
      <c r="B43" s="26"/>
      <c r="C43" s="54"/>
      <c r="D43" s="26"/>
      <c r="E43" s="57"/>
      <c r="F43" s="26"/>
      <c r="G43" s="54"/>
      <c r="H43" s="29"/>
      <c r="I43" s="57"/>
      <c r="J43" s="26"/>
      <c r="K43" s="54"/>
      <c r="L43" s="26"/>
      <c r="M43" s="54" t="s">
        <v>396</v>
      </c>
      <c r="N43" s="104" t="s">
        <v>42</v>
      </c>
      <c r="O43" s="29" t="s">
        <v>254</v>
      </c>
    </row>
    <row r="44" spans="1:15" ht="17" x14ac:dyDescent="0.2">
      <c r="A44" s="57"/>
      <c r="B44" s="26"/>
      <c r="C44" s="54"/>
      <c r="D44" s="26"/>
      <c r="E44" s="57"/>
      <c r="F44" s="26"/>
      <c r="G44" s="54"/>
      <c r="H44" s="29"/>
      <c r="I44" s="57"/>
      <c r="J44" s="26"/>
      <c r="K44" s="54"/>
      <c r="L44" s="26"/>
      <c r="M44" s="54" t="s">
        <v>396</v>
      </c>
      <c r="N44" s="104" t="s">
        <v>43</v>
      </c>
      <c r="O44" s="29" t="s">
        <v>254</v>
      </c>
    </row>
    <row r="45" spans="1:15" ht="18" thickBot="1" x14ac:dyDescent="0.25">
      <c r="A45" s="58"/>
      <c r="B45" s="32"/>
      <c r="C45" s="59"/>
      <c r="D45" s="32"/>
      <c r="E45" s="58"/>
      <c r="F45" s="32"/>
      <c r="G45" s="59"/>
      <c r="H45" s="31"/>
      <c r="I45" s="58"/>
      <c r="J45" s="32"/>
      <c r="K45" s="59"/>
      <c r="L45" s="32"/>
      <c r="M45" s="59" t="s">
        <v>396</v>
      </c>
      <c r="N45" s="105" t="s">
        <v>44</v>
      </c>
      <c r="O45" s="31" t="s">
        <v>254</v>
      </c>
    </row>
  </sheetData>
  <autoFilter ref="N1:O45" xr:uid="{91FA6926-4A4A-0A47-B6A1-BCF0BBFE4CA5}"/>
  <sortState xmlns:xlrd2="http://schemas.microsoft.com/office/spreadsheetml/2017/richdata2" ref="N3:O45">
    <sortCondition ref="O2:O4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2F098-BEFA-A045-A0EB-31BDDA562CCB}">
  <dimension ref="A1:I25"/>
  <sheetViews>
    <sheetView workbookViewId="0">
      <selection activeCell="H1" sqref="A1:H1"/>
    </sheetView>
  </sheetViews>
  <sheetFormatPr baseColWidth="10" defaultColWidth="11" defaultRowHeight="16" x14ac:dyDescent="0.2"/>
  <cols>
    <col min="1" max="1" width="28.6640625" bestFit="1" customWidth="1"/>
    <col min="2" max="2" width="32.1640625" bestFit="1" customWidth="1"/>
    <col min="3" max="3" width="12.5" bestFit="1" customWidth="1"/>
    <col min="4" max="4" width="17.6640625" bestFit="1" customWidth="1"/>
    <col min="5" max="5" width="64.5" bestFit="1" customWidth="1"/>
    <col min="6" max="6" width="20.1640625" customWidth="1"/>
    <col min="7" max="7" width="38.6640625" customWidth="1"/>
  </cols>
  <sheetData>
    <row r="1" spans="1:9" ht="18" thickBot="1" x14ac:dyDescent="0.25">
      <c r="A1" s="76" t="s">
        <v>0</v>
      </c>
      <c r="B1" s="10" t="s">
        <v>1</v>
      </c>
      <c r="C1" s="11" t="s">
        <v>2</v>
      </c>
      <c r="D1" s="10" t="s">
        <v>3</v>
      </c>
      <c r="E1" s="11" t="s">
        <v>114</v>
      </c>
      <c r="F1" s="10" t="s">
        <v>253</v>
      </c>
      <c r="G1" s="11" t="s">
        <v>120</v>
      </c>
      <c r="H1" s="77" t="s">
        <v>4</v>
      </c>
      <c r="I1" s="15"/>
    </row>
    <row r="2" spans="1:9" x14ac:dyDescent="0.2">
      <c r="A2" s="4" t="s">
        <v>49</v>
      </c>
      <c r="B2" s="2" t="s">
        <v>50</v>
      </c>
      <c r="C2" s="15" t="s">
        <v>51</v>
      </c>
      <c r="D2" s="2" t="s">
        <v>101</v>
      </c>
      <c r="E2" s="15" t="s">
        <v>355</v>
      </c>
      <c r="F2" s="2" t="s">
        <v>254</v>
      </c>
      <c r="G2" s="15" t="s">
        <v>115</v>
      </c>
      <c r="H2" s="70"/>
      <c r="I2" s="15"/>
    </row>
    <row r="3" spans="1:9" x14ac:dyDescent="0.2">
      <c r="A3" s="4" t="s">
        <v>49</v>
      </c>
      <c r="B3" s="2" t="s">
        <v>52</v>
      </c>
      <c r="C3" s="15" t="s">
        <v>53</v>
      </c>
      <c r="D3" s="21" t="s">
        <v>121</v>
      </c>
      <c r="E3" s="6" t="s">
        <v>122</v>
      </c>
      <c r="F3" s="21" t="s">
        <v>254</v>
      </c>
      <c r="G3" s="15" t="s">
        <v>256</v>
      </c>
      <c r="H3" s="74" t="s">
        <v>357</v>
      </c>
    </row>
    <row r="4" spans="1:9" x14ac:dyDescent="0.2">
      <c r="A4" s="4" t="s">
        <v>49</v>
      </c>
      <c r="B4" s="2" t="s">
        <v>54</v>
      </c>
      <c r="C4" s="15" t="s">
        <v>53</v>
      </c>
      <c r="D4" s="21" t="s">
        <v>124</v>
      </c>
      <c r="E4" s="6" t="s">
        <v>125</v>
      </c>
      <c r="F4" s="21" t="s">
        <v>264</v>
      </c>
      <c r="G4" s="15"/>
      <c r="H4" s="70"/>
      <c r="I4" s="15"/>
    </row>
    <row r="5" spans="1:9" x14ac:dyDescent="0.2">
      <c r="A5" s="4" t="s">
        <v>49</v>
      </c>
      <c r="B5" s="2" t="s">
        <v>55</v>
      </c>
      <c r="C5" s="15" t="s">
        <v>53</v>
      </c>
      <c r="D5" s="2"/>
      <c r="E5" s="6" t="s">
        <v>126</v>
      </c>
      <c r="F5" s="21" t="s">
        <v>264</v>
      </c>
      <c r="G5" s="15"/>
      <c r="H5" s="70"/>
      <c r="I5" s="15"/>
    </row>
    <row r="6" spans="1:9" x14ac:dyDescent="0.2">
      <c r="A6" s="4" t="s">
        <v>49</v>
      </c>
      <c r="B6" s="2" t="s">
        <v>56</v>
      </c>
      <c r="C6" s="15" t="s">
        <v>53</v>
      </c>
      <c r="D6" s="21" t="s">
        <v>128</v>
      </c>
      <c r="E6" s="6" t="s">
        <v>127</v>
      </c>
      <c r="F6" s="21" t="s">
        <v>337</v>
      </c>
      <c r="G6" s="15"/>
      <c r="H6" s="70"/>
      <c r="I6" s="15"/>
    </row>
    <row r="7" spans="1:9" x14ac:dyDescent="0.2">
      <c r="A7" s="4" t="s">
        <v>49</v>
      </c>
      <c r="B7" s="2" t="s">
        <v>57</v>
      </c>
      <c r="C7" s="15" t="s">
        <v>53</v>
      </c>
      <c r="D7" s="21" t="s">
        <v>129</v>
      </c>
      <c r="E7" s="6" t="s">
        <v>130</v>
      </c>
      <c r="F7" s="21" t="s">
        <v>264</v>
      </c>
      <c r="G7" s="6" t="s">
        <v>131</v>
      </c>
      <c r="H7" s="70"/>
      <c r="I7" s="15"/>
    </row>
    <row r="8" spans="1:9" x14ac:dyDescent="0.2">
      <c r="A8" s="4" t="s">
        <v>49</v>
      </c>
      <c r="B8" s="2" t="s">
        <v>58</v>
      </c>
      <c r="C8" s="15" t="s">
        <v>53</v>
      </c>
      <c r="D8" s="21" t="s">
        <v>132</v>
      </c>
      <c r="E8" s="6" t="s">
        <v>103</v>
      </c>
      <c r="F8" s="21" t="s">
        <v>254</v>
      </c>
      <c r="G8" s="6" t="s">
        <v>358</v>
      </c>
      <c r="H8" s="70"/>
      <c r="I8" s="15" t="s">
        <v>262</v>
      </c>
    </row>
    <row r="9" spans="1:9" ht="34" x14ac:dyDescent="0.2">
      <c r="A9" s="4" t="s">
        <v>49</v>
      </c>
      <c r="B9" s="2" t="s">
        <v>59</v>
      </c>
      <c r="C9" s="15" t="s">
        <v>53</v>
      </c>
      <c r="D9" s="2"/>
      <c r="E9" s="15" t="s">
        <v>134</v>
      </c>
      <c r="F9" s="2" t="s">
        <v>254</v>
      </c>
      <c r="G9" s="24" t="s">
        <v>135</v>
      </c>
      <c r="H9" s="70"/>
      <c r="I9" s="15"/>
    </row>
    <row r="10" spans="1:9" x14ac:dyDescent="0.2">
      <c r="A10" s="4" t="s">
        <v>49</v>
      </c>
      <c r="B10" s="2" t="s">
        <v>60</v>
      </c>
      <c r="C10" s="15" t="s">
        <v>53</v>
      </c>
      <c r="D10" s="2" t="s">
        <v>133</v>
      </c>
      <c r="E10" s="15" t="s">
        <v>103</v>
      </c>
      <c r="F10" s="21" t="s">
        <v>337</v>
      </c>
      <c r="G10" s="15"/>
      <c r="H10" s="70"/>
      <c r="I10" s="15"/>
    </row>
    <row r="11" spans="1:9" x14ac:dyDescent="0.2">
      <c r="A11" s="4" t="s">
        <v>49</v>
      </c>
      <c r="B11" s="2" t="s">
        <v>61</v>
      </c>
      <c r="C11" s="15" t="s">
        <v>62</v>
      </c>
      <c r="D11" s="2"/>
      <c r="E11" s="15" t="s">
        <v>136</v>
      </c>
      <c r="F11" s="2" t="s">
        <v>264</v>
      </c>
      <c r="G11" s="15"/>
      <c r="H11" s="70"/>
      <c r="I11" s="15"/>
    </row>
    <row r="12" spans="1:9" x14ac:dyDescent="0.2">
      <c r="A12" s="4" t="s">
        <v>49</v>
      </c>
      <c r="B12" s="2" t="s">
        <v>63</v>
      </c>
      <c r="C12" s="15" t="s">
        <v>53</v>
      </c>
      <c r="D12" s="2"/>
      <c r="E12" s="15" t="s">
        <v>103</v>
      </c>
      <c r="F12" s="2" t="s">
        <v>254</v>
      </c>
      <c r="G12" s="15"/>
      <c r="H12" s="70"/>
      <c r="I12" s="15"/>
    </row>
    <row r="13" spans="1:9" x14ac:dyDescent="0.2">
      <c r="A13" s="4" t="s">
        <v>49</v>
      </c>
      <c r="B13" s="2" t="s">
        <v>64</v>
      </c>
      <c r="C13" s="15" t="s">
        <v>51</v>
      </c>
      <c r="D13" s="2"/>
      <c r="E13" s="15" t="s">
        <v>137</v>
      </c>
      <c r="F13" s="2" t="s">
        <v>254</v>
      </c>
      <c r="G13" s="15"/>
      <c r="H13" s="70"/>
      <c r="I13" s="15"/>
    </row>
    <row r="14" spans="1:9" x14ac:dyDescent="0.2">
      <c r="A14" s="4" t="s">
        <v>49</v>
      </c>
      <c r="B14" s="2" t="s">
        <v>65</v>
      </c>
      <c r="C14" s="15" t="s">
        <v>51</v>
      </c>
      <c r="D14" s="2"/>
      <c r="E14" s="15" t="s">
        <v>137</v>
      </c>
      <c r="F14" s="2" t="s">
        <v>254</v>
      </c>
      <c r="G14" s="15"/>
      <c r="H14" s="70"/>
      <c r="I14" s="15"/>
    </row>
    <row r="15" spans="1:9" x14ac:dyDescent="0.2">
      <c r="A15" s="4" t="s">
        <v>49</v>
      </c>
      <c r="B15" s="2" t="s">
        <v>66</v>
      </c>
      <c r="C15" s="15" t="s">
        <v>51</v>
      </c>
      <c r="D15" s="2"/>
      <c r="E15" s="15" t="s">
        <v>138</v>
      </c>
      <c r="F15" s="2" t="s">
        <v>254</v>
      </c>
      <c r="G15" s="15"/>
      <c r="H15" s="70" t="s">
        <v>338</v>
      </c>
      <c r="I15" s="15"/>
    </row>
    <row r="16" spans="1:9" x14ac:dyDescent="0.2">
      <c r="A16" s="4" t="s">
        <v>49</v>
      </c>
      <c r="B16" s="2" t="s">
        <v>67</v>
      </c>
      <c r="C16" s="15" t="s">
        <v>68</v>
      </c>
      <c r="D16" s="2" t="s">
        <v>133</v>
      </c>
      <c r="E16" s="15" t="s">
        <v>139</v>
      </c>
      <c r="F16" s="21" t="s">
        <v>337</v>
      </c>
      <c r="G16" s="15"/>
      <c r="H16" s="70"/>
      <c r="I16" s="15"/>
    </row>
    <row r="17" spans="1:9" x14ac:dyDescent="0.2">
      <c r="A17" s="4" t="s">
        <v>49</v>
      </c>
      <c r="B17" s="2" t="s">
        <v>69</v>
      </c>
      <c r="C17" s="15" t="s">
        <v>53</v>
      </c>
      <c r="D17" s="2"/>
      <c r="E17" s="15" t="s">
        <v>140</v>
      </c>
      <c r="F17" s="2" t="s">
        <v>254</v>
      </c>
      <c r="G17" s="15"/>
      <c r="H17" s="70"/>
      <c r="I17" s="15"/>
    </row>
    <row r="18" spans="1:9" x14ac:dyDescent="0.2">
      <c r="A18" s="4" t="s">
        <v>49</v>
      </c>
      <c r="B18" s="2" t="s">
        <v>70</v>
      </c>
      <c r="C18" s="15" t="s">
        <v>53</v>
      </c>
      <c r="D18" s="2"/>
      <c r="E18" s="15" t="s">
        <v>334</v>
      </c>
      <c r="F18" s="21" t="s">
        <v>254</v>
      </c>
      <c r="G18" s="15"/>
      <c r="H18" s="70"/>
      <c r="I18" s="15"/>
    </row>
    <row r="19" spans="1:9" x14ac:dyDescent="0.2">
      <c r="A19" s="4" t="s">
        <v>49</v>
      </c>
      <c r="B19" s="2" t="s">
        <v>71</v>
      </c>
      <c r="C19" s="15" t="s">
        <v>72</v>
      </c>
      <c r="D19" s="2"/>
      <c r="E19" s="15"/>
      <c r="F19" s="2" t="s">
        <v>264</v>
      </c>
      <c r="G19" s="15"/>
      <c r="H19" s="70"/>
      <c r="I19" s="15"/>
    </row>
    <row r="20" spans="1:9" x14ac:dyDescent="0.2">
      <c r="A20" s="4" t="s">
        <v>49</v>
      </c>
      <c r="B20" s="2" t="s">
        <v>73</v>
      </c>
      <c r="C20" s="15" t="s">
        <v>74</v>
      </c>
      <c r="D20" s="2"/>
      <c r="E20" s="15" t="s">
        <v>141</v>
      </c>
      <c r="F20" s="2" t="s">
        <v>254</v>
      </c>
      <c r="G20" s="15"/>
      <c r="H20" s="70"/>
      <c r="I20" s="15"/>
    </row>
    <row r="21" spans="1:9" x14ac:dyDescent="0.2">
      <c r="A21" s="4" t="s">
        <v>49</v>
      </c>
      <c r="B21" s="2" t="s">
        <v>75</v>
      </c>
      <c r="C21" s="15" t="s">
        <v>53</v>
      </c>
      <c r="D21" s="2"/>
      <c r="E21" s="15" t="s">
        <v>146</v>
      </c>
      <c r="F21" s="2" t="s">
        <v>264</v>
      </c>
      <c r="G21" s="15"/>
      <c r="H21" s="74" t="s">
        <v>356</v>
      </c>
      <c r="I21" s="15"/>
    </row>
    <row r="22" spans="1:9" x14ac:dyDescent="0.2">
      <c r="A22" s="4" t="s">
        <v>49</v>
      </c>
      <c r="B22" s="2" t="s">
        <v>76</v>
      </c>
      <c r="C22" s="15" t="s">
        <v>53</v>
      </c>
      <c r="D22" s="2"/>
      <c r="E22" s="15" t="s">
        <v>145</v>
      </c>
      <c r="F22" s="2" t="s">
        <v>264</v>
      </c>
      <c r="G22" s="15" t="s">
        <v>144</v>
      </c>
      <c r="H22" s="74" t="s">
        <v>356</v>
      </c>
      <c r="I22" s="15"/>
    </row>
    <row r="23" spans="1:9" x14ac:dyDescent="0.2">
      <c r="A23" s="4" t="s">
        <v>49</v>
      </c>
      <c r="B23" s="2" t="s">
        <v>77</v>
      </c>
      <c r="C23" s="15" t="s">
        <v>53</v>
      </c>
      <c r="D23" s="2"/>
      <c r="E23" s="15" t="s">
        <v>147</v>
      </c>
      <c r="F23" s="2" t="s">
        <v>264</v>
      </c>
      <c r="G23" s="15"/>
      <c r="H23" s="74" t="s">
        <v>356</v>
      </c>
      <c r="I23" s="15"/>
    </row>
    <row r="24" spans="1:9" x14ac:dyDescent="0.2">
      <c r="A24" s="4" t="s">
        <v>49</v>
      </c>
      <c r="B24" s="2" t="s">
        <v>78</v>
      </c>
      <c r="C24" s="15" t="s">
        <v>53</v>
      </c>
      <c r="D24" s="2"/>
      <c r="E24" s="15" t="s">
        <v>142</v>
      </c>
      <c r="F24" s="2" t="s">
        <v>264</v>
      </c>
      <c r="G24" s="15"/>
      <c r="H24" s="74" t="s">
        <v>356</v>
      </c>
      <c r="I24" s="15"/>
    </row>
    <row r="25" spans="1:9" ht="17" thickBot="1" x14ac:dyDescent="0.25">
      <c r="A25" s="7" t="s">
        <v>49</v>
      </c>
      <c r="B25" s="8" t="s">
        <v>79</v>
      </c>
      <c r="C25" s="14" t="s">
        <v>53</v>
      </c>
      <c r="D25" s="8"/>
      <c r="E25" s="14" t="s">
        <v>143</v>
      </c>
      <c r="F25" s="8" t="s">
        <v>264</v>
      </c>
      <c r="G25" s="14"/>
      <c r="H25" s="75" t="s">
        <v>356</v>
      </c>
      <c r="I25"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46BB6-28EF-1740-951B-C86F0B1FF471}">
  <dimension ref="A1:I21"/>
  <sheetViews>
    <sheetView workbookViewId="0">
      <selection activeCell="D21" sqref="D21"/>
    </sheetView>
  </sheetViews>
  <sheetFormatPr baseColWidth="10" defaultColWidth="11" defaultRowHeight="16" x14ac:dyDescent="0.2"/>
  <cols>
    <col min="1" max="1" width="18" style="16" bestFit="1" customWidth="1"/>
    <col min="2" max="2" width="27.33203125" style="16" bestFit="1" customWidth="1"/>
    <col min="3" max="3" width="11" style="16"/>
    <col min="4" max="4" width="22" style="16" bestFit="1" customWidth="1"/>
    <col min="5" max="7" width="25.1640625" style="16" customWidth="1"/>
    <col min="8" max="8" width="47.5" style="16" bestFit="1" customWidth="1"/>
    <col min="9" max="16384" width="11" style="16"/>
  </cols>
  <sheetData>
    <row r="1" spans="1:9" ht="18" thickBot="1" x14ac:dyDescent="0.25">
      <c r="A1" s="84" t="s">
        <v>0</v>
      </c>
      <c r="B1" s="85" t="s">
        <v>1</v>
      </c>
      <c r="C1" s="17" t="s">
        <v>2</v>
      </c>
      <c r="D1" s="85" t="s">
        <v>3</v>
      </c>
      <c r="E1" s="17" t="s">
        <v>114</v>
      </c>
      <c r="F1" s="85" t="s">
        <v>255</v>
      </c>
      <c r="G1" s="17" t="s">
        <v>253</v>
      </c>
      <c r="H1" s="85" t="s">
        <v>120</v>
      </c>
      <c r="I1" s="86" t="s">
        <v>4</v>
      </c>
    </row>
    <row r="2" spans="1:9" x14ac:dyDescent="0.2">
      <c r="A2" s="20" t="s">
        <v>80</v>
      </c>
      <c r="B2" s="21" t="s">
        <v>81</v>
      </c>
      <c r="C2" s="23" t="s">
        <v>51</v>
      </c>
      <c r="D2" s="21" t="s">
        <v>101</v>
      </c>
      <c r="E2" s="6" t="s">
        <v>153</v>
      </c>
      <c r="F2" s="21"/>
      <c r="G2" s="6" t="s">
        <v>254</v>
      </c>
      <c r="H2" s="21"/>
      <c r="I2" s="78"/>
    </row>
    <row r="3" spans="1:9" x14ac:dyDescent="0.2">
      <c r="A3" s="20" t="s">
        <v>80</v>
      </c>
      <c r="B3" s="21" t="s">
        <v>40</v>
      </c>
      <c r="C3" s="23" t="s">
        <v>68</v>
      </c>
      <c r="D3" s="21" t="s">
        <v>148</v>
      </c>
      <c r="E3" s="6"/>
      <c r="F3" s="21"/>
      <c r="G3" s="6" t="s">
        <v>254</v>
      </c>
      <c r="H3" s="21"/>
      <c r="I3" s="78"/>
    </row>
    <row r="4" spans="1:9" x14ac:dyDescent="0.2">
      <c r="A4" s="20" t="s">
        <v>80</v>
      </c>
      <c r="B4" s="21" t="s">
        <v>82</v>
      </c>
      <c r="C4" s="23" t="s">
        <v>53</v>
      </c>
      <c r="D4" s="21"/>
      <c r="E4" s="6" t="s">
        <v>156</v>
      </c>
      <c r="F4" s="21"/>
      <c r="G4" s="6" t="s">
        <v>254</v>
      </c>
      <c r="H4" s="21"/>
      <c r="I4" s="78" t="s">
        <v>353</v>
      </c>
    </row>
    <row r="5" spans="1:9" x14ac:dyDescent="0.2">
      <c r="A5" s="20" t="s">
        <v>80</v>
      </c>
      <c r="B5" s="21" t="s">
        <v>83</v>
      </c>
      <c r="C5" s="23" t="s">
        <v>53</v>
      </c>
      <c r="D5" s="21"/>
      <c r="E5" s="6" t="s">
        <v>156</v>
      </c>
      <c r="F5" s="21"/>
      <c r="G5" s="6" t="s">
        <v>254</v>
      </c>
      <c r="H5" s="21"/>
      <c r="I5" s="78" t="s">
        <v>353</v>
      </c>
    </row>
    <row r="6" spans="1:9" x14ac:dyDescent="0.2">
      <c r="A6" s="20" t="s">
        <v>80</v>
      </c>
      <c r="B6" s="21" t="s">
        <v>84</v>
      </c>
      <c r="C6" s="23" t="s">
        <v>85</v>
      </c>
      <c r="D6" s="21"/>
      <c r="E6" s="6" t="s">
        <v>157</v>
      </c>
      <c r="F6" s="21"/>
      <c r="G6" s="6" t="s">
        <v>254</v>
      </c>
      <c r="H6" s="21"/>
      <c r="I6" s="78" t="s">
        <v>353</v>
      </c>
    </row>
    <row r="7" spans="1:9" x14ac:dyDescent="0.2">
      <c r="A7" s="20" t="s">
        <v>80</v>
      </c>
      <c r="B7" s="21" t="s">
        <v>86</v>
      </c>
      <c r="C7" s="23" t="s">
        <v>85</v>
      </c>
      <c r="D7" s="21"/>
      <c r="E7" s="6" t="s">
        <v>156</v>
      </c>
      <c r="F7" s="21"/>
      <c r="G7" s="6" t="s">
        <v>254</v>
      </c>
      <c r="H7" s="21"/>
      <c r="I7" s="78" t="s">
        <v>353</v>
      </c>
    </row>
    <row r="8" spans="1:9" x14ac:dyDescent="0.2">
      <c r="A8" s="20" t="s">
        <v>80</v>
      </c>
      <c r="B8" s="21" t="s">
        <v>87</v>
      </c>
      <c r="C8" s="23" t="s">
        <v>85</v>
      </c>
      <c r="D8" s="21"/>
      <c r="E8" s="6" t="s">
        <v>156</v>
      </c>
      <c r="F8" s="21"/>
      <c r="G8" s="6" t="s">
        <v>254</v>
      </c>
      <c r="H8" s="21"/>
      <c r="I8" s="78" t="s">
        <v>352</v>
      </c>
    </row>
    <row r="9" spans="1:9" x14ac:dyDescent="0.2">
      <c r="A9" s="20" t="s">
        <v>80</v>
      </c>
      <c r="B9" s="21" t="s">
        <v>88</v>
      </c>
      <c r="C9" s="23" t="s">
        <v>85</v>
      </c>
      <c r="D9" s="21"/>
      <c r="E9" s="6" t="s">
        <v>157</v>
      </c>
      <c r="F9" s="21"/>
      <c r="G9" s="6" t="s">
        <v>254</v>
      </c>
      <c r="H9" s="21"/>
      <c r="I9" s="78" t="s">
        <v>354</v>
      </c>
    </row>
    <row r="10" spans="1:9" x14ac:dyDescent="0.2">
      <c r="A10" s="20" t="s">
        <v>80</v>
      </c>
      <c r="B10" s="21" t="s">
        <v>89</v>
      </c>
      <c r="C10" s="23" t="s">
        <v>85</v>
      </c>
      <c r="D10" s="21" t="s">
        <v>159</v>
      </c>
      <c r="E10" s="6" t="s">
        <v>158</v>
      </c>
      <c r="F10" s="21">
        <f>79206/82169 * 100</f>
        <v>96.394017208436267</v>
      </c>
      <c r="G10" s="6" t="s">
        <v>264</v>
      </c>
      <c r="H10" s="21" t="s">
        <v>256</v>
      </c>
      <c r="I10" s="78"/>
    </row>
    <row r="11" spans="1:9" x14ac:dyDescent="0.2">
      <c r="A11" s="20" t="s">
        <v>80</v>
      </c>
      <c r="B11" s="21" t="s">
        <v>90</v>
      </c>
      <c r="C11" s="23" t="s">
        <v>85</v>
      </c>
      <c r="D11" s="21" t="s">
        <v>159</v>
      </c>
      <c r="E11" s="6" t="s">
        <v>160</v>
      </c>
      <c r="F11" s="21">
        <f>1309/82169 *100</f>
        <v>1.5930582093003445</v>
      </c>
      <c r="G11" s="6" t="s">
        <v>254</v>
      </c>
      <c r="H11" s="22" t="s">
        <v>258</v>
      </c>
      <c r="I11" s="78"/>
    </row>
    <row r="12" spans="1:9" x14ac:dyDescent="0.2">
      <c r="A12" s="20" t="s">
        <v>80</v>
      </c>
      <c r="B12" s="21" t="s">
        <v>91</v>
      </c>
      <c r="C12" s="23" t="s">
        <v>72</v>
      </c>
      <c r="D12" s="21"/>
      <c r="E12" s="6" t="s">
        <v>157</v>
      </c>
      <c r="F12" s="21"/>
      <c r="G12" s="6" t="s">
        <v>254</v>
      </c>
      <c r="H12" s="21"/>
      <c r="I12" s="78" t="s">
        <v>353</v>
      </c>
    </row>
    <row r="13" spans="1:9" x14ac:dyDescent="0.2">
      <c r="A13" s="20" t="s">
        <v>80</v>
      </c>
      <c r="B13" s="21" t="s">
        <v>92</v>
      </c>
      <c r="C13" s="23" t="s">
        <v>72</v>
      </c>
      <c r="D13" s="21"/>
      <c r="E13" s="23" t="s">
        <v>157</v>
      </c>
      <c r="F13" s="22"/>
      <c r="G13" s="23" t="s">
        <v>254</v>
      </c>
      <c r="H13" s="21"/>
      <c r="I13" s="78" t="s">
        <v>353</v>
      </c>
    </row>
    <row r="14" spans="1:9" x14ac:dyDescent="0.2">
      <c r="A14" s="20" t="s">
        <v>80</v>
      </c>
      <c r="B14" s="21" t="s">
        <v>93</v>
      </c>
      <c r="C14" s="23" t="s">
        <v>85</v>
      </c>
      <c r="D14" s="21"/>
      <c r="E14" s="23" t="s">
        <v>157</v>
      </c>
      <c r="F14" s="22"/>
      <c r="G14" s="23" t="s">
        <v>254</v>
      </c>
      <c r="H14" s="21"/>
      <c r="I14" s="78" t="s">
        <v>353</v>
      </c>
    </row>
    <row r="15" spans="1:9" x14ac:dyDescent="0.2">
      <c r="A15" s="20" t="s">
        <v>80</v>
      </c>
      <c r="B15" s="21" t="s">
        <v>339</v>
      </c>
      <c r="C15" s="23" t="s">
        <v>72</v>
      </c>
      <c r="D15" s="21"/>
      <c r="E15" s="23" t="s">
        <v>157</v>
      </c>
      <c r="F15" s="22"/>
      <c r="G15" s="23" t="s">
        <v>254</v>
      </c>
      <c r="H15" s="21"/>
      <c r="I15" s="78" t="s">
        <v>353</v>
      </c>
    </row>
    <row r="16" spans="1:9" x14ac:dyDescent="0.2">
      <c r="A16" s="20" t="s">
        <v>80</v>
      </c>
      <c r="B16" s="21" t="s">
        <v>50</v>
      </c>
      <c r="C16" s="23" t="s">
        <v>51</v>
      </c>
      <c r="D16" s="21"/>
      <c r="E16" s="23" t="s">
        <v>161</v>
      </c>
      <c r="F16" s="22"/>
      <c r="G16" s="23" t="s">
        <v>254</v>
      </c>
      <c r="H16" s="21" t="s">
        <v>163</v>
      </c>
      <c r="I16" s="78"/>
    </row>
    <row r="17" spans="1:9" x14ac:dyDescent="0.2">
      <c r="A17" s="20" t="s">
        <v>80</v>
      </c>
      <c r="B17" s="21" t="s">
        <v>6</v>
      </c>
      <c r="C17" s="23" t="s">
        <v>51</v>
      </c>
      <c r="D17" s="21"/>
      <c r="E17" s="23" t="s">
        <v>162</v>
      </c>
      <c r="F17" s="22"/>
      <c r="G17" s="23" t="s">
        <v>254</v>
      </c>
      <c r="H17" s="21" t="s">
        <v>257</v>
      </c>
      <c r="I17" s="78"/>
    </row>
    <row r="18" spans="1:9" x14ac:dyDescent="0.2">
      <c r="A18" s="20" t="s">
        <v>80</v>
      </c>
      <c r="B18" s="21" t="s">
        <v>94</v>
      </c>
      <c r="C18" s="23" t="s">
        <v>51</v>
      </c>
      <c r="D18" s="21"/>
      <c r="E18" s="23" t="s">
        <v>103</v>
      </c>
      <c r="F18" s="22"/>
      <c r="G18" s="23" t="s">
        <v>254</v>
      </c>
      <c r="H18" s="21"/>
      <c r="I18" s="78"/>
    </row>
    <row r="19" spans="1:9" ht="17" thickBot="1" x14ac:dyDescent="0.25">
      <c r="A19" s="79" t="s">
        <v>80</v>
      </c>
      <c r="B19" s="80" t="s">
        <v>70</v>
      </c>
      <c r="C19" s="81" t="s">
        <v>95</v>
      </c>
      <c r="D19" s="80"/>
      <c r="E19" s="82"/>
      <c r="F19" s="80"/>
      <c r="G19" s="82" t="s">
        <v>254</v>
      </c>
      <c r="H19" s="80"/>
      <c r="I19" s="83"/>
    </row>
    <row r="21" spans="1:9" ht="170" x14ac:dyDescent="0.2">
      <c r="E21" s="19" t="s">
        <v>267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47963-02C2-E44D-922C-7C6F7917CAE5}">
  <dimension ref="A1:H33"/>
  <sheetViews>
    <sheetView workbookViewId="0">
      <selection activeCell="H1" sqref="A1:H1"/>
    </sheetView>
  </sheetViews>
  <sheetFormatPr baseColWidth="10" defaultColWidth="11" defaultRowHeight="16" x14ac:dyDescent="0.2"/>
  <cols>
    <col min="1" max="1" width="19.83203125" bestFit="1" customWidth="1"/>
    <col min="2" max="2" width="26.83203125" bestFit="1" customWidth="1"/>
    <col min="3" max="3" width="13.5" bestFit="1" customWidth="1"/>
    <col min="4" max="4" width="23.6640625" customWidth="1"/>
    <col min="5" max="5" width="27.1640625" bestFit="1" customWidth="1"/>
    <col min="6" max="6" width="27.1640625" customWidth="1"/>
    <col min="7" max="7" width="18.5" bestFit="1" customWidth="1"/>
  </cols>
  <sheetData>
    <row r="1" spans="1:8" ht="17" thickBot="1" x14ac:dyDescent="0.25">
      <c r="A1" s="89" t="s">
        <v>0</v>
      </c>
      <c r="B1" s="11" t="s">
        <v>1</v>
      </c>
      <c r="C1" s="10" t="s">
        <v>2</v>
      </c>
      <c r="D1" s="11" t="s">
        <v>3</v>
      </c>
      <c r="E1" s="10" t="s">
        <v>114</v>
      </c>
      <c r="F1" s="11" t="s">
        <v>333</v>
      </c>
      <c r="G1" s="10" t="s">
        <v>120</v>
      </c>
      <c r="H1" s="12" t="s">
        <v>4</v>
      </c>
    </row>
    <row r="2" spans="1:8" x14ac:dyDescent="0.2">
      <c r="A2" s="61" t="s">
        <v>164</v>
      </c>
      <c r="B2" s="15" t="s">
        <v>165</v>
      </c>
      <c r="C2" s="2" t="s">
        <v>45</v>
      </c>
      <c r="D2" s="15"/>
      <c r="E2" s="2" t="s">
        <v>195</v>
      </c>
      <c r="F2" s="15" t="s">
        <v>254</v>
      </c>
      <c r="G2" s="2"/>
      <c r="H2" s="67"/>
    </row>
    <row r="3" spans="1:8" x14ac:dyDescent="0.2">
      <c r="A3" s="61" t="s">
        <v>164</v>
      </c>
      <c r="B3" s="15" t="s">
        <v>166</v>
      </c>
      <c r="C3" s="2" t="s">
        <v>190</v>
      </c>
      <c r="D3" s="15"/>
      <c r="E3" s="2"/>
      <c r="F3" s="15" t="s">
        <v>264</v>
      </c>
      <c r="G3" s="2"/>
      <c r="H3" s="67"/>
    </row>
    <row r="4" spans="1:8" x14ac:dyDescent="0.2">
      <c r="A4" s="61" t="s">
        <v>164</v>
      </c>
      <c r="B4" s="15" t="s">
        <v>167</v>
      </c>
      <c r="C4" s="2" t="s">
        <v>191</v>
      </c>
      <c r="D4" s="15"/>
      <c r="E4" s="53" t="s">
        <v>194</v>
      </c>
      <c r="F4" s="87" t="s">
        <v>254</v>
      </c>
      <c r="G4" s="2"/>
      <c r="H4" s="67"/>
    </row>
    <row r="5" spans="1:8" x14ac:dyDescent="0.2">
      <c r="A5" s="61" t="s">
        <v>164</v>
      </c>
      <c r="B5" s="15" t="s">
        <v>168</v>
      </c>
      <c r="C5" s="2" t="s">
        <v>47</v>
      </c>
      <c r="D5" s="15"/>
      <c r="E5" s="2" t="s">
        <v>196</v>
      </c>
      <c r="F5" s="15" t="s">
        <v>254</v>
      </c>
      <c r="G5" s="2"/>
      <c r="H5" s="67"/>
    </row>
    <row r="6" spans="1:8" x14ac:dyDescent="0.2">
      <c r="A6" s="61" t="s">
        <v>164</v>
      </c>
      <c r="B6" s="15" t="s">
        <v>169</v>
      </c>
      <c r="C6" s="2" t="s">
        <v>47</v>
      </c>
      <c r="D6" s="15"/>
      <c r="E6" s="2" t="s">
        <v>196</v>
      </c>
      <c r="F6" s="15" t="s">
        <v>254</v>
      </c>
      <c r="G6" s="2"/>
      <c r="H6" s="67"/>
    </row>
    <row r="7" spans="1:8" x14ac:dyDescent="0.2">
      <c r="A7" s="61" t="s">
        <v>164</v>
      </c>
      <c r="B7" s="15" t="s">
        <v>170</v>
      </c>
      <c r="C7" s="2" t="s">
        <v>190</v>
      </c>
      <c r="D7" s="15"/>
      <c r="E7" s="2" t="s">
        <v>197</v>
      </c>
      <c r="F7" s="15" t="s">
        <v>264</v>
      </c>
      <c r="G7" s="2"/>
      <c r="H7" s="67"/>
    </row>
    <row r="8" spans="1:8" x14ac:dyDescent="0.2">
      <c r="A8" s="61" t="s">
        <v>164</v>
      </c>
      <c r="B8" s="15" t="s">
        <v>171</v>
      </c>
      <c r="C8" s="2" t="s">
        <v>48</v>
      </c>
      <c r="D8" s="15" t="s">
        <v>201</v>
      </c>
      <c r="E8" s="2"/>
      <c r="F8" s="15" t="s">
        <v>264</v>
      </c>
      <c r="G8" s="2"/>
      <c r="H8" s="67"/>
    </row>
    <row r="9" spans="1:8" x14ac:dyDescent="0.2">
      <c r="A9" s="61" t="s">
        <v>164</v>
      </c>
      <c r="B9" s="15" t="s">
        <v>172</v>
      </c>
      <c r="C9" s="2" t="s">
        <v>190</v>
      </c>
      <c r="D9" s="15"/>
      <c r="E9" s="2" t="s">
        <v>198</v>
      </c>
      <c r="F9" s="15" t="s">
        <v>264</v>
      </c>
      <c r="G9" s="2"/>
      <c r="H9" s="67"/>
    </row>
    <row r="10" spans="1:8" x14ac:dyDescent="0.2">
      <c r="A10" s="61" t="s">
        <v>164</v>
      </c>
      <c r="B10" s="15" t="s">
        <v>173</v>
      </c>
      <c r="C10" s="2" t="s">
        <v>190</v>
      </c>
      <c r="D10" s="15"/>
      <c r="E10" s="2" t="s">
        <v>126</v>
      </c>
      <c r="F10" s="15" t="s">
        <v>264</v>
      </c>
      <c r="G10" s="2"/>
      <c r="H10" s="67"/>
    </row>
    <row r="11" spans="1:8" x14ac:dyDescent="0.2">
      <c r="A11" s="61" t="s">
        <v>164</v>
      </c>
      <c r="B11" s="15" t="s">
        <v>174</v>
      </c>
      <c r="C11" s="2" t="s">
        <v>190</v>
      </c>
      <c r="D11" s="15"/>
      <c r="E11" s="2" t="s">
        <v>199</v>
      </c>
      <c r="F11" s="15" t="s">
        <v>264</v>
      </c>
      <c r="G11" s="2"/>
      <c r="H11" s="67"/>
    </row>
    <row r="12" spans="1:8" x14ac:dyDescent="0.2">
      <c r="A12" s="61" t="s">
        <v>164</v>
      </c>
      <c r="B12" s="15" t="s">
        <v>175</v>
      </c>
      <c r="C12" s="2" t="s">
        <v>46</v>
      </c>
      <c r="D12" s="15"/>
      <c r="E12" s="2" t="s">
        <v>200</v>
      </c>
      <c r="F12" s="15" t="s">
        <v>264</v>
      </c>
      <c r="G12" s="2"/>
      <c r="H12" s="67"/>
    </row>
    <row r="13" spans="1:8" x14ac:dyDescent="0.2">
      <c r="A13" s="61" t="s">
        <v>164</v>
      </c>
      <c r="B13" s="15" t="s">
        <v>192</v>
      </c>
      <c r="C13" s="2" t="s">
        <v>190</v>
      </c>
      <c r="D13" s="15"/>
      <c r="E13" s="2" t="s">
        <v>199</v>
      </c>
      <c r="F13" s="15" t="s">
        <v>264</v>
      </c>
      <c r="G13" s="2"/>
      <c r="H13" s="67"/>
    </row>
    <row r="14" spans="1:8" x14ac:dyDescent="0.2">
      <c r="A14" s="61" t="s">
        <v>164</v>
      </c>
      <c r="B14" s="15" t="s">
        <v>67</v>
      </c>
      <c r="C14" s="2" t="s">
        <v>46</v>
      </c>
      <c r="D14" s="15" t="s">
        <v>202</v>
      </c>
      <c r="E14" s="2" t="s">
        <v>103</v>
      </c>
      <c r="F14" s="15" t="s">
        <v>264</v>
      </c>
      <c r="G14" s="2"/>
      <c r="H14" s="67"/>
    </row>
    <row r="15" spans="1:8" ht="102" x14ac:dyDescent="0.2">
      <c r="A15" s="61" t="s">
        <v>164</v>
      </c>
      <c r="B15" s="15" t="s">
        <v>59</v>
      </c>
      <c r="C15" s="2" t="s">
        <v>47</v>
      </c>
      <c r="D15" s="24" t="s">
        <v>203</v>
      </c>
      <c r="E15" s="2" t="s">
        <v>103</v>
      </c>
      <c r="F15" s="15" t="s">
        <v>254</v>
      </c>
      <c r="G15" s="2"/>
      <c r="H15" s="67"/>
    </row>
    <row r="16" spans="1:8" x14ac:dyDescent="0.2">
      <c r="A16" s="61" t="s">
        <v>164</v>
      </c>
      <c r="B16" s="15" t="s">
        <v>60</v>
      </c>
      <c r="C16" s="2" t="s">
        <v>47</v>
      </c>
      <c r="D16" s="15" t="s">
        <v>133</v>
      </c>
      <c r="E16" s="2" t="s">
        <v>204</v>
      </c>
      <c r="F16" s="15" t="s">
        <v>254</v>
      </c>
      <c r="G16" s="2"/>
      <c r="H16" s="67"/>
    </row>
    <row r="17" spans="1:8" x14ac:dyDescent="0.2">
      <c r="A17" s="61" t="s">
        <v>164</v>
      </c>
      <c r="B17" s="15" t="s">
        <v>44</v>
      </c>
      <c r="C17" s="2" t="s">
        <v>47</v>
      </c>
      <c r="D17" s="15"/>
      <c r="E17" s="2" t="s">
        <v>205</v>
      </c>
      <c r="F17" s="15" t="s">
        <v>254</v>
      </c>
      <c r="G17" s="2"/>
      <c r="H17" s="67"/>
    </row>
    <row r="18" spans="1:8" x14ac:dyDescent="0.2">
      <c r="A18" s="61" t="s">
        <v>164</v>
      </c>
      <c r="B18" s="15" t="s">
        <v>176</v>
      </c>
      <c r="C18" s="2" t="s">
        <v>47</v>
      </c>
      <c r="D18" s="15"/>
      <c r="E18" s="2" t="s">
        <v>126</v>
      </c>
      <c r="F18" s="15" t="s">
        <v>254</v>
      </c>
      <c r="G18" s="2"/>
      <c r="H18" s="67"/>
    </row>
    <row r="19" spans="1:8" x14ac:dyDescent="0.2">
      <c r="A19" s="61" t="s">
        <v>164</v>
      </c>
      <c r="B19" s="15" t="s">
        <v>177</v>
      </c>
      <c r="C19" s="2" t="s">
        <v>191</v>
      </c>
      <c r="D19" s="15"/>
      <c r="E19" s="2" t="s">
        <v>207</v>
      </c>
      <c r="F19" s="15" t="s">
        <v>254</v>
      </c>
      <c r="G19" s="2"/>
      <c r="H19" s="67"/>
    </row>
    <row r="20" spans="1:8" x14ac:dyDescent="0.2">
      <c r="A20" s="61" t="s">
        <v>164</v>
      </c>
      <c r="B20" s="15" t="s">
        <v>178</v>
      </c>
      <c r="C20" s="2" t="s">
        <v>48</v>
      </c>
      <c r="D20" s="15" t="s">
        <v>201</v>
      </c>
      <c r="E20" s="2" t="s">
        <v>206</v>
      </c>
      <c r="F20" s="15" t="s">
        <v>264</v>
      </c>
      <c r="G20" s="2"/>
      <c r="H20" s="67"/>
    </row>
    <row r="21" spans="1:8" x14ac:dyDescent="0.2">
      <c r="A21" s="61" t="s">
        <v>164</v>
      </c>
      <c r="B21" s="15" t="s">
        <v>179</v>
      </c>
      <c r="C21" s="2" t="s">
        <v>190</v>
      </c>
      <c r="D21" s="15"/>
      <c r="E21" s="2" t="s">
        <v>126</v>
      </c>
      <c r="F21" s="15" t="s">
        <v>264</v>
      </c>
      <c r="G21" s="2"/>
      <c r="H21" s="67"/>
    </row>
    <row r="22" spans="1:8" x14ac:dyDescent="0.2">
      <c r="A22" s="61" t="s">
        <v>164</v>
      </c>
      <c r="B22" s="15" t="s">
        <v>180</v>
      </c>
      <c r="C22" s="2" t="s">
        <v>191</v>
      </c>
      <c r="D22" s="15"/>
      <c r="E22" s="2" t="s">
        <v>208</v>
      </c>
      <c r="F22" s="15" t="s">
        <v>254</v>
      </c>
      <c r="G22" s="2"/>
      <c r="H22" s="67"/>
    </row>
    <row r="23" spans="1:8" x14ac:dyDescent="0.2">
      <c r="A23" s="61" t="s">
        <v>164</v>
      </c>
      <c r="B23" s="15" t="s">
        <v>181</v>
      </c>
      <c r="C23" s="2" t="s">
        <v>47</v>
      </c>
      <c r="D23" s="15"/>
      <c r="E23" s="2" t="s">
        <v>209</v>
      </c>
      <c r="F23" s="15" t="s">
        <v>264</v>
      </c>
      <c r="G23" s="2"/>
      <c r="H23" s="67"/>
    </row>
    <row r="24" spans="1:8" x14ac:dyDescent="0.2">
      <c r="A24" s="61" t="s">
        <v>164</v>
      </c>
      <c r="B24" s="15" t="s">
        <v>63</v>
      </c>
      <c r="C24" s="2" t="s">
        <v>47</v>
      </c>
      <c r="D24" s="15"/>
      <c r="E24" s="2" t="s">
        <v>210</v>
      </c>
      <c r="F24" s="15" t="s">
        <v>254</v>
      </c>
      <c r="G24" s="2"/>
      <c r="H24" s="67"/>
    </row>
    <row r="25" spans="1:8" x14ac:dyDescent="0.2">
      <c r="A25" s="61" t="s">
        <v>164</v>
      </c>
      <c r="B25" s="15" t="s">
        <v>182</v>
      </c>
      <c r="C25" s="2" t="s">
        <v>45</v>
      </c>
      <c r="D25" s="15"/>
      <c r="E25" s="2" t="s">
        <v>211</v>
      </c>
      <c r="F25" s="15" t="s">
        <v>254</v>
      </c>
      <c r="G25" s="2"/>
      <c r="H25" s="67"/>
    </row>
    <row r="26" spans="1:8" x14ac:dyDescent="0.2">
      <c r="A26" s="61" t="s">
        <v>164</v>
      </c>
      <c r="B26" s="15" t="s">
        <v>183</v>
      </c>
      <c r="C26" s="2" t="s">
        <v>45</v>
      </c>
      <c r="D26" s="15"/>
      <c r="E26" s="2" t="s">
        <v>126</v>
      </c>
      <c r="F26" s="15" t="s">
        <v>264</v>
      </c>
      <c r="G26" s="2"/>
      <c r="H26" s="67"/>
    </row>
    <row r="27" spans="1:8" x14ac:dyDescent="0.2">
      <c r="A27" s="61" t="s">
        <v>164</v>
      </c>
      <c r="B27" s="15" t="s">
        <v>185</v>
      </c>
      <c r="C27" s="2" t="s">
        <v>45</v>
      </c>
      <c r="D27" s="15"/>
      <c r="E27" s="2" t="s">
        <v>126</v>
      </c>
      <c r="F27" s="15" t="s">
        <v>254</v>
      </c>
      <c r="G27" s="2"/>
      <c r="H27" s="67"/>
    </row>
    <row r="28" spans="1:8" x14ac:dyDescent="0.2">
      <c r="A28" s="61" t="s">
        <v>164</v>
      </c>
      <c r="B28" s="15" t="s">
        <v>184</v>
      </c>
      <c r="C28" s="2" t="s">
        <v>45</v>
      </c>
      <c r="D28" s="15"/>
      <c r="E28" s="2" t="s">
        <v>126</v>
      </c>
      <c r="F28" s="15" t="s">
        <v>254</v>
      </c>
      <c r="G28" s="2"/>
      <c r="H28" s="67"/>
    </row>
    <row r="29" spans="1:8" x14ac:dyDescent="0.2">
      <c r="A29" s="61" t="s">
        <v>164</v>
      </c>
      <c r="B29" s="15" t="s">
        <v>186</v>
      </c>
      <c r="C29" s="2" t="s">
        <v>45</v>
      </c>
      <c r="D29" s="15"/>
      <c r="E29" s="2" t="s">
        <v>126</v>
      </c>
      <c r="F29" s="15" t="s">
        <v>254</v>
      </c>
      <c r="G29" s="2" t="s">
        <v>215</v>
      </c>
      <c r="H29" s="67"/>
    </row>
    <row r="30" spans="1:8" x14ac:dyDescent="0.2">
      <c r="A30" s="61" t="s">
        <v>164</v>
      </c>
      <c r="B30" s="15" t="s">
        <v>66</v>
      </c>
      <c r="C30" s="2" t="s">
        <v>45</v>
      </c>
      <c r="D30" s="15"/>
      <c r="E30" s="2" t="s">
        <v>212</v>
      </c>
      <c r="F30" s="15" t="s">
        <v>254</v>
      </c>
      <c r="G30" s="2" t="s">
        <v>214</v>
      </c>
      <c r="H30" s="67"/>
    </row>
    <row r="31" spans="1:8" x14ac:dyDescent="0.2">
      <c r="A31" s="61" t="s">
        <v>164</v>
      </c>
      <c r="B31" s="15" t="s">
        <v>187</v>
      </c>
      <c r="C31" s="2" t="s">
        <v>45</v>
      </c>
      <c r="D31" s="15"/>
      <c r="E31" s="2" t="s">
        <v>213</v>
      </c>
      <c r="F31" s="15" t="s">
        <v>254</v>
      </c>
      <c r="G31" s="2"/>
      <c r="H31" s="67"/>
    </row>
    <row r="32" spans="1:8" x14ac:dyDescent="0.2">
      <c r="A32" s="61" t="s">
        <v>164</v>
      </c>
      <c r="B32" s="15" t="s">
        <v>188</v>
      </c>
      <c r="C32" s="2" t="s">
        <v>45</v>
      </c>
      <c r="D32" s="15"/>
      <c r="E32" s="2" t="s">
        <v>126</v>
      </c>
      <c r="F32" s="15" t="s">
        <v>254</v>
      </c>
      <c r="G32" s="2"/>
      <c r="H32" s="67"/>
    </row>
    <row r="33" spans="1:8" ht="17" thickBot="1" x14ac:dyDescent="0.25">
      <c r="A33" s="88" t="s">
        <v>164</v>
      </c>
      <c r="B33" s="14" t="s">
        <v>189</v>
      </c>
      <c r="C33" s="8" t="s">
        <v>191</v>
      </c>
      <c r="D33" s="14"/>
      <c r="E33" s="8" t="s">
        <v>103</v>
      </c>
      <c r="F33" s="14" t="s">
        <v>254</v>
      </c>
      <c r="G33" s="8"/>
      <c r="H33" s="9"/>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93376-4900-0044-94A0-C0731014B9B7}">
  <dimension ref="A1:I27"/>
  <sheetViews>
    <sheetView workbookViewId="0">
      <selection activeCell="I1" sqref="A1:I1"/>
    </sheetView>
  </sheetViews>
  <sheetFormatPr baseColWidth="10" defaultColWidth="11" defaultRowHeight="16" x14ac:dyDescent="0.2"/>
  <cols>
    <col min="1" max="1" width="17.33203125" bestFit="1" customWidth="1"/>
    <col min="2" max="2" width="30" bestFit="1" customWidth="1"/>
    <col min="3" max="3" width="13.5" bestFit="1" customWidth="1"/>
    <col min="4" max="4" width="21.6640625" bestFit="1" customWidth="1"/>
    <col min="5" max="5" width="31.1640625" customWidth="1"/>
    <col min="6" max="7" width="28.83203125" customWidth="1"/>
    <col min="8" max="8" width="35.1640625" bestFit="1" customWidth="1"/>
  </cols>
  <sheetData>
    <row r="1" spans="1:9" ht="18" thickBot="1" x14ac:dyDescent="0.25">
      <c r="A1" s="72" t="s">
        <v>0</v>
      </c>
      <c r="B1" s="64" t="s">
        <v>1</v>
      </c>
      <c r="C1" s="63" t="s">
        <v>2</v>
      </c>
      <c r="D1" s="64" t="s">
        <v>3</v>
      </c>
      <c r="E1" s="63" t="s">
        <v>114</v>
      </c>
      <c r="F1" s="64" t="s">
        <v>341</v>
      </c>
      <c r="G1" s="63" t="s">
        <v>113</v>
      </c>
      <c r="H1" s="64" t="s">
        <v>4</v>
      </c>
      <c r="I1" s="12" t="s">
        <v>4</v>
      </c>
    </row>
    <row r="2" spans="1:9" x14ac:dyDescent="0.2">
      <c r="A2" s="4" t="s">
        <v>216</v>
      </c>
      <c r="B2" s="2" t="s">
        <v>217</v>
      </c>
      <c r="C2" s="15" t="s">
        <v>45</v>
      </c>
      <c r="D2" s="2" t="s">
        <v>193</v>
      </c>
      <c r="E2" s="15" t="s">
        <v>235</v>
      </c>
      <c r="F2" s="2" t="s">
        <v>254</v>
      </c>
      <c r="G2" s="15"/>
      <c r="H2" s="2"/>
      <c r="I2" s="67"/>
    </row>
    <row r="3" spans="1:9" x14ac:dyDescent="0.2">
      <c r="A3" s="4" t="s">
        <v>216</v>
      </c>
      <c r="B3" s="2" t="s">
        <v>7</v>
      </c>
      <c r="C3" s="15" t="s">
        <v>45</v>
      </c>
      <c r="D3" s="2"/>
      <c r="E3" s="15" t="s">
        <v>103</v>
      </c>
      <c r="F3" s="2" t="s">
        <v>264</v>
      </c>
      <c r="G3" s="15"/>
      <c r="H3" s="2"/>
      <c r="I3" s="67"/>
    </row>
    <row r="4" spans="1:9" x14ac:dyDescent="0.2">
      <c r="A4" s="4" t="s">
        <v>216</v>
      </c>
      <c r="B4" s="2" t="s">
        <v>8</v>
      </c>
      <c r="C4" s="15" t="s">
        <v>46</v>
      </c>
      <c r="D4" s="2" t="s">
        <v>202</v>
      </c>
      <c r="E4" s="15"/>
      <c r="F4" s="2" t="s">
        <v>264</v>
      </c>
      <c r="G4" s="15"/>
      <c r="H4" s="2"/>
      <c r="I4" s="67"/>
    </row>
    <row r="5" spans="1:9" x14ac:dyDescent="0.2">
      <c r="A5" s="4" t="s">
        <v>216</v>
      </c>
      <c r="B5" s="2" t="s">
        <v>9</v>
      </c>
      <c r="C5" s="15" t="s">
        <v>46</v>
      </c>
      <c r="D5" s="2" t="s">
        <v>202</v>
      </c>
      <c r="E5" s="15"/>
      <c r="F5" s="2" t="s">
        <v>264</v>
      </c>
      <c r="G5" s="15"/>
      <c r="H5" s="2"/>
      <c r="I5" s="67"/>
    </row>
    <row r="6" spans="1:9" x14ac:dyDescent="0.2">
      <c r="A6" s="4" t="s">
        <v>216</v>
      </c>
      <c r="B6" s="2" t="s">
        <v>10</v>
      </c>
      <c r="C6" s="15" t="s">
        <v>45</v>
      </c>
      <c r="D6" s="2"/>
      <c r="E6" s="15" t="s">
        <v>236</v>
      </c>
      <c r="F6" s="2" t="s">
        <v>264</v>
      </c>
      <c r="G6" s="15"/>
      <c r="H6" s="2" t="s">
        <v>237</v>
      </c>
      <c r="I6" s="67"/>
    </row>
    <row r="7" spans="1:9" x14ac:dyDescent="0.2">
      <c r="A7" s="4" t="s">
        <v>216</v>
      </c>
      <c r="B7" s="2" t="s">
        <v>13</v>
      </c>
      <c r="C7" s="15" t="s">
        <v>47</v>
      </c>
      <c r="D7" s="2" t="s">
        <v>102</v>
      </c>
      <c r="E7" s="15" t="s">
        <v>238</v>
      </c>
      <c r="F7" s="2" t="s">
        <v>264</v>
      </c>
      <c r="G7" s="15"/>
      <c r="H7" s="2" t="s">
        <v>239</v>
      </c>
      <c r="I7" s="67"/>
    </row>
    <row r="8" spans="1:9" ht="34" x14ac:dyDescent="0.2">
      <c r="A8" s="4" t="s">
        <v>216</v>
      </c>
      <c r="B8" s="2" t="s">
        <v>218</v>
      </c>
      <c r="C8" s="15" t="s">
        <v>47</v>
      </c>
      <c r="D8" s="52" t="s">
        <v>263</v>
      </c>
      <c r="E8" s="15" t="s">
        <v>240</v>
      </c>
      <c r="F8" s="2" t="s">
        <v>264</v>
      </c>
      <c r="G8" s="15"/>
      <c r="H8" s="2"/>
      <c r="I8" s="67"/>
    </row>
    <row r="9" spans="1:9" x14ac:dyDescent="0.2">
      <c r="A9" s="4" t="s">
        <v>216</v>
      </c>
      <c r="B9" s="2" t="s">
        <v>219</v>
      </c>
      <c r="C9" s="15" t="s">
        <v>47</v>
      </c>
      <c r="D9" s="2"/>
      <c r="E9" s="15" t="s">
        <v>241</v>
      </c>
      <c r="F9" s="2" t="s">
        <v>264</v>
      </c>
      <c r="G9" s="15"/>
      <c r="H9" s="2"/>
      <c r="I9" s="67"/>
    </row>
    <row r="10" spans="1:9" x14ac:dyDescent="0.2">
      <c r="A10" s="4" t="s">
        <v>216</v>
      </c>
      <c r="B10" s="2" t="s">
        <v>18</v>
      </c>
      <c r="C10" s="15" t="s">
        <v>48</v>
      </c>
      <c r="D10" s="2"/>
      <c r="E10" s="15" t="s">
        <v>126</v>
      </c>
      <c r="F10" s="2" t="s">
        <v>264</v>
      </c>
      <c r="G10" s="15"/>
      <c r="H10" s="2"/>
      <c r="I10" s="67"/>
    </row>
    <row r="11" spans="1:9" ht="51" x14ac:dyDescent="0.2">
      <c r="A11" s="4" t="s">
        <v>216</v>
      </c>
      <c r="B11" s="2" t="s">
        <v>59</v>
      </c>
      <c r="C11" s="15" t="s">
        <v>47</v>
      </c>
      <c r="D11" s="52" t="s">
        <v>242</v>
      </c>
      <c r="E11" s="15" t="s">
        <v>243</v>
      </c>
      <c r="F11" s="2" t="s">
        <v>254</v>
      </c>
      <c r="G11" s="15"/>
      <c r="H11" s="2"/>
      <c r="I11" s="67"/>
    </row>
    <row r="12" spans="1:9" x14ac:dyDescent="0.2">
      <c r="A12" s="4" t="s">
        <v>216</v>
      </c>
      <c r="B12" s="2" t="s">
        <v>220</v>
      </c>
      <c r="C12" s="15" t="s">
        <v>234</v>
      </c>
      <c r="D12" s="2" t="s">
        <v>251</v>
      </c>
      <c r="E12" s="15"/>
      <c r="F12" s="2" t="s">
        <v>254</v>
      </c>
      <c r="G12" s="15"/>
      <c r="H12" s="2"/>
      <c r="I12" s="67"/>
    </row>
    <row r="13" spans="1:9" x14ac:dyDescent="0.2">
      <c r="A13" s="4" t="s">
        <v>216</v>
      </c>
      <c r="B13" s="2" t="s">
        <v>221</v>
      </c>
      <c r="C13" s="15" t="s">
        <v>46</v>
      </c>
      <c r="D13" s="2" t="s">
        <v>202</v>
      </c>
      <c r="E13" s="15" t="s">
        <v>244</v>
      </c>
      <c r="F13" s="2" t="s">
        <v>264</v>
      </c>
      <c r="G13" s="15"/>
      <c r="H13" s="2"/>
      <c r="I13" s="67"/>
    </row>
    <row r="14" spans="1:9" x14ac:dyDescent="0.2">
      <c r="A14" s="4" t="s">
        <v>216</v>
      </c>
      <c r="B14" s="2" t="s">
        <v>222</v>
      </c>
      <c r="C14" s="15" t="s">
        <v>48</v>
      </c>
      <c r="D14" s="2"/>
      <c r="E14" s="15" t="s">
        <v>126</v>
      </c>
      <c r="F14" s="2" t="s">
        <v>254</v>
      </c>
      <c r="G14" s="15"/>
      <c r="H14" s="2"/>
      <c r="I14" s="67"/>
    </row>
    <row r="15" spans="1:9" x14ac:dyDescent="0.2">
      <c r="A15" s="4" t="s">
        <v>216</v>
      </c>
      <c r="B15" s="2" t="s">
        <v>223</v>
      </c>
      <c r="C15" s="15" t="s">
        <v>234</v>
      </c>
      <c r="D15" s="2" t="s">
        <v>251</v>
      </c>
      <c r="E15" s="15" t="s">
        <v>155</v>
      </c>
      <c r="F15" s="2" t="s">
        <v>254</v>
      </c>
      <c r="G15" s="15"/>
      <c r="H15" s="2"/>
      <c r="I15" s="67"/>
    </row>
    <row r="16" spans="1:9" x14ac:dyDescent="0.2">
      <c r="A16" s="4" t="s">
        <v>216</v>
      </c>
      <c r="B16" s="2" t="s">
        <v>224</v>
      </c>
      <c r="C16" s="15" t="s">
        <v>234</v>
      </c>
      <c r="D16" s="2" t="s">
        <v>245</v>
      </c>
      <c r="E16" s="15" t="s">
        <v>155</v>
      </c>
      <c r="F16" s="2" t="s">
        <v>254</v>
      </c>
      <c r="G16" s="15"/>
      <c r="H16" s="2"/>
      <c r="I16" s="67"/>
    </row>
    <row r="17" spans="1:9" x14ac:dyDescent="0.2">
      <c r="A17" s="4" t="s">
        <v>216</v>
      </c>
      <c r="B17" s="2" t="s">
        <v>225</v>
      </c>
      <c r="C17" s="15" t="s">
        <v>234</v>
      </c>
      <c r="D17" s="2" t="s">
        <v>251</v>
      </c>
      <c r="E17" s="15" t="s">
        <v>154</v>
      </c>
      <c r="F17" s="2" t="s">
        <v>254</v>
      </c>
      <c r="G17" s="15"/>
      <c r="H17" s="2"/>
      <c r="I17" s="67"/>
    </row>
    <row r="18" spans="1:9" x14ac:dyDescent="0.2">
      <c r="A18" s="4" t="s">
        <v>216</v>
      </c>
      <c r="B18" s="2" t="s">
        <v>226</v>
      </c>
      <c r="C18" s="15" t="s">
        <v>47</v>
      </c>
      <c r="D18" s="2"/>
      <c r="E18" s="15" t="s">
        <v>247</v>
      </c>
      <c r="F18" s="2" t="s">
        <v>264</v>
      </c>
      <c r="G18" s="15"/>
      <c r="H18" s="2"/>
      <c r="I18" s="67"/>
    </row>
    <row r="19" spans="1:9" ht="47" customHeight="1" x14ac:dyDescent="0.2">
      <c r="A19" s="4" t="s">
        <v>216</v>
      </c>
      <c r="B19" s="2" t="s">
        <v>6</v>
      </c>
      <c r="C19" s="15" t="s">
        <v>45</v>
      </c>
      <c r="D19" s="2" t="s">
        <v>252</v>
      </c>
      <c r="E19" s="24" t="s">
        <v>246</v>
      </c>
      <c r="F19" s="52" t="s">
        <v>254</v>
      </c>
      <c r="G19" s="24"/>
      <c r="H19" s="2"/>
      <c r="I19" s="67"/>
    </row>
    <row r="20" spans="1:9" x14ac:dyDescent="0.2">
      <c r="A20" s="4" t="s">
        <v>216</v>
      </c>
      <c r="B20" s="2" t="s">
        <v>24</v>
      </c>
      <c r="C20" s="15" t="s">
        <v>47</v>
      </c>
      <c r="D20" s="2"/>
      <c r="E20" s="15" t="s">
        <v>248</v>
      </c>
      <c r="F20" s="2"/>
      <c r="G20" s="15"/>
      <c r="H20" s="2"/>
      <c r="I20" s="67"/>
    </row>
    <row r="21" spans="1:9" x14ac:dyDescent="0.2">
      <c r="A21" s="4" t="s">
        <v>216</v>
      </c>
      <c r="B21" s="2" t="s">
        <v>227</v>
      </c>
      <c r="C21" s="15" t="s">
        <v>47</v>
      </c>
      <c r="D21" s="2"/>
      <c r="E21" s="15" t="s">
        <v>126</v>
      </c>
      <c r="F21" s="2" t="s">
        <v>254</v>
      </c>
      <c r="G21" s="15"/>
      <c r="H21" s="2"/>
      <c r="I21" s="67"/>
    </row>
    <row r="22" spans="1:9" x14ac:dyDescent="0.2">
      <c r="A22" s="4" t="s">
        <v>216</v>
      </c>
      <c r="B22" s="2" t="s">
        <v>228</v>
      </c>
      <c r="C22" s="15" t="s">
        <v>47</v>
      </c>
      <c r="D22" s="2"/>
      <c r="E22" s="15" t="s">
        <v>126</v>
      </c>
      <c r="F22" s="2" t="s">
        <v>254</v>
      </c>
      <c r="G22" s="15"/>
      <c r="H22" s="2"/>
      <c r="I22" s="67"/>
    </row>
    <row r="23" spans="1:9" x14ac:dyDescent="0.2">
      <c r="A23" s="4" t="s">
        <v>216</v>
      </c>
      <c r="B23" s="2" t="s">
        <v>229</v>
      </c>
      <c r="C23" s="15" t="s">
        <v>45</v>
      </c>
      <c r="D23" s="2"/>
      <c r="E23" s="15" t="s">
        <v>126</v>
      </c>
      <c r="F23" s="2" t="s">
        <v>254</v>
      </c>
      <c r="G23" s="15"/>
      <c r="H23" s="2"/>
      <c r="I23" s="67"/>
    </row>
    <row r="24" spans="1:9" x14ac:dyDescent="0.2">
      <c r="A24" s="4" t="s">
        <v>216</v>
      </c>
      <c r="B24" s="2" t="s">
        <v>230</v>
      </c>
      <c r="C24" s="15" t="s">
        <v>234</v>
      </c>
      <c r="D24" s="2"/>
      <c r="E24" s="15" t="s">
        <v>126</v>
      </c>
      <c r="F24" s="2" t="s">
        <v>254</v>
      </c>
      <c r="G24" s="15"/>
      <c r="H24" s="2"/>
      <c r="I24" s="67"/>
    </row>
    <row r="25" spans="1:9" x14ac:dyDescent="0.2">
      <c r="A25" s="4" t="s">
        <v>216</v>
      </c>
      <c r="B25" s="2" t="s">
        <v>231</v>
      </c>
      <c r="C25" s="15" t="s">
        <v>47</v>
      </c>
      <c r="D25" s="2"/>
      <c r="E25" s="15" t="s">
        <v>126</v>
      </c>
      <c r="F25" s="2" t="s">
        <v>254</v>
      </c>
      <c r="G25" s="15"/>
      <c r="H25" s="2"/>
      <c r="I25" s="67"/>
    </row>
    <row r="26" spans="1:9" x14ac:dyDescent="0.2">
      <c r="A26" s="4" t="s">
        <v>216</v>
      </c>
      <c r="B26" s="2" t="s">
        <v>232</v>
      </c>
      <c r="C26" s="15" t="s">
        <v>45</v>
      </c>
      <c r="D26" s="2"/>
      <c r="E26" s="15" t="s">
        <v>250</v>
      </c>
      <c r="F26" s="2" t="s">
        <v>254</v>
      </c>
      <c r="G26" s="15"/>
      <c r="H26" s="2"/>
      <c r="I26" s="67"/>
    </row>
    <row r="27" spans="1:9" ht="17" thickBot="1" x14ac:dyDescent="0.25">
      <c r="A27" s="7" t="s">
        <v>216</v>
      </c>
      <c r="B27" s="8" t="s">
        <v>233</v>
      </c>
      <c r="C27" s="14" t="s">
        <v>45</v>
      </c>
      <c r="D27" s="8"/>
      <c r="E27" s="14" t="s">
        <v>249</v>
      </c>
      <c r="F27" s="8" t="s">
        <v>254</v>
      </c>
      <c r="G27" s="14"/>
      <c r="H27" s="8"/>
      <c r="I27" s="9"/>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1A3BC-EB43-CD4F-B527-CF539612D987}">
  <dimension ref="A1:H18"/>
  <sheetViews>
    <sheetView workbookViewId="0">
      <selection activeCell="F16" sqref="F16"/>
    </sheetView>
  </sheetViews>
  <sheetFormatPr baseColWidth="10" defaultColWidth="11" defaultRowHeight="16" x14ac:dyDescent="0.2"/>
  <cols>
    <col min="1" max="1" width="11.6640625" bestFit="1" customWidth="1"/>
    <col min="2" max="2" width="15.1640625" bestFit="1" customWidth="1"/>
    <col min="3" max="3" width="11.5" bestFit="1" customWidth="1"/>
    <col min="4" max="4" width="22.33203125" bestFit="1" customWidth="1"/>
    <col min="5" max="5" width="24.1640625" bestFit="1" customWidth="1"/>
    <col min="6" max="6" width="15.1640625" bestFit="1" customWidth="1"/>
    <col min="7" max="7" width="27.6640625" bestFit="1" customWidth="1"/>
    <col min="8" max="8" width="16.6640625" bestFit="1" customWidth="1"/>
  </cols>
  <sheetData>
    <row r="1" spans="1:8" ht="35" thickBot="1" x14ac:dyDescent="0.25">
      <c r="A1" s="72" t="s">
        <v>0</v>
      </c>
      <c r="B1" s="64" t="s">
        <v>1</v>
      </c>
      <c r="C1" s="63" t="s">
        <v>2</v>
      </c>
      <c r="D1" s="64" t="s">
        <v>3</v>
      </c>
      <c r="E1" s="63" t="s">
        <v>341</v>
      </c>
      <c r="F1" s="64" t="s">
        <v>114</v>
      </c>
      <c r="G1" s="63" t="s">
        <v>113</v>
      </c>
      <c r="H1" s="73" t="s">
        <v>4</v>
      </c>
    </row>
    <row r="2" spans="1:8" x14ac:dyDescent="0.2">
      <c r="A2" s="4" t="s">
        <v>96</v>
      </c>
      <c r="B2" s="2" t="s">
        <v>94</v>
      </c>
      <c r="C2" s="18" t="s">
        <v>51</v>
      </c>
      <c r="D2" s="2" t="s">
        <v>345</v>
      </c>
      <c r="E2" s="15" t="s">
        <v>254</v>
      </c>
      <c r="F2" s="2" t="s">
        <v>346</v>
      </c>
      <c r="G2" s="15" t="s">
        <v>347</v>
      </c>
      <c r="H2" s="70"/>
    </row>
    <row r="3" spans="1:8" x14ac:dyDescent="0.2">
      <c r="A3" s="4" t="s">
        <v>96</v>
      </c>
      <c r="B3" s="2" t="s">
        <v>97</v>
      </c>
      <c r="C3" s="18" t="s">
        <v>53</v>
      </c>
      <c r="D3" s="2"/>
      <c r="E3" s="15" t="s">
        <v>254</v>
      </c>
      <c r="F3" s="2"/>
      <c r="G3" s="15" t="s">
        <v>347</v>
      </c>
      <c r="H3" s="70"/>
    </row>
    <row r="4" spans="1:8" x14ac:dyDescent="0.2">
      <c r="A4" s="4" t="s">
        <v>96</v>
      </c>
      <c r="B4" s="2" t="s">
        <v>98</v>
      </c>
      <c r="C4" s="18" t="s">
        <v>53</v>
      </c>
      <c r="D4" s="2"/>
      <c r="E4" s="15" t="s">
        <v>264</v>
      </c>
      <c r="F4" s="2"/>
      <c r="G4" s="15" t="s">
        <v>349</v>
      </c>
      <c r="H4" s="70"/>
    </row>
    <row r="5" spans="1:8" ht="17" thickBot="1" x14ac:dyDescent="0.25">
      <c r="A5" s="7" t="s">
        <v>96</v>
      </c>
      <c r="B5" s="8" t="s">
        <v>99</v>
      </c>
      <c r="C5" s="13" t="s">
        <v>53</v>
      </c>
      <c r="D5" s="8" t="s">
        <v>348</v>
      </c>
      <c r="E5" s="14" t="s">
        <v>254</v>
      </c>
      <c r="F5" s="8"/>
      <c r="G5" s="14" t="s">
        <v>350</v>
      </c>
      <c r="H5" s="71" t="s">
        <v>351</v>
      </c>
    </row>
    <row r="8" spans="1:8" x14ac:dyDescent="0.2">
      <c r="A8" s="15"/>
      <c r="B8" s="15"/>
      <c r="C8" s="15"/>
      <c r="D8" s="15"/>
      <c r="E8" s="15"/>
      <c r="F8" s="15"/>
      <c r="G8" s="15"/>
      <c r="H8" s="15"/>
    </row>
    <row r="9" spans="1:8" x14ac:dyDescent="0.2">
      <c r="A9" s="15"/>
      <c r="B9" s="15"/>
      <c r="C9" s="15"/>
      <c r="D9" s="15"/>
      <c r="E9" s="15"/>
      <c r="F9" s="15"/>
      <c r="G9" s="15"/>
      <c r="H9" s="15"/>
    </row>
    <row r="10" spans="1:8" x14ac:dyDescent="0.2">
      <c r="A10" s="15"/>
      <c r="B10" s="15"/>
      <c r="C10" s="15"/>
      <c r="D10" s="15"/>
      <c r="E10" s="15"/>
      <c r="F10" s="6"/>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1FF36-4198-2645-8EE3-D0C2E524591E}">
  <dimension ref="A1:H7"/>
  <sheetViews>
    <sheetView workbookViewId="0">
      <selection activeCell="E8" sqref="E8"/>
    </sheetView>
  </sheetViews>
  <sheetFormatPr baseColWidth="10" defaultRowHeight="16" x14ac:dyDescent="0.2"/>
  <cols>
    <col min="1" max="1" width="10.33203125" bestFit="1" customWidth="1"/>
    <col min="2" max="2" width="14.5" bestFit="1" customWidth="1"/>
    <col min="3" max="3" width="13" bestFit="1" customWidth="1"/>
    <col min="4" max="4" width="11.83203125" bestFit="1" customWidth="1"/>
    <col min="5" max="5" width="24.1640625" bestFit="1" customWidth="1"/>
    <col min="6" max="6" width="17.6640625" bestFit="1" customWidth="1"/>
    <col min="7" max="7" width="8.33203125" bestFit="1" customWidth="1"/>
    <col min="8" max="8" width="9.83203125" bestFit="1" customWidth="1"/>
  </cols>
  <sheetData>
    <row r="1" spans="1:8" ht="52" thickBot="1" x14ac:dyDescent="0.25">
      <c r="A1" s="40" t="s">
        <v>0</v>
      </c>
      <c r="B1" s="45" t="s">
        <v>1</v>
      </c>
      <c r="C1" s="41" t="s">
        <v>2</v>
      </c>
      <c r="D1" s="45" t="s">
        <v>3</v>
      </c>
      <c r="E1" s="41" t="s">
        <v>341</v>
      </c>
      <c r="F1" s="45" t="s">
        <v>114</v>
      </c>
      <c r="G1" s="41" t="s">
        <v>113</v>
      </c>
      <c r="H1" s="46" t="s">
        <v>4</v>
      </c>
    </row>
    <row r="2" spans="1:8" x14ac:dyDescent="0.2">
      <c r="A2" s="34" t="s">
        <v>389</v>
      </c>
      <c r="B2" s="42" t="s">
        <v>387</v>
      </c>
      <c r="C2" s="35" t="s">
        <v>377</v>
      </c>
      <c r="D2" s="44"/>
      <c r="E2" s="36" t="s">
        <v>336</v>
      </c>
      <c r="F2" s="44" t="s">
        <v>390</v>
      </c>
      <c r="G2" s="36"/>
      <c r="H2" s="47"/>
    </row>
    <row r="3" spans="1:8" x14ac:dyDescent="0.2">
      <c r="A3" s="34" t="s">
        <v>389</v>
      </c>
      <c r="B3" s="43" t="s">
        <v>376</v>
      </c>
      <c r="C3" s="35" t="s">
        <v>51</v>
      </c>
      <c r="D3" s="44"/>
      <c r="E3" s="36"/>
      <c r="F3" s="44"/>
      <c r="G3" s="36"/>
      <c r="H3" s="47"/>
    </row>
    <row r="4" spans="1:8" ht="17" thickBot="1" x14ac:dyDescent="0.25">
      <c r="A4" s="37" t="s">
        <v>389</v>
      </c>
      <c r="B4" s="48" t="s">
        <v>388</v>
      </c>
      <c r="C4" s="38" t="s">
        <v>53</v>
      </c>
      <c r="D4" s="49"/>
      <c r="E4" s="39" t="s">
        <v>336</v>
      </c>
      <c r="F4" s="49"/>
      <c r="G4" s="39"/>
      <c r="H4" s="50"/>
    </row>
    <row r="5" spans="1:8" x14ac:dyDescent="0.2">
      <c r="A5" s="33"/>
      <c r="C5" s="33"/>
      <c r="D5" s="33"/>
      <c r="E5" s="33"/>
      <c r="F5" s="33"/>
      <c r="G5" s="33"/>
      <c r="H5" s="33"/>
    </row>
    <row r="6" spans="1:8" x14ac:dyDescent="0.2">
      <c r="A6" s="33"/>
      <c r="C6" s="33"/>
      <c r="D6" s="33"/>
      <c r="E6" s="33"/>
      <c r="F6" s="33"/>
      <c r="G6" s="33"/>
      <c r="H6" s="33"/>
    </row>
    <row r="7" spans="1:8" x14ac:dyDescent="0.2">
      <c r="A7" s="33"/>
      <c r="C7" s="33"/>
      <c r="D7" s="33"/>
      <c r="E7" s="33"/>
      <c r="F7" s="33"/>
      <c r="G7" s="33"/>
      <c r="H7"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17D73-6A94-5643-94C0-2C94F931B763}">
  <dimension ref="A1:H7"/>
  <sheetViews>
    <sheetView workbookViewId="0">
      <selection activeCell="J21" sqref="J21"/>
    </sheetView>
  </sheetViews>
  <sheetFormatPr baseColWidth="10" defaultRowHeight="16" x14ac:dyDescent="0.2"/>
  <cols>
    <col min="1" max="1" width="12.83203125" bestFit="1" customWidth="1"/>
    <col min="2" max="2" width="18.33203125" bestFit="1" customWidth="1"/>
    <col min="3" max="3" width="13" bestFit="1" customWidth="1"/>
    <col min="5" max="5" width="24.5" customWidth="1"/>
    <col min="6" max="6" width="21" customWidth="1"/>
  </cols>
  <sheetData>
    <row r="1" spans="1:8" ht="35" thickBot="1" x14ac:dyDescent="0.25">
      <c r="A1" s="97" t="s">
        <v>0</v>
      </c>
      <c r="B1" s="98" t="s">
        <v>1</v>
      </c>
      <c r="C1" s="99" t="s">
        <v>2</v>
      </c>
      <c r="D1" s="98" t="s">
        <v>3</v>
      </c>
      <c r="E1" s="99" t="s">
        <v>385</v>
      </c>
      <c r="F1" s="98" t="s">
        <v>114</v>
      </c>
      <c r="G1" s="99" t="s">
        <v>113</v>
      </c>
      <c r="H1" s="100" t="s">
        <v>4</v>
      </c>
    </row>
    <row r="2" spans="1:8" x14ac:dyDescent="0.2">
      <c r="A2" s="90" t="s">
        <v>383</v>
      </c>
      <c r="B2" s="42" t="s">
        <v>376</v>
      </c>
      <c r="C2" s="35" t="s">
        <v>51</v>
      </c>
      <c r="D2" s="51"/>
      <c r="E2" s="91" t="s">
        <v>336</v>
      </c>
      <c r="F2" s="51" t="s">
        <v>384</v>
      </c>
      <c r="G2" s="91"/>
      <c r="H2" s="92"/>
    </row>
    <row r="3" spans="1:8" x14ac:dyDescent="0.2">
      <c r="A3" s="90" t="s">
        <v>383</v>
      </c>
      <c r="B3" s="43" t="s">
        <v>378</v>
      </c>
      <c r="C3" s="35" t="s">
        <v>53</v>
      </c>
      <c r="D3" s="51"/>
      <c r="E3" s="91"/>
      <c r="F3" s="51" t="s">
        <v>386</v>
      </c>
      <c r="G3" s="91"/>
      <c r="H3" s="92"/>
    </row>
    <row r="4" spans="1:8" x14ac:dyDescent="0.2">
      <c r="A4" s="90" t="s">
        <v>383</v>
      </c>
      <c r="B4" s="43" t="s">
        <v>379</v>
      </c>
      <c r="C4" s="35" t="s">
        <v>53</v>
      </c>
      <c r="D4" s="51"/>
      <c r="E4" s="91" t="s">
        <v>336</v>
      </c>
      <c r="F4" s="51" t="s">
        <v>364</v>
      </c>
      <c r="G4" s="91"/>
      <c r="H4" s="92"/>
    </row>
    <row r="5" spans="1:8" x14ac:dyDescent="0.2">
      <c r="A5" s="90" t="s">
        <v>383</v>
      </c>
      <c r="B5" s="43" t="s">
        <v>380</v>
      </c>
      <c r="C5" s="35" t="s">
        <v>53</v>
      </c>
      <c r="D5" s="51"/>
      <c r="E5" s="91"/>
      <c r="F5" s="51" t="s">
        <v>364</v>
      </c>
      <c r="G5" s="91"/>
      <c r="H5" s="92"/>
    </row>
    <row r="6" spans="1:8" ht="17" thickBot="1" x14ac:dyDescent="0.25">
      <c r="A6" s="93" t="s">
        <v>383</v>
      </c>
      <c r="B6" s="48" t="s">
        <v>381</v>
      </c>
      <c r="C6" s="38" t="s">
        <v>382</v>
      </c>
      <c r="D6" s="94"/>
      <c r="E6" s="95"/>
      <c r="F6" s="94" t="s">
        <v>364</v>
      </c>
      <c r="G6" s="95"/>
      <c r="H6" s="96"/>
    </row>
    <row r="7" spans="1:8" x14ac:dyDescent="0.2">
      <c r="B7" s="33"/>
      <c r="C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BLC_Customer</vt:lpstr>
      <vt:lpstr>CRM_Customer</vt:lpstr>
      <vt:lpstr>BPM_ClientInfo</vt:lpstr>
      <vt:lpstr>Master_Customer</vt:lpstr>
      <vt:lpstr>BLC_Distribution_OrderInfo</vt:lpstr>
      <vt:lpstr>BLC_SALESREPORTS</vt:lpstr>
      <vt:lpstr>BLC_Coversion_Order</vt:lpstr>
      <vt:lpstr>BLC_Orders</vt:lpstr>
      <vt:lpstr>BLC_STORES</vt:lpstr>
      <vt:lpstr>BLC_States</vt:lpstr>
      <vt:lpstr>BLC_Countries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Challapalli, Mahathi</dc:creator>
  <cp:lastModifiedBy>Challapalli, Mahathi</cp:lastModifiedBy>
  <dcterms:created xsi:type="dcterms:W3CDTF">2020-11-22T17:11:54Z</dcterms:created>
  <dcterms:modified xsi:type="dcterms:W3CDTF">2021-01-08T21:58:11Z</dcterms:modified>
</cp:coreProperties>
</file>