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\Documents\FYP\FYP-Reports\Final Report\Tex\evaluation\"/>
    </mc:Choice>
  </mc:AlternateContent>
  <bookViews>
    <workbookView xWindow="0" yWindow="0" windowWidth="28800" windowHeight="12435" activeTab="3"/>
  </bookViews>
  <sheets>
    <sheet name="Student Results" sheetId="2" r:id="rId1"/>
    <sheet name="Staff Results" sheetId="3" r:id="rId2"/>
    <sheet name="Mixed Results" sheetId="4" r:id="rId3"/>
    <sheet name="Sheet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7" i="1" l="1"/>
  <c r="G38" i="1"/>
  <c r="G19" i="1"/>
  <c r="G12" i="1"/>
  <c r="G31" i="1"/>
  <c r="B52" i="1" l="1"/>
  <c r="C52" i="1"/>
  <c r="D52" i="1"/>
  <c r="E52" i="1"/>
  <c r="F52" i="1"/>
  <c r="B53" i="1"/>
  <c r="C53" i="1"/>
  <c r="D53" i="1"/>
  <c r="E53" i="1"/>
  <c r="F53" i="1"/>
  <c r="B54" i="1"/>
  <c r="C54" i="1"/>
  <c r="D54" i="1"/>
  <c r="E54" i="1"/>
  <c r="F54" i="1"/>
  <c r="B55" i="1"/>
  <c r="C55" i="1"/>
  <c r="D55" i="1"/>
  <c r="E55" i="1"/>
  <c r="F55" i="1"/>
  <c r="B56" i="1"/>
  <c r="C56" i="1"/>
  <c r="D56" i="1"/>
  <c r="E56" i="1"/>
  <c r="F56" i="1"/>
  <c r="C51" i="1"/>
  <c r="B51" i="1"/>
  <c r="G37" i="1"/>
  <c r="G36" i="1"/>
  <c r="G35" i="1"/>
  <c r="G34" i="1"/>
  <c r="G33" i="1"/>
  <c r="B44" i="1"/>
  <c r="C44" i="1"/>
  <c r="D44" i="1"/>
  <c r="E44" i="1"/>
  <c r="F44" i="1"/>
  <c r="B45" i="1"/>
  <c r="C45" i="1"/>
  <c r="D45" i="1"/>
  <c r="E45" i="1"/>
  <c r="F45" i="1"/>
  <c r="B46" i="1"/>
  <c r="C46" i="1"/>
  <c r="D46" i="1"/>
  <c r="E46" i="1"/>
  <c r="F46" i="1"/>
  <c r="B47" i="1"/>
  <c r="C47" i="1"/>
  <c r="D47" i="1"/>
  <c r="E47" i="1"/>
  <c r="F47" i="1"/>
  <c r="B48" i="1"/>
  <c r="C48" i="1"/>
  <c r="D48" i="1"/>
  <c r="E48" i="1"/>
  <c r="F48" i="1"/>
  <c r="B49" i="1"/>
  <c r="C49" i="1"/>
  <c r="D49" i="1"/>
  <c r="E49" i="1"/>
  <c r="F49" i="1"/>
  <c r="C43" i="1"/>
  <c r="D43" i="1"/>
  <c r="E43" i="1"/>
  <c r="F43" i="1"/>
  <c r="B43" i="1"/>
  <c r="J37" i="1"/>
  <c r="G29" i="1" s="1"/>
  <c r="J18" i="1"/>
  <c r="G8" i="1" s="1"/>
  <c r="G17" i="1" l="1"/>
  <c r="G16" i="1"/>
  <c r="G18" i="1"/>
  <c r="J56" i="1"/>
  <c r="G55" i="1" s="1"/>
  <c r="G6" i="1"/>
  <c r="G14" i="1"/>
  <c r="G10" i="1"/>
  <c r="G15" i="1"/>
  <c r="G24" i="1"/>
  <c r="G25" i="1"/>
  <c r="G27" i="1"/>
  <c r="G30" i="1"/>
  <c r="G26" i="1"/>
  <c r="G28" i="1"/>
  <c r="G11" i="1"/>
  <c r="G9" i="1"/>
  <c r="G5" i="1"/>
  <c r="G7" i="1"/>
  <c r="G56" i="1" l="1"/>
  <c r="G49" i="1"/>
  <c r="G52" i="1"/>
  <c r="G54" i="1"/>
  <c r="G53" i="1"/>
  <c r="G48" i="1"/>
  <c r="G46" i="1"/>
  <c r="G45" i="1"/>
  <c r="G44" i="1"/>
  <c r="G43" i="1"/>
  <c r="G50" i="1" s="1"/>
  <c r="G47" i="1"/>
</calcChain>
</file>

<file path=xl/sharedStrings.xml><?xml version="1.0" encoding="utf-8"?>
<sst xmlns="http://schemas.openxmlformats.org/spreadsheetml/2006/main" count="40" uniqueCount="15">
  <si>
    <t>ExICS Feedback</t>
  </si>
  <si>
    <t>Question</t>
  </si>
  <si>
    <t>Response</t>
  </si>
  <si>
    <t>Average</t>
  </si>
  <si>
    <t>Student</t>
  </si>
  <si>
    <t>Staff</t>
  </si>
  <si>
    <t>Mixed</t>
  </si>
  <si>
    <t>Orientation P/L</t>
  </si>
  <si>
    <t>Use &amp; Nav</t>
  </si>
  <si>
    <t>UI Quality</t>
  </si>
  <si>
    <t>App Layout</t>
  </si>
  <si>
    <t>Likelihood of Use</t>
  </si>
  <si>
    <t>Improvement</t>
  </si>
  <si>
    <t>Respondents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</si>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</sst>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sng"/>
              <a:t>Student Results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0"/>
          <c:tx>
            <c:v>Average Value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(Sheet1!$A$5:$A$11,Sheet1!$A$14:$A$18)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Use &amp; Nav</c:v>
                </c:pt>
                <c:pt idx="8">
                  <c:v>UI Quality</c:v>
                </c:pt>
                <c:pt idx="9">
                  <c:v>App Layout</c:v>
                </c:pt>
                <c:pt idx="10">
                  <c:v>Likelihood of Use</c:v>
                </c:pt>
                <c:pt idx="11">
                  <c:v>Improvement</c:v>
                </c:pt>
              </c:strCache>
            </c:strRef>
          </c:cat>
          <c:val>
            <c:numRef>
              <c:f>(Sheet1!$G$5:$G$11,Sheet1!$G$14:$G$18)</c:f>
              <c:numCache>
                <c:formatCode>General</c:formatCode>
                <c:ptCount val="12"/>
                <c:pt idx="0">
                  <c:v>1.375</c:v>
                </c:pt>
                <c:pt idx="1">
                  <c:v>1.5</c:v>
                </c:pt>
                <c:pt idx="2">
                  <c:v>1.5</c:v>
                </c:pt>
                <c:pt idx="3">
                  <c:v>1.75</c:v>
                </c:pt>
                <c:pt idx="4">
                  <c:v>1.5</c:v>
                </c:pt>
                <c:pt idx="5">
                  <c:v>3.5</c:v>
                </c:pt>
                <c:pt idx="6">
                  <c:v>1</c:v>
                </c:pt>
                <c:pt idx="7">
                  <c:v>1.875</c:v>
                </c:pt>
                <c:pt idx="8">
                  <c:v>2</c:v>
                </c:pt>
                <c:pt idx="9">
                  <c:v>1.625</c:v>
                </c:pt>
                <c:pt idx="10">
                  <c:v>1.75</c:v>
                </c:pt>
                <c:pt idx="11">
                  <c:v>1.75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8631632"/>
        <c:axId val="108632416"/>
      </c:barChart>
      <c:catAx>
        <c:axId val="108631632"/>
        <c:scaling>
          <c:orientation val="maxMin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Question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32416"/>
        <c:crosses val="autoZero"/>
        <c:auto val="0"/>
        <c:lblAlgn val="ctr"/>
        <c:lblOffset val="100"/>
        <c:noMultiLvlLbl val="0"/>
      </c:catAx>
      <c:valAx>
        <c:axId val="108632416"/>
        <c:scaling>
          <c:orientation val="minMax"/>
          <c:max val="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Responses * Response Value / Respondents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3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Staff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Average Value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(Sheet1!$A$24:$A$30,Sheet1!$A$33:$A$37)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Use &amp; Nav</c:v>
                </c:pt>
                <c:pt idx="8">
                  <c:v>UI Quality</c:v>
                </c:pt>
                <c:pt idx="9">
                  <c:v>App Layout</c:v>
                </c:pt>
                <c:pt idx="10">
                  <c:v>Likelihood of Use</c:v>
                </c:pt>
                <c:pt idx="11">
                  <c:v>Improvement</c:v>
                </c:pt>
              </c:strCache>
            </c:strRef>
          </c:cat>
          <c:val>
            <c:numRef>
              <c:f>(Sheet1!$G$24:$G$30,Sheet1!$G$33:$G$37)</c:f>
              <c:numCache>
                <c:formatCode>General</c:formatCode>
                <c:ptCount val="12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1.5</c:v>
                </c:pt>
                <c:pt idx="4">
                  <c:v>2</c:v>
                </c:pt>
                <c:pt idx="5">
                  <c:v>3.5</c:v>
                </c:pt>
                <c:pt idx="6">
                  <c:v>1</c:v>
                </c:pt>
                <c:pt idx="7">
                  <c:v>2</c:v>
                </c:pt>
                <c:pt idx="8">
                  <c:v>1.5</c:v>
                </c:pt>
                <c:pt idx="9">
                  <c:v>1</c:v>
                </c:pt>
                <c:pt idx="10">
                  <c:v>2.5</c:v>
                </c:pt>
                <c:pt idx="11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8629672"/>
        <c:axId val="108629280"/>
      </c:barChart>
      <c:catAx>
        <c:axId val="108629672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Question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29280"/>
        <c:crosses val="autoZero"/>
        <c:auto val="1"/>
        <c:lblAlgn val="ctr"/>
        <c:lblOffset val="100"/>
        <c:noMultiLvlLbl val="0"/>
      </c:catAx>
      <c:valAx>
        <c:axId val="108629280"/>
        <c:scaling>
          <c:orientation val="minMax"/>
          <c:max val="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Responses * Response Value / Respondents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29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Staff and Student</a:t>
            </a:r>
            <a:r>
              <a:rPr lang="en-GB" baseline="0"/>
              <a:t> Results Combined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Average Value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(Sheet1!$A$43:$A$49,Sheet1!$A$52:$A$56)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Use &amp; Nav</c:v>
                </c:pt>
                <c:pt idx="8">
                  <c:v>UI Quality</c:v>
                </c:pt>
                <c:pt idx="9">
                  <c:v>App Layout</c:v>
                </c:pt>
                <c:pt idx="10">
                  <c:v>Likelihood of Use</c:v>
                </c:pt>
                <c:pt idx="11">
                  <c:v>Improvement</c:v>
                </c:pt>
              </c:strCache>
            </c:strRef>
          </c:cat>
          <c:val>
            <c:numRef>
              <c:f>(Sheet1!$G$43:$G$49,Sheet1!$G$52:$G$56)</c:f>
              <c:numCache>
                <c:formatCode>General</c:formatCode>
                <c:ptCount val="12"/>
                <c:pt idx="0">
                  <c:v>1.3</c:v>
                </c:pt>
                <c:pt idx="1">
                  <c:v>1.8</c:v>
                </c:pt>
                <c:pt idx="2">
                  <c:v>1.6</c:v>
                </c:pt>
                <c:pt idx="3">
                  <c:v>1.7</c:v>
                </c:pt>
                <c:pt idx="4">
                  <c:v>1.6</c:v>
                </c:pt>
                <c:pt idx="5">
                  <c:v>3.5</c:v>
                </c:pt>
                <c:pt idx="6">
                  <c:v>1</c:v>
                </c:pt>
                <c:pt idx="7">
                  <c:v>1.9</c:v>
                </c:pt>
                <c:pt idx="8">
                  <c:v>1.9</c:v>
                </c:pt>
                <c:pt idx="9">
                  <c:v>1.5</c:v>
                </c:pt>
                <c:pt idx="10">
                  <c:v>1.9</c:v>
                </c:pt>
                <c:pt idx="11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8630456"/>
        <c:axId val="108630848"/>
      </c:barChart>
      <c:catAx>
        <c:axId val="10863045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Question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30848"/>
        <c:crosses val="autoZero"/>
        <c:auto val="1"/>
        <c:lblAlgn val="ctr"/>
        <c:lblOffset val="100"/>
        <c:noMultiLvlLbl val="0"/>
      </c:catAx>
      <c:valAx>
        <c:axId val="108630848"/>
        <c:scaling>
          <c:orientation val="minMax"/>
          <c:max val="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Responses * Response Value / Respondents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30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919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9919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28" workbookViewId="0">
      <selection activeCell="I52" sqref="I52"/>
    </sheetView>
  </sheetViews>
  <sheetFormatPr defaultRowHeight="15" x14ac:dyDescent="0.25"/>
  <cols>
    <col min="1" max="1" width="16.42578125" bestFit="1" customWidth="1"/>
    <col min="7" max="7" width="12.42578125" bestFit="1" customWidth="1"/>
    <col min="9" max="9" width="12.5703125" bestFit="1" customWidth="1"/>
    <col min="10" max="10" width="7.7109375" customWidth="1"/>
  </cols>
  <sheetData>
    <row r="1" spans="1:7" x14ac:dyDescent="0.25">
      <c r="A1" t="s">
        <v>0</v>
      </c>
    </row>
    <row r="3" spans="1:7" x14ac:dyDescent="0.25">
      <c r="A3" t="s">
        <v>4</v>
      </c>
      <c r="B3" t="s">
        <v>2</v>
      </c>
    </row>
    <row r="4" spans="1:7" x14ac:dyDescent="0.25">
      <c r="A4" t="s">
        <v>1</v>
      </c>
      <c r="B4">
        <v>1</v>
      </c>
      <c r="C4">
        <v>2</v>
      </c>
      <c r="D4">
        <v>3</v>
      </c>
      <c r="E4">
        <v>4</v>
      </c>
      <c r="F4">
        <v>5</v>
      </c>
      <c r="G4" t="s">
        <v>3</v>
      </c>
    </row>
    <row r="5" spans="1:7" x14ac:dyDescent="0.25">
      <c r="A5" s="1">
        <v>1</v>
      </c>
      <c r="B5">
        <v>5</v>
      </c>
      <c r="C5">
        <v>3</v>
      </c>
      <c r="D5">
        <v>0</v>
      </c>
      <c r="E5">
        <v>0</v>
      </c>
      <c r="F5">
        <v>0</v>
      </c>
      <c r="G5">
        <f>(((B5*B4)+(C5*C4)+(D5*D4)+(E5*E4)+(F5*F4))/J18)</f>
        <v>1.375</v>
      </c>
    </row>
    <row r="6" spans="1:7" x14ac:dyDescent="0.25">
      <c r="A6" s="1">
        <v>2</v>
      </c>
      <c r="B6">
        <v>6</v>
      </c>
      <c r="C6">
        <v>1</v>
      </c>
      <c r="D6">
        <v>0</v>
      </c>
      <c r="E6">
        <v>1</v>
      </c>
      <c r="F6">
        <v>0</v>
      </c>
      <c r="G6">
        <f>(((B6*B4)+(C6*C4)+(D6*D4)+(E6*E4)+(F6*F4))/J18)</f>
        <v>1.5</v>
      </c>
    </row>
    <row r="7" spans="1:7" x14ac:dyDescent="0.25">
      <c r="A7" s="1">
        <v>3</v>
      </c>
      <c r="B7">
        <v>6</v>
      </c>
      <c r="C7">
        <v>1</v>
      </c>
      <c r="D7">
        <v>0</v>
      </c>
      <c r="E7">
        <v>1</v>
      </c>
      <c r="F7">
        <v>0</v>
      </c>
      <c r="G7">
        <f>(((B7*B4)+(C7*C4)+(D7*D4)+(E7*E4)+(F7*F4))/J18)</f>
        <v>1.5</v>
      </c>
    </row>
    <row r="8" spans="1:7" x14ac:dyDescent="0.25">
      <c r="A8" s="1">
        <v>4</v>
      </c>
      <c r="B8">
        <v>4</v>
      </c>
      <c r="C8">
        <v>2</v>
      </c>
      <c r="D8">
        <v>2</v>
      </c>
      <c r="E8">
        <v>0</v>
      </c>
      <c r="F8">
        <v>0</v>
      </c>
      <c r="G8">
        <f>(((B8*B4)+(C8*C4)+(D8*D4)+(E8*E4)+(F8*F4))/J18)</f>
        <v>1.75</v>
      </c>
    </row>
    <row r="9" spans="1:7" x14ac:dyDescent="0.25">
      <c r="A9" s="1">
        <v>5</v>
      </c>
      <c r="B9">
        <v>6</v>
      </c>
      <c r="C9">
        <v>0</v>
      </c>
      <c r="D9">
        <v>2</v>
      </c>
      <c r="E9">
        <v>0</v>
      </c>
      <c r="F9">
        <v>0</v>
      </c>
      <c r="G9">
        <f>(((B9*B4)+(C9*C4)+(D9*D4)+(E9*E4)+(F9*F4))/J18)</f>
        <v>1.5</v>
      </c>
    </row>
    <row r="10" spans="1:7" x14ac:dyDescent="0.25">
      <c r="A10" s="1">
        <v>6</v>
      </c>
      <c r="B10">
        <v>1</v>
      </c>
      <c r="C10">
        <v>1</v>
      </c>
      <c r="D10">
        <v>2</v>
      </c>
      <c r="E10">
        <v>1</v>
      </c>
      <c r="F10">
        <v>3</v>
      </c>
      <c r="G10">
        <f>(((B10*B4)+(C10*C4)+(D10*D4)+(E10*E4)+(F10*F4))/J18)</f>
        <v>3.5</v>
      </c>
    </row>
    <row r="11" spans="1:7" x14ac:dyDescent="0.25">
      <c r="A11" s="1">
        <v>7</v>
      </c>
      <c r="B11">
        <v>8</v>
      </c>
      <c r="C11">
        <v>0</v>
      </c>
      <c r="D11">
        <v>0</v>
      </c>
      <c r="E11">
        <v>0</v>
      </c>
      <c r="F11">
        <v>0</v>
      </c>
      <c r="G11">
        <f>(((B11*B4)+(C11*C4)+(D11*D4)+(E11*E4)+(F11*F4))/J18)</f>
        <v>1</v>
      </c>
    </row>
    <row r="12" spans="1:7" x14ac:dyDescent="0.25">
      <c r="F12" t="s">
        <v>14</v>
      </c>
      <c r="G12">
        <f>SUM(G5:G11)/7</f>
        <v>1.7321428571428572</v>
      </c>
    </row>
    <row r="13" spans="1:7" x14ac:dyDescent="0.25">
      <c r="A13" t="s">
        <v>7</v>
      </c>
      <c r="B13">
        <v>7</v>
      </c>
      <c r="C13">
        <v>1</v>
      </c>
    </row>
    <row r="14" spans="1:7" x14ac:dyDescent="0.25">
      <c r="A14" t="s">
        <v>8</v>
      </c>
      <c r="B14">
        <v>3</v>
      </c>
      <c r="C14">
        <v>3</v>
      </c>
      <c r="D14">
        <v>2</v>
      </c>
      <c r="E14">
        <v>0</v>
      </c>
      <c r="F14">
        <v>0</v>
      </c>
      <c r="G14">
        <f>(((B14*B4)+(C14*C4)+(D14*D4)+(E14*E4)+(F14*F4))/J18)</f>
        <v>1.875</v>
      </c>
    </row>
    <row r="15" spans="1:7" x14ac:dyDescent="0.25">
      <c r="A15" t="s">
        <v>9</v>
      </c>
      <c r="B15">
        <v>4</v>
      </c>
      <c r="C15">
        <v>1</v>
      </c>
      <c r="D15">
        <v>2</v>
      </c>
      <c r="E15">
        <v>1</v>
      </c>
      <c r="F15">
        <v>0</v>
      </c>
      <c r="G15">
        <f>(((B15*B4)+(C15*C4)+(D15*D4)+(E15*E4)+(F15*F4))/J18)</f>
        <v>2</v>
      </c>
    </row>
    <row r="16" spans="1:7" x14ac:dyDescent="0.25">
      <c r="A16" t="s">
        <v>10</v>
      </c>
      <c r="B16">
        <v>4</v>
      </c>
      <c r="C16">
        <v>3</v>
      </c>
      <c r="D16">
        <v>1</v>
      </c>
      <c r="E16">
        <v>0</v>
      </c>
      <c r="F16">
        <v>0</v>
      </c>
      <c r="G16">
        <f>(((B16*B4)+(C16*C4)+(D16*D4)+(E16*E4)+(F16*F4))/J18)</f>
        <v>1.625</v>
      </c>
    </row>
    <row r="17" spans="1:10" x14ac:dyDescent="0.25">
      <c r="A17" t="s">
        <v>11</v>
      </c>
      <c r="B17">
        <v>5</v>
      </c>
      <c r="C17">
        <v>2</v>
      </c>
      <c r="D17">
        <v>0</v>
      </c>
      <c r="E17">
        <v>0</v>
      </c>
      <c r="F17">
        <v>1</v>
      </c>
      <c r="G17">
        <f>(((B17*B4)+(C17*C4)+(D17*D4)+(E17*E4)+(F17*F4))/J18)</f>
        <v>1.75</v>
      </c>
    </row>
    <row r="18" spans="1:10" x14ac:dyDescent="0.25">
      <c r="A18" t="s">
        <v>12</v>
      </c>
      <c r="B18">
        <v>5</v>
      </c>
      <c r="C18">
        <v>2</v>
      </c>
      <c r="D18">
        <v>0</v>
      </c>
      <c r="E18">
        <v>0</v>
      </c>
      <c r="F18">
        <v>1</v>
      </c>
      <c r="G18">
        <f>(((B18*B4)+(C18*C4)+(D18*D4)+(E18*E4)+(F18*F4))/J18)</f>
        <v>1.75</v>
      </c>
      <c r="I18" t="s">
        <v>13</v>
      </c>
      <c r="J18">
        <f>SUM(B11:F11)</f>
        <v>8</v>
      </c>
    </row>
    <row r="19" spans="1:10" x14ac:dyDescent="0.25">
      <c r="F19" t="s">
        <v>14</v>
      </c>
      <c r="G19">
        <f>SUM(G14:G18)/5</f>
        <v>1.8</v>
      </c>
    </row>
    <row r="22" spans="1:10" x14ac:dyDescent="0.25">
      <c r="A22" t="s">
        <v>5</v>
      </c>
      <c r="B22" t="s">
        <v>2</v>
      </c>
    </row>
    <row r="23" spans="1:10" x14ac:dyDescent="0.25">
      <c r="A23" t="s">
        <v>1</v>
      </c>
      <c r="B23">
        <v>1</v>
      </c>
      <c r="C23">
        <v>2</v>
      </c>
      <c r="D23">
        <v>3</v>
      </c>
      <c r="E23">
        <v>4</v>
      </c>
      <c r="F23">
        <v>5</v>
      </c>
      <c r="G23" t="s">
        <v>3</v>
      </c>
    </row>
    <row r="24" spans="1:10" x14ac:dyDescent="0.25">
      <c r="A24">
        <v>1</v>
      </c>
      <c r="B24">
        <v>2</v>
      </c>
      <c r="C24">
        <v>0</v>
      </c>
      <c r="D24">
        <v>0</v>
      </c>
      <c r="E24">
        <v>0</v>
      </c>
      <c r="F24">
        <v>0</v>
      </c>
      <c r="G24">
        <f>(((B24*B23)+(C24*C23)+(D24*D23)+(E24*E23)+(F24*F23))/J37)</f>
        <v>1</v>
      </c>
    </row>
    <row r="25" spans="1:10" x14ac:dyDescent="0.25">
      <c r="A25">
        <v>2</v>
      </c>
      <c r="B25">
        <v>1</v>
      </c>
      <c r="C25">
        <v>0</v>
      </c>
      <c r="D25">
        <v>0</v>
      </c>
      <c r="E25">
        <v>0</v>
      </c>
      <c r="F25">
        <v>1</v>
      </c>
      <c r="G25">
        <f>(((B25*B23)+(C25*C23)+(D25*D23)+(E25*E23)+(F25*F23))/J37)</f>
        <v>3</v>
      </c>
    </row>
    <row r="26" spans="1:10" x14ac:dyDescent="0.25">
      <c r="A26">
        <v>3</v>
      </c>
      <c r="B26">
        <v>0</v>
      </c>
      <c r="C26">
        <v>2</v>
      </c>
      <c r="D26">
        <v>0</v>
      </c>
      <c r="E26">
        <v>0</v>
      </c>
      <c r="F26">
        <v>0</v>
      </c>
      <c r="G26">
        <f>(((B26*B23)+(C26*C23)+(D26*D23)+(E26*E23)+(F26*F23))/J37)</f>
        <v>2</v>
      </c>
    </row>
    <row r="27" spans="1:10" x14ac:dyDescent="0.25">
      <c r="A27">
        <v>4</v>
      </c>
      <c r="B27">
        <v>1</v>
      </c>
      <c r="C27">
        <v>1</v>
      </c>
      <c r="D27">
        <v>0</v>
      </c>
      <c r="E27">
        <v>0</v>
      </c>
      <c r="F27">
        <v>0</v>
      </c>
      <c r="G27">
        <f>(((B27*B23)+(C27*C23)+(D27*D23)+(E27*E23)+(F27*F23))/J37)</f>
        <v>1.5</v>
      </c>
    </row>
    <row r="28" spans="1:10" x14ac:dyDescent="0.25">
      <c r="A28">
        <v>5</v>
      </c>
      <c r="B28">
        <v>0</v>
      </c>
      <c r="C28">
        <v>2</v>
      </c>
      <c r="D28">
        <v>0</v>
      </c>
      <c r="E28">
        <v>0</v>
      </c>
      <c r="F28">
        <v>0</v>
      </c>
      <c r="G28">
        <f>(((B28*B23)+(C28*C23)+(D28*D23)+(E28*E23)+(F28*F23))/J37)</f>
        <v>2</v>
      </c>
    </row>
    <row r="29" spans="1:10" x14ac:dyDescent="0.25">
      <c r="A29">
        <v>6</v>
      </c>
      <c r="B29">
        <v>0</v>
      </c>
      <c r="C29">
        <v>0</v>
      </c>
      <c r="D29">
        <v>1</v>
      </c>
      <c r="E29">
        <v>1</v>
      </c>
      <c r="F29">
        <v>0</v>
      </c>
      <c r="G29">
        <f>(((B29*B23)+(C29*C23)+(D29*D23)+(E29*E23)+(F29*F23))/J37)</f>
        <v>3.5</v>
      </c>
    </row>
    <row r="30" spans="1:10" x14ac:dyDescent="0.25">
      <c r="A30">
        <v>7</v>
      </c>
      <c r="B30">
        <v>2</v>
      </c>
      <c r="C30">
        <v>0</v>
      </c>
      <c r="D30">
        <v>0</v>
      </c>
      <c r="E30">
        <v>0</v>
      </c>
      <c r="F30">
        <v>0</v>
      </c>
      <c r="G30">
        <f>(((B30*B23)+(C30*C23)+(D30*D23)+(E30*E23)+(F30*F23))/J37)</f>
        <v>1</v>
      </c>
    </row>
    <row r="31" spans="1:10" x14ac:dyDescent="0.25">
      <c r="F31" t="s">
        <v>14</v>
      </c>
      <c r="G31">
        <f>SUM(G24:G30)/7</f>
        <v>2</v>
      </c>
    </row>
    <row r="32" spans="1:10" x14ac:dyDescent="0.25">
      <c r="A32" t="s">
        <v>7</v>
      </c>
      <c r="B32">
        <v>0</v>
      </c>
      <c r="C32">
        <v>2</v>
      </c>
    </row>
    <row r="33" spans="1:10" x14ac:dyDescent="0.25">
      <c r="A33" t="s">
        <v>8</v>
      </c>
      <c r="B33">
        <v>0</v>
      </c>
      <c r="C33">
        <v>2</v>
      </c>
      <c r="D33">
        <v>0</v>
      </c>
      <c r="E33">
        <v>0</v>
      </c>
      <c r="F33">
        <v>0</v>
      </c>
      <c r="G33">
        <f>(((B33*B23)+(C33*C23)+(D33*D23)+(E33*E23)+(F33*F23))/J37)</f>
        <v>2</v>
      </c>
    </row>
    <row r="34" spans="1:10" x14ac:dyDescent="0.25">
      <c r="A34" t="s">
        <v>9</v>
      </c>
      <c r="B34">
        <v>1</v>
      </c>
      <c r="C34">
        <v>1</v>
      </c>
      <c r="D34">
        <v>0</v>
      </c>
      <c r="E34">
        <v>0</v>
      </c>
      <c r="F34">
        <v>0</v>
      </c>
      <c r="G34">
        <f>(((B34*B23)+(C34*C23)+(D34*D23)+(E34*E23)+(F34*F23))/J37)</f>
        <v>1.5</v>
      </c>
    </row>
    <row r="35" spans="1:10" x14ac:dyDescent="0.25">
      <c r="A35" t="s">
        <v>10</v>
      </c>
      <c r="B35">
        <v>2</v>
      </c>
      <c r="C35">
        <v>0</v>
      </c>
      <c r="D35">
        <v>0</v>
      </c>
      <c r="E35">
        <v>0</v>
      </c>
      <c r="F35">
        <v>0</v>
      </c>
      <c r="G35">
        <f>(((B35*B23)+(C35*C23)+(D35*D23)+(E35*E23)+(F35*F23))/J37)</f>
        <v>1</v>
      </c>
    </row>
    <row r="36" spans="1:10" x14ac:dyDescent="0.25">
      <c r="A36" t="s">
        <v>11</v>
      </c>
      <c r="B36">
        <v>0</v>
      </c>
      <c r="C36">
        <v>1</v>
      </c>
      <c r="D36">
        <v>1</v>
      </c>
      <c r="E36">
        <v>0</v>
      </c>
      <c r="F36">
        <v>0</v>
      </c>
      <c r="G36">
        <f>(((B36*B23)+(C36*C23)+(D36*D23)+(E36*E23)+(F36*F23))/J37)</f>
        <v>2.5</v>
      </c>
    </row>
    <row r="37" spans="1:10" x14ac:dyDescent="0.25">
      <c r="A37" t="s">
        <v>12</v>
      </c>
      <c r="B37">
        <v>0</v>
      </c>
      <c r="C37">
        <v>1</v>
      </c>
      <c r="D37">
        <v>0</v>
      </c>
      <c r="E37">
        <v>1</v>
      </c>
      <c r="F37">
        <v>0</v>
      </c>
      <c r="G37">
        <f>(((B37*B23)+(C37*C23)+(D37*D23)+(E37*E23)+(F37*F23))/J37)</f>
        <v>3</v>
      </c>
      <c r="I37" t="s">
        <v>13</v>
      </c>
      <c r="J37">
        <f>SUM(B30:F30)</f>
        <v>2</v>
      </c>
    </row>
    <row r="38" spans="1:10" x14ac:dyDescent="0.25">
      <c r="F38" t="s">
        <v>14</v>
      </c>
      <c r="G38">
        <f>SUM(G33:G37)/5</f>
        <v>2</v>
      </c>
    </row>
    <row r="41" spans="1:10" x14ac:dyDescent="0.25">
      <c r="A41" t="s">
        <v>6</v>
      </c>
      <c r="B41" t="s">
        <v>2</v>
      </c>
    </row>
    <row r="42" spans="1:10" x14ac:dyDescent="0.25">
      <c r="A42" t="s">
        <v>1</v>
      </c>
      <c r="B42">
        <v>1</v>
      </c>
      <c r="C42">
        <v>2</v>
      </c>
      <c r="D42">
        <v>3</v>
      </c>
      <c r="E42">
        <v>4</v>
      </c>
      <c r="F42">
        <v>5</v>
      </c>
      <c r="G42" t="s">
        <v>3</v>
      </c>
    </row>
    <row r="43" spans="1:10" x14ac:dyDescent="0.25">
      <c r="A43">
        <v>1</v>
      </c>
      <c r="B43">
        <f>B24+B5</f>
        <v>7</v>
      </c>
      <c r="C43">
        <f>C24+C5</f>
        <v>3</v>
      </c>
      <c r="D43">
        <f>D24+D5</f>
        <v>0</v>
      </c>
      <c r="E43">
        <f>E24+E5</f>
        <v>0</v>
      </c>
      <c r="F43">
        <f>F24+F5</f>
        <v>0</v>
      </c>
      <c r="G43">
        <f>(((B43*B42)+(C43*C42)+(D43*D42)+(E43*E42)+(F43*F42))/J56)</f>
        <v>1.3</v>
      </c>
    </row>
    <row r="44" spans="1:10" x14ac:dyDescent="0.25">
      <c r="A44">
        <v>2</v>
      </c>
      <c r="B44">
        <f>B25+B6</f>
        <v>7</v>
      </c>
      <c r="C44">
        <f>C25+C6</f>
        <v>1</v>
      </c>
      <c r="D44">
        <f>D25+D6</f>
        <v>0</v>
      </c>
      <c r="E44">
        <f>E25+E6</f>
        <v>1</v>
      </c>
      <c r="F44">
        <f>F25+F6</f>
        <v>1</v>
      </c>
      <c r="G44">
        <f>(((B44*B42)+(C44*C42)+(D44*D42)+(E44*E42)+(F44*F42))/J56)</f>
        <v>1.8</v>
      </c>
    </row>
    <row r="45" spans="1:10" x14ac:dyDescent="0.25">
      <c r="A45">
        <v>3</v>
      </c>
      <c r="B45">
        <f>B26+B7</f>
        <v>6</v>
      </c>
      <c r="C45">
        <f>C26+C7</f>
        <v>3</v>
      </c>
      <c r="D45">
        <f>D26+D7</f>
        <v>0</v>
      </c>
      <c r="E45">
        <f>E26+E7</f>
        <v>1</v>
      </c>
      <c r="F45">
        <f>F26+F7</f>
        <v>0</v>
      </c>
      <c r="G45">
        <f>(((B45*B42)+(C45*C42)+(D45*D42)+(E45*E42)+(F45*F42))/J56)</f>
        <v>1.6</v>
      </c>
    </row>
    <row r="46" spans="1:10" x14ac:dyDescent="0.25">
      <c r="A46">
        <v>4</v>
      </c>
      <c r="B46">
        <f>B27+B8</f>
        <v>5</v>
      </c>
      <c r="C46">
        <f>C27+C8</f>
        <v>3</v>
      </c>
      <c r="D46">
        <f>D27+D8</f>
        <v>2</v>
      </c>
      <c r="E46">
        <f>E27+E8</f>
        <v>0</v>
      </c>
      <c r="F46">
        <f>F27+F8</f>
        <v>0</v>
      </c>
      <c r="G46">
        <f>(((B46*B42)+(C46*C42)+(D46*D42)+(E46*E42)+(F46*F42))/J56)</f>
        <v>1.7</v>
      </c>
    </row>
    <row r="47" spans="1:10" x14ac:dyDescent="0.25">
      <c r="A47">
        <v>5</v>
      </c>
      <c r="B47">
        <f>B28+B9</f>
        <v>6</v>
      </c>
      <c r="C47">
        <f>C28+C9</f>
        <v>2</v>
      </c>
      <c r="D47">
        <f>D28+D9</f>
        <v>2</v>
      </c>
      <c r="E47">
        <f>E28+E9</f>
        <v>0</v>
      </c>
      <c r="F47">
        <f>F28+F9</f>
        <v>0</v>
      </c>
      <c r="G47">
        <f>(((B47*B42)+(C47*C42)+(D47*D42)+(E47*E42)+(F47*F42))/J56)</f>
        <v>1.6</v>
      </c>
    </row>
    <row r="48" spans="1:10" x14ac:dyDescent="0.25">
      <c r="A48">
        <v>6</v>
      </c>
      <c r="B48">
        <f>B29+B10</f>
        <v>1</v>
      </c>
      <c r="C48">
        <f>C29+C10</f>
        <v>1</v>
      </c>
      <c r="D48">
        <f>D29+D10</f>
        <v>3</v>
      </c>
      <c r="E48">
        <f>E29+E10</f>
        <v>2</v>
      </c>
      <c r="F48">
        <f>F29+F10</f>
        <v>3</v>
      </c>
      <c r="G48">
        <f>(((B48*B42)+(C48*C42)+(D48*D42)+(E48*E42)+(F48*F42))/J56)</f>
        <v>3.5</v>
      </c>
    </row>
    <row r="49" spans="1:10" x14ac:dyDescent="0.25">
      <c r="A49">
        <v>7</v>
      </c>
      <c r="B49">
        <f>B30+B11</f>
        <v>10</v>
      </c>
      <c r="C49">
        <f>C30+C11</f>
        <v>0</v>
      </c>
      <c r="D49">
        <f>D30+D11</f>
        <v>0</v>
      </c>
      <c r="E49">
        <f>E30+E11</f>
        <v>0</v>
      </c>
      <c r="F49">
        <f>F30+F11</f>
        <v>0</v>
      </c>
      <c r="G49">
        <f>(((B49*B42)+(C49*C42)+(D49*D42)+(E49*E42)+(F49*F42))/J56)</f>
        <v>1</v>
      </c>
    </row>
    <row r="50" spans="1:10" x14ac:dyDescent="0.25">
      <c r="F50" t="s">
        <v>14</v>
      </c>
      <c r="G50">
        <f>SUM(G43:G49)/7</f>
        <v>1.7857142857142858</v>
      </c>
    </row>
    <row r="51" spans="1:10" x14ac:dyDescent="0.25">
      <c r="A51" t="s">
        <v>7</v>
      </c>
      <c r="B51">
        <f>B32+B13</f>
        <v>7</v>
      </c>
      <c r="C51">
        <f t="shared" ref="C51:F51" si="0">C32+C13</f>
        <v>3</v>
      </c>
    </row>
    <row r="52" spans="1:10" x14ac:dyDescent="0.25">
      <c r="A52" t="s">
        <v>8</v>
      </c>
      <c r="B52">
        <f t="shared" ref="B52:F52" si="1">B33+B14</f>
        <v>3</v>
      </c>
      <c r="C52">
        <f t="shared" si="1"/>
        <v>5</v>
      </c>
      <c r="D52">
        <f t="shared" si="1"/>
        <v>2</v>
      </c>
      <c r="E52">
        <f t="shared" si="1"/>
        <v>0</v>
      </c>
      <c r="F52">
        <f t="shared" si="1"/>
        <v>0</v>
      </c>
      <c r="G52">
        <f>(((B52*B42)+(C52*C42)+(D52*D42)+(E52*E42)+(F52*F42))/J56)</f>
        <v>1.9</v>
      </c>
    </row>
    <row r="53" spans="1:10" x14ac:dyDescent="0.25">
      <c r="A53" t="s">
        <v>9</v>
      </c>
      <c r="B53">
        <f t="shared" ref="B53:F53" si="2">B34+B15</f>
        <v>5</v>
      </c>
      <c r="C53">
        <f t="shared" si="2"/>
        <v>2</v>
      </c>
      <c r="D53">
        <f t="shared" si="2"/>
        <v>2</v>
      </c>
      <c r="E53">
        <f t="shared" si="2"/>
        <v>1</v>
      </c>
      <c r="F53">
        <f t="shared" si="2"/>
        <v>0</v>
      </c>
      <c r="G53">
        <f>(((B53*B42)+(C53*C42)+(D53*D42)+(E53*E42)+(F53*F42))/J56)</f>
        <v>1.9</v>
      </c>
    </row>
    <row r="54" spans="1:10" x14ac:dyDescent="0.25">
      <c r="A54" t="s">
        <v>10</v>
      </c>
      <c r="B54">
        <f t="shared" ref="B54:F54" si="3">B35+B16</f>
        <v>6</v>
      </c>
      <c r="C54">
        <f t="shared" si="3"/>
        <v>3</v>
      </c>
      <c r="D54">
        <f t="shared" si="3"/>
        <v>1</v>
      </c>
      <c r="E54">
        <f t="shared" si="3"/>
        <v>0</v>
      </c>
      <c r="F54">
        <f t="shared" si="3"/>
        <v>0</v>
      </c>
      <c r="G54">
        <f>(((B54*B42)+(C54*C42)+(D54*D42)+(E54*E42)+(F54*F42))/J56)</f>
        <v>1.5</v>
      </c>
    </row>
    <row r="55" spans="1:10" x14ac:dyDescent="0.25">
      <c r="A55" t="s">
        <v>11</v>
      </c>
      <c r="B55">
        <f t="shared" ref="B55:F55" si="4">B36+B17</f>
        <v>5</v>
      </c>
      <c r="C55">
        <f t="shared" si="4"/>
        <v>3</v>
      </c>
      <c r="D55">
        <f t="shared" si="4"/>
        <v>1</v>
      </c>
      <c r="E55">
        <f t="shared" si="4"/>
        <v>0</v>
      </c>
      <c r="F55">
        <f t="shared" si="4"/>
        <v>1</v>
      </c>
      <c r="G55">
        <f>(((B55*B42)+(C55*C42)+(D55*D42)+(E55*E42)+(F55*F42))/J56)</f>
        <v>1.9</v>
      </c>
    </row>
    <row r="56" spans="1:10" x14ac:dyDescent="0.25">
      <c r="A56" t="s">
        <v>12</v>
      </c>
      <c r="B56">
        <f t="shared" ref="B56:F56" si="5">B37+B18</f>
        <v>5</v>
      </c>
      <c r="C56">
        <f t="shared" si="5"/>
        <v>3</v>
      </c>
      <c r="D56">
        <f t="shared" si="5"/>
        <v>0</v>
      </c>
      <c r="E56">
        <f t="shared" si="5"/>
        <v>1</v>
      </c>
      <c r="F56">
        <f t="shared" si="5"/>
        <v>1</v>
      </c>
      <c r="G56">
        <f>(((B56*B42)+(C56*C42)+(D56*D42)+(E56*E42)+(F56*F42))/J56)</f>
        <v>2</v>
      </c>
      <c r="I56" t="s">
        <v>13</v>
      </c>
      <c r="J56">
        <f>J37+J18</f>
        <v>10</v>
      </c>
    </row>
    <row r="57" spans="1:10" x14ac:dyDescent="0.25">
      <c r="F57" t="s">
        <v>14</v>
      </c>
      <c r="G57">
        <f>SUM(G52:G56)/5</f>
        <v>1.8399999999999999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Student Results</vt:lpstr>
      <vt:lpstr>Staff Results</vt:lpstr>
      <vt:lpstr>Mixed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Evans</dc:creator>
  <cp:lastModifiedBy>Rich Evans</cp:lastModifiedBy>
  <dcterms:created xsi:type="dcterms:W3CDTF">2014-06-17T16:10:18Z</dcterms:created>
  <dcterms:modified xsi:type="dcterms:W3CDTF">2014-06-17T18:41:11Z</dcterms:modified>
</cp:coreProperties>
</file>