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mal/Documents/Teknowledge/Curriculum/machine_learning_curriculum/Decision Tree 3/"/>
    </mc:Choice>
  </mc:AlternateContent>
  <bookViews>
    <workbookView xWindow="0" yWindow="460" windowWidth="28800" windowHeight="16780" tabRatio="500"/>
  </bookViews>
  <sheets>
    <sheet name="Compiled Data" sheetId="2" r:id="rId1"/>
    <sheet name="Raw Data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6" i="1" l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15" i="1"/>
  <c r="Z43" i="1"/>
  <c r="Z30" i="1"/>
  <c r="G295" i="1"/>
  <c r="I295" i="1"/>
  <c r="J295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K295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L295" i="1"/>
  <c r="M295" i="1"/>
  <c r="N295" i="1"/>
  <c r="O295" i="1"/>
  <c r="P295" i="1"/>
  <c r="Q295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R295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S295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T295" i="1"/>
  <c r="U295" i="1"/>
  <c r="V295" i="1"/>
  <c r="W295" i="1"/>
  <c r="X295" i="1"/>
  <c r="Y295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S282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R282" i="1"/>
  <c r="U282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T282" i="1"/>
  <c r="V282" i="1"/>
  <c r="W282" i="1"/>
  <c r="X282" i="1"/>
  <c r="Y282" i="1"/>
  <c r="S283" i="1"/>
  <c r="R283" i="1"/>
  <c r="U283" i="1"/>
  <c r="T283" i="1"/>
  <c r="V283" i="1"/>
  <c r="W283" i="1"/>
  <c r="X283" i="1"/>
  <c r="Y283" i="1"/>
  <c r="S284" i="1"/>
  <c r="R284" i="1"/>
  <c r="U284" i="1"/>
  <c r="T284" i="1"/>
  <c r="V284" i="1"/>
  <c r="W284" i="1"/>
  <c r="X284" i="1"/>
  <c r="Y284" i="1"/>
  <c r="S285" i="1"/>
  <c r="R285" i="1"/>
  <c r="U285" i="1"/>
  <c r="T285" i="1"/>
  <c r="V285" i="1"/>
  <c r="W285" i="1"/>
  <c r="X285" i="1"/>
  <c r="Y285" i="1"/>
  <c r="S286" i="1"/>
  <c r="R286" i="1"/>
  <c r="U286" i="1"/>
  <c r="T286" i="1"/>
  <c r="V286" i="1"/>
  <c r="W286" i="1"/>
  <c r="X286" i="1"/>
  <c r="Y286" i="1"/>
  <c r="S287" i="1"/>
  <c r="R287" i="1"/>
  <c r="U287" i="1"/>
  <c r="T287" i="1"/>
  <c r="V287" i="1"/>
  <c r="W287" i="1"/>
  <c r="X287" i="1"/>
  <c r="Y287" i="1"/>
  <c r="S288" i="1"/>
  <c r="R288" i="1"/>
  <c r="U288" i="1"/>
  <c r="T288" i="1"/>
  <c r="V288" i="1"/>
  <c r="W288" i="1"/>
  <c r="X288" i="1"/>
  <c r="Y288" i="1"/>
  <c r="S289" i="1"/>
  <c r="R289" i="1"/>
  <c r="U289" i="1"/>
  <c r="T289" i="1"/>
  <c r="V289" i="1"/>
  <c r="W289" i="1"/>
  <c r="X289" i="1"/>
  <c r="Y289" i="1"/>
  <c r="S290" i="1"/>
  <c r="R290" i="1"/>
  <c r="U290" i="1"/>
  <c r="T290" i="1"/>
  <c r="V290" i="1"/>
  <c r="W290" i="1"/>
  <c r="X290" i="1"/>
  <c r="Y290" i="1"/>
  <c r="S291" i="1"/>
  <c r="R291" i="1"/>
  <c r="U291" i="1"/>
  <c r="T291" i="1"/>
  <c r="V291" i="1"/>
  <c r="W291" i="1"/>
  <c r="X291" i="1"/>
  <c r="Y291" i="1"/>
  <c r="S292" i="1"/>
  <c r="R292" i="1"/>
  <c r="U292" i="1"/>
  <c r="T292" i="1"/>
  <c r="V292" i="1"/>
  <c r="W292" i="1"/>
  <c r="X292" i="1"/>
  <c r="Y292" i="1"/>
  <c r="S293" i="1"/>
  <c r="R293" i="1"/>
  <c r="U293" i="1"/>
  <c r="T293" i="1"/>
  <c r="V293" i="1"/>
  <c r="W293" i="1"/>
  <c r="X293" i="1"/>
  <c r="Y293" i="1"/>
  <c r="S294" i="1"/>
  <c r="R294" i="1"/>
  <c r="U294" i="1"/>
  <c r="T294" i="1"/>
  <c r="V294" i="1"/>
  <c r="W294" i="1"/>
  <c r="X294" i="1"/>
  <c r="Y294" i="1"/>
  <c r="Z295" i="1"/>
  <c r="AB295" i="1"/>
  <c r="G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B296" i="1"/>
  <c r="G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B297" i="1"/>
  <c r="G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B298" i="1"/>
  <c r="G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B299" i="1"/>
  <c r="G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B300" i="1"/>
  <c r="G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B301" i="1"/>
  <c r="G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B302" i="1"/>
  <c r="G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B303" i="1"/>
  <c r="G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B304" i="1"/>
  <c r="G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B305" i="1"/>
  <c r="G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B306" i="1"/>
  <c r="G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B307" i="1"/>
  <c r="G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B308" i="1"/>
  <c r="G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B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B310" i="1"/>
  <c r="G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B311" i="1"/>
  <c r="G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B312" i="1"/>
  <c r="G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B313" i="1"/>
  <c r="G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B314" i="1"/>
  <c r="G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B315" i="1"/>
  <c r="G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B316" i="1"/>
  <c r="G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B317" i="1"/>
  <c r="G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B318" i="1"/>
  <c r="G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B319" i="1"/>
  <c r="G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B320" i="1"/>
  <c r="G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B321" i="1"/>
  <c r="G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B322" i="1"/>
  <c r="G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B323" i="1"/>
  <c r="G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B324" i="1"/>
  <c r="G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B325" i="1"/>
  <c r="G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B326" i="1"/>
  <c r="G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B327" i="1"/>
  <c r="G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B328" i="1"/>
  <c r="G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B329" i="1"/>
  <c r="G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B330" i="1"/>
  <c r="G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B331" i="1"/>
  <c r="G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B332" i="1"/>
  <c r="G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B333" i="1"/>
  <c r="G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B334" i="1"/>
  <c r="G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B335" i="1"/>
  <c r="G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B336" i="1"/>
  <c r="G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B337" i="1"/>
  <c r="G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B338" i="1"/>
  <c r="G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B339" i="1"/>
  <c r="G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B340" i="1"/>
  <c r="G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B341" i="1"/>
  <c r="G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B342" i="1"/>
  <c r="G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B343" i="1"/>
  <c r="G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B344" i="1"/>
  <c r="G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B345" i="1"/>
  <c r="G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B346" i="1"/>
  <c r="G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B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B348" i="1"/>
  <c r="G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B349" i="1"/>
  <c r="G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B350" i="1"/>
  <c r="G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B351" i="1"/>
  <c r="G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B352" i="1"/>
  <c r="G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B353" i="1"/>
  <c r="G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B354" i="1"/>
  <c r="G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B355" i="1"/>
  <c r="G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B356" i="1"/>
  <c r="G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B357" i="1"/>
  <c r="G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B358" i="1"/>
  <c r="G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B359" i="1"/>
  <c r="G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B360" i="1"/>
  <c r="G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B361" i="1"/>
  <c r="G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B362" i="1"/>
  <c r="G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B363" i="1"/>
  <c r="G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B364" i="1"/>
  <c r="G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B365" i="1"/>
  <c r="G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B366" i="1"/>
  <c r="G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B367" i="1"/>
  <c r="G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B368" i="1"/>
  <c r="G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B369" i="1"/>
  <c r="G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B370" i="1"/>
  <c r="G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B371" i="1"/>
  <c r="G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B372" i="1"/>
  <c r="G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B373" i="1"/>
  <c r="G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B374" i="1"/>
  <c r="G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B375" i="1"/>
  <c r="G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B376" i="1"/>
  <c r="G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B377" i="1"/>
  <c r="G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B378" i="1"/>
  <c r="G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B379" i="1"/>
  <c r="G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B380" i="1"/>
  <c r="G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B381" i="1"/>
  <c r="G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B382" i="1"/>
  <c r="G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B383" i="1"/>
  <c r="G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B384" i="1"/>
  <c r="G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B385" i="1"/>
  <c r="G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B386" i="1"/>
  <c r="G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B387" i="1"/>
  <c r="G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B388" i="1"/>
  <c r="G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B389" i="1"/>
  <c r="G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B390" i="1"/>
  <c r="G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B391" i="1"/>
  <c r="G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B392" i="1"/>
  <c r="G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B393" i="1"/>
  <c r="G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B394" i="1"/>
  <c r="G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B395" i="1"/>
  <c r="G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B396" i="1"/>
  <c r="G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B397" i="1"/>
  <c r="G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B398" i="1"/>
  <c r="G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B399" i="1"/>
  <c r="G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B400" i="1"/>
  <c r="G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B401" i="1"/>
  <c r="G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B402" i="1"/>
  <c r="G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B403" i="1"/>
  <c r="G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B404" i="1"/>
  <c r="G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B405" i="1"/>
  <c r="G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B406" i="1"/>
  <c r="G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B407" i="1"/>
  <c r="G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B408" i="1"/>
  <c r="G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B409" i="1"/>
  <c r="G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B410" i="1"/>
  <c r="G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B411" i="1"/>
  <c r="G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B412" i="1"/>
  <c r="G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B413" i="1"/>
  <c r="G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B414" i="1"/>
  <c r="G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B415" i="1"/>
  <c r="G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B416" i="1"/>
  <c r="G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B417" i="1"/>
  <c r="G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B418" i="1"/>
  <c r="G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B419" i="1"/>
  <c r="G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B420" i="1"/>
  <c r="G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B421" i="1"/>
  <c r="G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B422" i="1"/>
  <c r="G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B423" i="1"/>
  <c r="G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B424" i="1"/>
  <c r="G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B425" i="1"/>
  <c r="G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B426" i="1"/>
  <c r="G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B427" i="1"/>
  <c r="G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B428" i="1"/>
  <c r="G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B429" i="1"/>
  <c r="G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B430" i="1"/>
  <c r="G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B431" i="1"/>
  <c r="G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B432" i="1"/>
  <c r="G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B433" i="1"/>
  <c r="G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B434" i="1"/>
  <c r="G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B435" i="1"/>
  <c r="G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B436" i="1"/>
  <c r="G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B437" i="1"/>
  <c r="G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B438" i="1"/>
  <c r="G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B439" i="1"/>
  <c r="G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B440" i="1"/>
  <c r="G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B441" i="1"/>
  <c r="G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B442" i="1"/>
  <c r="G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B443" i="1"/>
  <c r="G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B444" i="1"/>
  <c r="G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B445" i="1"/>
  <c r="G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B446" i="1"/>
  <c r="G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B447" i="1"/>
  <c r="G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B448" i="1"/>
  <c r="G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B449" i="1"/>
  <c r="G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B450" i="1"/>
  <c r="G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B451" i="1"/>
  <c r="G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B452" i="1"/>
  <c r="G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B453" i="1"/>
  <c r="G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B454" i="1"/>
  <c r="G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B455" i="1"/>
  <c r="G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B456" i="1"/>
  <c r="G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B457" i="1"/>
  <c r="G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B458" i="1"/>
  <c r="G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B459" i="1"/>
  <c r="G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B460" i="1"/>
  <c r="G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B461" i="1"/>
  <c r="G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B462" i="1"/>
  <c r="G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B463" i="1"/>
  <c r="G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B464" i="1"/>
  <c r="G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B465" i="1"/>
  <c r="G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B466" i="1"/>
  <c r="G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B467" i="1"/>
  <c r="G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B468" i="1"/>
  <c r="G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B469" i="1"/>
  <c r="G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B470" i="1"/>
  <c r="G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B471" i="1"/>
  <c r="G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B472" i="1"/>
  <c r="G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B473" i="1"/>
  <c r="G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B474" i="1"/>
  <c r="G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B475" i="1"/>
  <c r="G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B476" i="1"/>
  <c r="G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B477" i="1"/>
  <c r="G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B478" i="1"/>
  <c r="G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B479" i="1"/>
  <c r="G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B480" i="1"/>
  <c r="G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B481" i="1"/>
  <c r="G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B482" i="1"/>
  <c r="G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B483" i="1"/>
  <c r="G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B484" i="1"/>
  <c r="G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B485" i="1"/>
  <c r="G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B486" i="1"/>
  <c r="G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B487" i="1"/>
  <c r="G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B488" i="1"/>
  <c r="G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B489" i="1"/>
  <c r="G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B490" i="1"/>
  <c r="G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B491" i="1"/>
  <c r="G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B492" i="1"/>
  <c r="G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B493" i="1"/>
  <c r="G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B494" i="1"/>
  <c r="G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B495" i="1"/>
  <c r="G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B496" i="1"/>
  <c r="G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B497" i="1"/>
  <c r="G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B498" i="1"/>
  <c r="G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B499" i="1"/>
  <c r="G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B500" i="1"/>
  <c r="G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B501" i="1"/>
  <c r="G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B502" i="1"/>
  <c r="G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B503" i="1"/>
  <c r="G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B504" i="1"/>
  <c r="G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B505" i="1"/>
  <c r="G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B506" i="1"/>
  <c r="G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B507" i="1"/>
  <c r="G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B508" i="1"/>
  <c r="G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B509" i="1"/>
  <c r="G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B510" i="1"/>
  <c r="G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B511" i="1"/>
  <c r="G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B512" i="1"/>
  <c r="G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B513" i="1"/>
  <c r="G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B514" i="1"/>
  <c r="G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B515" i="1"/>
  <c r="G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B516" i="1"/>
  <c r="G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B517" i="1"/>
  <c r="G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B518" i="1"/>
  <c r="G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B519" i="1"/>
  <c r="G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B520" i="1"/>
  <c r="G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B521" i="1"/>
  <c r="G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B522" i="1"/>
  <c r="G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B523" i="1"/>
  <c r="G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B524" i="1"/>
  <c r="G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B525" i="1"/>
  <c r="G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B526" i="1"/>
  <c r="G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B527" i="1"/>
  <c r="G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B528" i="1"/>
  <c r="G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B529" i="1"/>
  <c r="G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B530" i="1"/>
  <c r="G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B531" i="1"/>
  <c r="G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B532" i="1"/>
  <c r="G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B533" i="1"/>
  <c r="G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B534" i="1"/>
  <c r="G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B535" i="1"/>
  <c r="G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B536" i="1"/>
  <c r="G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B537" i="1"/>
  <c r="G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B538" i="1"/>
  <c r="G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B539" i="1"/>
  <c r="G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B540" i="1"/>
  <c r="G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B541" i="1"/>
  <c r="G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B542" i="1"/>
  <c r="G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B543" i="1"/>
  <c r="G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B544" i="1"/>
  <c r="G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B545" i="1"/>
  <c r="G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B54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S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R17" i="1"/>
  <c r="U1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T17" i="1"/>
  <c r="V17" i="1"/>
  <c r="W17" i="1"/>
  <c r="X17" i="1"/>
  <c r="Y17" i="1"/>
  <c r="P18" i="1"/>
  <c r="S18" i="1"/>
  <c r="O18" i="1"/>
  <c r="R18" i="1"/>
  <c r="U18" i="1"/>
  <c r="Q18" i="1"/>
  <c r="T18" i="1"/>
  <c r="V18" i="1"/>
  <c r="W18" i="1"/>
  <c r="X18" i="1"/>
  <c r="Y18" i="1"/>
  <c r="P19" i="1"/>
  <c r="S19" i="1"/>
  <c r="O19" i="1"/>
  <c r="R19" i="1"/>
  <c r="U19" i="1"/>
  <c r="Q19" i="1"/>
  <c r="T19" i="1"/>
  <c r="V19" i="1"/>
  <c r="W19" i="1"/>
  <c r="X19" i="1"/>
  <c r="Y19" i="1"/>
  <c r="P20" i="1"/>
  <c r="S20" i="1"/>
  <c r="O20" i="1"/>
  <c r="R20" i="1"/>
  <c r="U20" i="1"/>
  <c r="Q20" i="1"/>
  <c r="T20" i="1"/>
  <c r="V20" i="1"/>
  <c r="W20" i="1"/>
  <c r="X20" i="1"/>
  <c r="Y20" i="1"/>
  <c r="P21" i="1"/>
  <c r="S21" i="1"/>
  <c r="O21" i="1"/>
  <c r="R21" i="1"/>
  <c r="U21" i="1"/>
  <c r="Q21" i="1"/>
  <c r="T21" i="1"/>
  <c r="V21" i="1"/>
  <c r="W21" i="1"/>
  <c r="X21" i="1"/>
  <c r="Y21" i="1"/>
  <c r="P22" i="1"/>
  <c r="S22" i="1"/>
  <c r="O22" i="1"/>
  <c r="R22" i="1"/>
  <c r="U22" i="1"/>
  <c r="Q22" i="1"/>
  <c r="T22" i="1"/>
  <c r="V22" i="1"/>
  <c r="W22" i="1"/>
  <c r="X22" i="1"/>
  <c r="Y22" i="1"/>
  <c r="P23" i="1"/>
  <c r="S23" i="1"/>
  <c r="O23" i="1"/>
  <c r="R23" i="1"/>
  <c r="U23" i="1"/>
  <c r="Q23" i="1"/>
  <c r="T23" i="1"/>
  <c r="V23" i="1"/>
  <c r="W23" i="1"/>
  <c r="X23" i="1"/>
  <c r="Y23" i="1"/>
  <c r="P24" i="1"/>
  <c r="S24" i="1"/>
  <c r="O24" i="1"/>
  <c r="R24" i="1"/>
  <c r="U24" i="1"/>
  <c r="Q24" i="1"/>
  <c r="T24" i="1"/>
  <c r="V24" i="1"/>
  <c r="W24" i="1"/>
  <c r="X24" i="1"/>
  <c r="Y24" i="1"/>
  <c r="P25" i="1"/>
  <c r="S25" i="1"/>
  <c r="O25" i="1"/>
  <c r="R25" i="1"/>
  <c r="U25" i="1"/>
  <c r="Q25" i="1"/>
  <c r="T25" i="1"/>
  <c r="V25" i="1"/>
  <c r="W25" i="1"/>
  <c r="X25" i="1"/>
  <c r="Y25" i="1"/>
  <c r="P26" i="1"/>
  <c r="S26" i="1"/>
  <c r="O26" i="1"/>
  <c r="R26" i="1"/>
  <c r="U26" i="1"/>
  <c r="Q26" i="1"/>
  <c r="T26" i="1"/>
  <c r="V26" i="1"/>
  <c r="W26" i="1"/>
  <c r="X26" i="1"/>
  <c r="Y26" i="1"/>
  <c r="P27" i="1"/>
  <c r="S27" i="1"/>
  <c r="O27" i="1"/>
  <c r="R27" i="1"/>
  <c r="U27" i="1"/>
  <c r="Q27" i="1"/>
  <c r="T27" i="1"/>
  <c r="V27" i="1"/>
  <c r="W27" i="1"/>
  <c r="X27" i="1"/>
  <c r="Y27" i="1"/>
  <c r="P28" i="1"/>
  <c r="S28" i="1"/>
  <c r="O28" i="1"/>
  <c r="R28" i="1"/>
  <c r="U28" i="1"/>
  <c r="Q28" i="1"/>
  <c r="T28" i="1"/>
  <c r="V28" i="1"/>
  <c r="W28" i="1"/>
  <c r="X28" i="1"/>
  <c r="Y28" i="1"/>
  <c r="P29" i="1"/>
  <c r="S29" i="1"/>
  <c r="O29" i="1"/>
  <c r="R29" i="1"/>
  <c r="U29" i="1"/>
  <c r="Q29" i="1"/>
  <c r="T29" i="1"/>
  <c r="V29" i="1"/>
  <c r="W29" i="1"/>
  <c r="X29" i="1"/>
  <c r="Y29" i="1"/>
  <c r="P30" i="1"/>
  <c r="S30" i="1"/>
  <c r="O30" i="1"/>
  <c r="R30" i="1"/>
  <c r="U30" i="1"/>
  <c r="Q30" i="1"/>
  <c r="T30" i="1"/>
  <c r="V30" i="1"/>
  <c r="W30" i="1"/>
  <c r="X30" i="1"/>
  <c r="Y30" i="1"/>
  <c r="P31" i="1"/>
  <c r="S31" i="1"/>
  <c r="O31" i="1"/>
  <c r="R31" i="1"/>
  <c r="U31" i="1"/>
  <c r="Q31" i="1"/>
  <c r="T31" i="1"/>
  <c r="V31" i="1"/>
  <c r="W31" i="1"/>
  <c r="X31" i="1"/>
  <c r="Y31" i="1"/>
  <c r="Z31" i="1"/>
  <c r="P32" i="1"/>
  <c r="S32" i="1"/>
  <c r="O32" i="1"/>
  <c r="R32" i="1"/>
  <c r="U32" i="1"/>
  <c r="Q32" i="1"/>
  <c r="T32" i="1"/>
  <c r="V32" i="1"/>
  <c r="W32" i="1"/>
  <c r="X32" i="1"/>
  <c r="Y32" i="1"/>
  <c r="Z32" i="1"/>
  <c r="P33" i="1"/>
  <c r="S33" i="1"/>
  <c r="O33" i="1"/>
  <c r="R33" i="1"/>
  <c r="U33" i="1"/>
  <c r="Q33" i="1"/>
  <c r="T33" i="1"/>
  <c r="V33" i="1"/>
  <c r="W33" i="1"/>
  <c r="X33" i="1"/>
  <c r="Y33" i="1"/>
  <c r="Z33" i="1"/>
  <c r="P34" i="1"/>
  <c r="S34" i="1"/>
  <c r="O34" i="1"/>
  <c r="R34" i="1"/>
  <c r="U34" i="1"/>
  <c r="Q34" i="1"/>
  <c r="T34" i="1"/>
  <c r="V34" i="1"/>
  <c r="W34" i="1"/>
  <c r="X34" i="1"/>
  <c r="Y34" i="1"/>
  <c r="Z34" i="1"/>
  <c r="P35" i="1"/>
  <c r="S35" i="1"/>
  <c r="O35" i="1"/>
  <c r="R35" i="1"/>
  <c r="U35" i="1"/>
  <c r="Q35" i="1"/>
  <c r="T35" i="1"/>
  <c r="V35" i="1"/>
  <c r="W35" i="1"/>
  <c r="X35" i="1"/>
  <c r="Y35" i="1"/>
  <c r="Z35" i="1"/>
  <c r="P36" i="1"/>
  <c r="S36" i="1"/>
  <c r="O36" i="1"/>
  <c r="R36" i="1"/>
  <c r="U36" i="1"/>
  <c r="Q36" i="1"/>
  <c r="T36" i="1"/>
  <c r="V36" i="1"/>
  <c r="W36" i="1"/>
  <c r="X36" i="1"/>
  <c r="Y36" i="1"/>
  <c r="Z36" i="1"/>
  <c r="P37" i="1"/>
  <c r="S37" i="1"/>
  <c r="O37" i="1"/>
  <c r="R37" i="1"/>
  <c r="U37" i="1"/>
  <c r="Q37" i="1"/>
  <c r="T37" i="1"/>
  <c r="V37" i="1"/>
  <c r="W37" i="1"/>
  <c r="X37" i="1"/>
  <c r="Y37" i="1"/>
  <c r="Z37" i="1"/>
  <c r="P38" i="1"/>
  <c r="S38" i="1"/>
  <c r="O38" i="1"/>
  <c r="R38" i="1"/>
  <c r="U38" i="1"/>
  <c r="Q38" i="1"/>
  <c r="T38" i="1"/>
  <c r="V38" i="1"/>
  <c r="W38" i="1"/>
  <c r="X38" i="1"/>
  <c r="Y38" i="1"/>
  <c r="Z38" i="1"/>
  <c r="P39" i="1"/>
  <c r="S39" i="1"/>
  <c r="O39" i="1"/>
  <c r="R39" i="1"/>
  <c r="U39" i="1"/>
  <c r="Q39" i="1"/>
  <c r="T39" i="1"/>
  <c r="V39" i="1"/>
  <c r="W39" i="1"/>
  <c r="X39" i="1"/>
  <c r="Y39" i="1"/>
  <c r="Z39" i="1"/>
  <c r="P40" i="1"/>
  <c r="S40" i="1"/>
  <c r="O40" i="1"/>
  <c r="R40" i="1"/>
  <c r="U40" i="1"/>
  <c r="Q40" i="1"/>
  <c r="T40" i="1"/>
  <c r="V40" i="1"/>
  <c r="W40" i="1"/>
  <c r="X40" i="1"/>
  <c r="Y40" i="1"/>
  <c r="Z40" i="1"/>
  <c r="P41" i="1"/>
  <c r="S41" i="1"/>
  <c r="O41" i="1"/>
  <c r="R41" i="1"/>
  <c r="U41" i="1"/>
  <c r="Q41" i="1"/>
  <c r="T41" i="1"/>
  <c r="V41" i="1"/>
  <c r="W41" i="1"/>
  <c r="X41" i="1"/>
  <c r="Y41" i="1"/>
  <c r="Z41" i="1"/>
  <c r="P42" i="1"/>
  <c r="S42" i="1"/>
  <c r="O42" i="1"/>
  <c r="R42" i="1"/>
  <c r="U42" i="1"/>
  <c r="Q42" i="1"/>
  <c r="T42" i="1"/>
  <c r="V42" i="1"/>
  <c r="W42" i="1"/>
  <c r="X42" i="1"/>
  <c r="Y42" i="1"/>
  <c r="Z42" i="1"/>
  <c r="P43" i="1"/>
  <c r="S43" i="1"/>
  <c r="O43" i="1"/>
  <c r="R43" i="1"/>
  <c r="U43" i="1"/>
  <c r="Q43" i="1"/>
  <c r="T43" i="1"/>
  <c r="V43" i="1"/>
  <c r="W43" i="1"/>
  <c r="X43" i="1"/>
  <c r="Y43" i="1"/>
  <c r="P44" i="1"/>
  <c r="S44" i="1"/>
  <c r="O44" i="1"/>
  <c r="R44" i="1"/>
  <c r="U44" i="1"/>
  <c r="Q44" i="1"/>
  <c r="T44" i="1"/>
  <c r="V44" i="1"/>
  <c r="W44" i="1"/>
  <c r="X44" i="1"/>
  <c r="Y44" i="1"/>
  <c r="Z44" i="1"/>
  <c r="P45" i="1"/>
  <c r="S45" i="1"/>
  <c r="O45" i="1"/>
  <c r="R45" i="1"/>
  <c r="U45" i="1"/>
  <c r="Q45" i="1"/>
  <c r="T45" i="1"/>
  <c r="V45" i="1"/>
  <c r="W45" i="1"/>
  <c r="X45" i="1"/>
  <c r="Y45" i="1"/>
  <c r="Z45" i="1"/>
  <c r="P46" i="1"/>
  <c r="S46" i="1"/>
  <c r="O46" i="1"/>
  <c r="R46" i="1"/>
  <c r="U46" i="1"/>
  <c r="Q46" i="1"/>
  <c r="T46" i="1"/>
  <c r="V46" i="1"/>
  <c r="W46" i="1"/>
  <c r="X46" i="1"/>
  <c r="Y46" i="1"/>
  <c r="Z46" i="1"/>
  <c r="P47" i="1"/>
  <c r="S47" i="1"/>
  <c r="O47" i="1"/>
  <c r="R47" i="1"/>
  <c r="U47" i="1"/>
  <c r="Q47" i="1"/>
  <c r="T47" i="1"/>
  <c r="V47" i="1"/>
  <c r="W47" i="1"/>
  <c r="X47" i="1"/>
  <c r="Y47" i="1"/>
  <c r="Z47" i="1"/>
  <c r="P48" i="1"/>
  <c r="S48" i="1"/>
  <c r="O48" i="1"/>
  <c r="R48" i="1"/>
  <c r="U48" i="1"/>
  <c r="Q48" i="1"/>
  <c r="T48" i="1"/>
  <c r="V48" i="1"/>
  <c r="W48" i="1"/>
  <c r="X48" i="1"/>
  <c r="Y48" i="1"/>
  <c r="Z48" i="1"/>
  <c r="P49" i="1"/>
  <c r="S49" i="1"/>
  <c r="O49" i="1"/>
  <c r="R49" i="1"/>
  <c r="U49" i="1"/>
  <c r="Q49" i="1"/>
  <c r="T49" i="1"/>
  <c r="V49" i="1"/>
  <c r="W49" i="1"/>
  <c r="X49" i="1"/>
  <c r="Y49" i="1"/>
  <c r="Z49" i="1"/>
  <c r="P50" i="1"/>
  <c r="S50" i="1"/>
  <c r="O50" i="1"/>
  <c r="R50" i="1"/>
  <c r="U50" i="1"/>
  <c r="Q50" i="1"/>
  <c r="T50" i="1"/>
  <c r="V50" i="1"/>
  <c r="W50" i="1"/>
  <c r="X50" i="1"/>
  <c r="Y50" i="1"/>
  <c r="Z50" i="1"/>
  <c r="P51" i="1"/>
  <c r="S51" i="1"/>
  <c r="O51" i="1"/>
  <c r="R51" i="1"/>
  <c r="U51" i="1"/>
  <c r="Q51" i="1"/>
  <c r="T51" i="1"/>
  <c r="V51" i="1"/>
  <c r="W51" i="1"/>
  <c r="X51" i="1"/>
  <c r="Y51" i="1"/>
  <c r="Z51" i="1"/>
  <c r="P52" i="1"/>
  <c r="S52" i="1"/>
  <c r="O52" i="1"/>
  <c r="R52" i="1"/>
  <c r="U52" i="1"/>
  <c r="Q52" i="1"/>
  <c r="T52" i="1"/>
  <c r="V52" i="1"/>
  <c r="W52" i="1"/>
  <c r="X52" i="1"/>
  <c r="Y52" i="1"/>
  <c r="Z52" i="1"/>
  <c r="P53" i="1"/>
  <c r="S53" i="1"/>
  <c r="O53" i="1"/>
  <c r="R53" i="1"/>
  <c r="U53" i="1"/>
  <c r="Q53" i="1"/>
  <c r="T53" i="1"/>
  <c r="V53" i="1"/>
  <c r="W53" i="1"/>
  <c r="X53" i="1"/>
  <c r="Y53" i="1"/>
  <c r="Z53" i="1"/>
  <c r="P54" i="1"/>
  <c r="S54" i="1"/>
  <c r="O54" i="1"/>
  <c r="R54" i="1"/>
  <c r="U54" i="1"/>
  <c r="Q54" i="1"/>
  <c r="T54" i="1"/>
  <c r="V54" i="1"/>
  <c r="W54" i="1"/>
  <c r="X54" i="1"/>
  <c r="Y54" i="1"/>
  <c r="Z54" i="1"/>
  <c r="P55" i="1"/>
  <c r="S55" i="1"/>
  <c r="O55" i="1"/>
  <c r="R55" i="1"/>
  <c r="U55" i="1"/>
  <c r="Q55" i="1"/>
  <c r="T55" i="1"/>
  <c r="V55" i="1"/>
  <c r="W55" i="1"/>
  <c r="X55" i="1"/>
  <c r="Y55" i="1"/>
  <c r="Z55" i="1"/>
  <c r="P56" i="1"/>
  <c r="S56" i="1"/>
  <c r="O56" i="1"/>
  <c r="R56" i="1"/>
  <c r="U56" i="1"/>
  <c r="Q56" i="1"/>
  <c r="T56" i="1"/>
  <c r="V56" i="1"/>
  <c r="W56" i="1"/>
  <c r="X56" i="1"/>
  <c r="Y56" i="1"/>
  <c r="Z56" i="1"/>
  <c r="P57" i="1"/>
  <c r="S57" i="1"/>
  <c r="O57" i="1"/>
  <c r="R57" i="1"/>
  <c r="U57" i="1"/>
  <c r="Q57" i="1"/>
  <c r="T57" i="1"/>
  <c r="V57" i="1"/>
  <c r="W57" i="1"/>
  <c r="X57" i="1"/>
  <c r="Y57" i="1"/>
  <c r="Z57" i="1"/>
  <c r="P58" i="1"/>
  <c r="S58" i="1"/>
  <c r="O58" i="1"/>
  <c r="R58" i="1"/>
  <c r="U58" i="1"/>
  <c r="Q58" i="1"/>
  <c r="T58" i="1"/>
  <c r="V58" i="1"/>
  <c r="W58" i="1"/>
  <c r="X58" i="1"/>
  <c r="Y58" i="1"/>
  <c r="Z58" i="1"/>
  <c r="P59" i="1"/>
  <c r="S59" i="1"/>
  <c r="O59" i="1"/>
  <c r="R59" i="1"/>
  <c r="U59" i="1"/>
  <c r="Q59" i="1"/>
  <c r="T59" i="1"/>
  <c r="V59" i="1"/>
  <c r="W59" i="1"/>
  <c r="X59" i="1"/>
  <c r="Y59" i="1"/>
  <c r="Z59" i="1"/>
  <c r="P60" i="1"/>
  <c r="S60" i="1"/>
  <c r="O60" i="1"/>
  <c r="R60" i="1"/>
  <c r="U60" i="1"/>
  <c r="Q60" i="1"/>
  <c r="T60" i="1"/>
  <c r="V60" i="1"/>
  <c r="W60" i="1"/>
  <c r="X60" i="1"/>
  <c r="Y60" i="1"/>
  <c r="Z60" i="1"/>
  <c r="P61" i="1"/>
  <c r="S61" i="1"/>
  <c r="O61" i="1"/>
  <c r="R61" i="1"/>
  <c r="U61" i="1"/>
  <c r="Q61" i="1"/>
  <c r="T61" i="1"/>
  <c r="V61" i="1"/>
  <c r="W61" i="1"/>
  <c r="X61" i="1"/>
  <c r="Y61" i="1"/>
  <c r="Z61" i="1"/>
  <c r="P62" i="1"/>
  <c r="S62" i="1"/>
  <c r="O62" i="1"/>
  <c r="R62" i="1"/>
  <c r="U62" i="1"/>
  <c r="Q62" i="1"/>
  <c r="T62" i="1"/>
  <c r="V62" i="1"/>
  <c r="W62" i="1"/>
  <c r="X62" i="1"/>
  <c r="Y62" i="1"/>
  <c r="Z62" i="1"/>
  <c r="P63" i="1"/>
  <c r="S63" i="1"/>
  <c r="O63" i="1"/>
  <c r="R63" i="1"/>
  <c r="U63" i="1"/>
  <c r="Q63" i="1"/>
  <c r="T63" i="1"/>
  <c r="V63" i="1"/>
  <c r="W63" i="1"/>
  <c r="X63" i="1"/>
  <c r="Y63" i="1"/>
  <c r="Z63" i="1"/>
  <c r="P64" i="1"/>
  <c r="S64" i="1"/>
  <c r="O64" i="1"/>
  <c r="R64" i="1"/>
  <c r="U64" i="1"/>
  <c r="Q64" i="1"/>
  <c r="T64" i="1"/>
  <c r="V64" i="1"/>
  <c r="W64" i="1"/>
  <c r="X64" i="1"/>
  <c r="Y64" i="1"/>
  <c r="Z64" i="1"/>
  <c r="P65" i="1"/>
  <c r="S65" i="1"/>
  <c r="O65" i="1"/>
  <c r="R65" i="1"/>
  <c r="U65" i="1"/>
  <c r="Q65" i="1"/>
  <c r="T65" i="1"/>
  <c r="V65" i="1"/>
  <c r="W65" i="1"/>
  <c r="X65" i="1"/>
  <c r="Y65" i="1"/>
  <c r="Z65" i="1"/>
  <c r="P66" i="1"/>
  <c r="S66" i="1"/>
  <c r="O66" i="1"/>
  <c r="R66" i="1"/>
  <c r="U66" i="1"/>
  <c r="Q66" i="1"/>
  <c r="T66" i="1"/>
  <c r="V66" i="1"/>
  <c r="W66" i="1"/>
  <c r="X66" i="1"/>
  <c r="Y66" i="1"/>
  <c r="Z66" i="1"/>
  <c r="P67" i="1"/>
  <c r="S67" i="1"/>
  <c r="O67" i="1"/>
  <c r="R67" i="1"/>
  <c r="U67" i="1"/>
  <c r="Q67" i="1"/>
  <c r="T67" i="1"/>
  <c r="V67" i="1"/>
  <c r="W67" i="1"/>
  <c r="X67" i="1"/>
  <c r="Y67" i="1"/>
  <c r="Z67" i="1"/>
  <c r="P68" i="1"/>
  <c r="S68" i="1"/>
  <c r="O68" i="1"/>
  <c r="R68" i="1"/>
  <c r="U68" i="1"/>
  <c r="Q68" i="1"/>
  <c r="T68" i="1"/>
  <c r="V68" i="1"/>
  <c r="W68" i="1"/>
  <c r="X68" i="1"/>
  <c r="Y68" i="1"/>
  <c r="Z68" i="1"/>
  <c r="P69" i="1"/>
  <c r="S69" i="1"/>
  <c r="O69" i="1"/>
  <c r="R69" i="1"/>
  <c r="U69" i="1"/>
  <c r="Q69" i="1"/>
  <c r="T69" i="1"/>
  <c r="V69" i="1"/>
  <c r="W69" i="1"/>
  <c r="X69" i="1"/>
  <c r="Y69" i="1"/>
  <c r="Z69" i="1"/>
  <c r="P70" i="1"/>
  <c r="S70" i="1"/>
  <c r="O70" i="1"/>
  <c r="R70" i="1"/>
  <c r="U70" i="1"/>
  <c r="Q70" i="1"/>
  <c r="T70" i="1"/>
  <c r="V70" i="1"/>
  <c r="W70" i="1"/>
  <c r="X70" i="1"/>
  <c r="Y70" i="1"/>
  <c r="Z70" i="1"/>
  <c r="P71" i="1"/>
  <c r="S71" i="1"/>
  <c r="O71" i="1"/>
  <c r="R71" i="1"/>
  <c r="U71" i="1"/>
  <c r="Q71" i="1"/>
  <c r="T71" i="1"/>
  <c r="V71" i="1"/>
  <c r="W71" i="1"/>
  <c r="X71" i="1"/>
  <c r="Y71" i="1"/>
  <c r="Z71" i="1"/>
  <c r="P72" i="1"/>
  <c r="S72" i="1"/>
  <c r="O72" i="1"/>
  <c r="R72" i="1"/>
  <c r="U72" i="1"/>
  <c r="Q72" i="1"/>
  <c r="T72" i="1"/>
  <c r="V72" i="1"/>
  <c r="W72" i="1"/>
  <c r="X72" i="1"/>
  <c r="Y72" i="1"/>
  <c r="Z72" i="1"/>
  <c r="P73" i="1"/>
  <c r="S73" i="1"/>
  <c r="O73" i="1"/>
  <c r="R73" i="1"/>
  <c r="U73" i="1"/>
  <c r="Q73" i="1"/>
  <c r="T73" i="1"/>
  <c r="V73" i="1"/>
  <c r="W73" i="1"/>
  <c r="X73" i="1"/>
  <c r="Y73" i="1"/>
  <c r="Z73" i="1"/>
  <c r="P74" i="1"/>
  <c r="S74" i="1"/>
  <c r="O74" i="1"/>
  <c r="R74" i="1"/>
  <c r="U74" i="1"/>
  <c r="Q74" i="1"/>
  <c r="T74" i="1"/>
  <c r="V74" i="1"/>
  <c r="W74" i="1"/>
  <c r="X74" i="1"/>
  <c r="Y74" i="1"/>
  <c r="Z74" i="1"/>
  <c r="P75" i="1"/>
  <c r="S75" i="1"/>
  <c r="O75" i="1"/>
  <c r="R75" i="1"/>
  <c r="U75" i="1"/>
  <c r="Q75" i="1"/>
  <c r="T75" i="1"/>
  <c r="V75" i="1"/>
  <c r="W75" i="1"/>
  <c r="X75" i="1"/>
  <c r="Y75" i="1"/>
  <c r="Z75" i="1"/>
  <c r="P76" i="1"/>
  <c r="S76" i="1"/>
  <c r="O76" i="1"/>
  <c r="R76" i="1"/>
  <c r="U76" i="1"/>
  <c r="Q76" i="1"/>
  <c r="T76" i="1"/>
  <c r="V76" i="1"/>
  <c r="W76" i="1"/>
  <c r="X76" i="1"/>
  <c r="Y76" i="1"/>
  <c r="Z76" i="1"/>
  <c r="P77" i="1"/>
  <c r="S77" i="1"/>
  <c r="O77" i="1"/>
  <c r="R77" i="1"/>
  <c r="U77" i="1"/>
  <c r="Q77" i="1"/>
  <c r="T77" i="1"/>
  <c r="V77" i="1"/>
  <c r="W77" i="1"/>
  <c r="X77" i="1"/>
  <c r="Y77" i="1"/>
  <c r="Z77" i="1"/>
  <c r="P78" i="1"/>
  <c r="S78" i="1"/>
  <c r="O78" i="1"/>
  <c r="R78" i="1"/>
  <c r="U78" i="1"/>
  <c r="Q78" i="1"/>
  <c r="T78" i="1"/>
  <c r="V78" i="1"/>
  <c r="W78" i="1"/>
  <c r="X78" i="1"/>
  <c r="Y78" i="1"/>
  <c r="Z78" i="1"/>
  <c r="P79" i="1"/>
  <c r="S79" i="1"/>
  <c r="O79" i="1"/>
  <c r="R79" i="1"/>
  <c r="U79" i="1"/>
  <c r="Q79" i="1"/>
  <c r="T79" i="1"/>
  <c r="V79" i="1"/>
  <c r="W79" i="1"/>
  <c r="X79" i="1"/>
  <c r="Y79" i="1"/>
  <c r="Z79" i="1"/>
  <c r="P80" i="1"/>
  <c r="S80" i="1"/>
  <c r="O80" i="1"/>
  <c r="R80" i="1"/>
  <c r="U80" i="1"/>
  <c r="Q80" i="1"/>
  <c r="T80" i="1"/>
  <c r="V80" i="1"/>
  <c r="W80" i="1"/>
  <c r="X80" i="1"/>
  <c r="Y80" i="1"/>
  <c r="Z80" i="1"/>
  <c r="P81" i="1"/>
  <c r="S81" i="1"/>
  <c r="O81" i="1"/>
  <c r="R81" i="1"/>
  <c r="U81" i="1"/>
  <c r="Q81" i="1"/>
  <c r="T81" i="1"/>
  <c r="V81" i="1"/>
  <c r="W81" i="1"/>
  <c r="X81" i="1"/>
  <c r="Y81" i="1"/>
  <c r="Z81" i="1"/>
  <c r="P82" i="1"/>
  <c r="S82" i="1"/>
  <c r="O82" i="1"/>
  <c r="R82" i="1"/>
  <c r="U82" i="1"/>
  <c r="Q82" i="1"/>
  <c r="T82" i="1"/>
  <c r="V82" i="1"/>
  <c r="W82" i="1"/>
  <c r="X82" i="1"/>
  <c r="Y82" i="1"/>
  <c r="Z82" i="1"/>
  <c r="P83" i="1"/>
  <c r="S83" i="1"/>
  <c r="O83" i="1"/>
  <c r="R83" i="1"/>
  <c r="U83" i="1"/>
  <c r="Q83" i="1"/>
  <c r="T83" i="1"/>
  <c r="V83" i="1"/>
  <c r="W83" i="1"/>
  <c r="X83" i="1"/>
  <c r="Y83" i="1"/>
  <c r="Z83" i="1"/>
  <c r="P84" i="1"/>
  <c r="S84" i="1"/>
  <c r="O84" i="1"/>
  <c r="R84" i="1"/>
  <c r="U84" i="1"/>
  <c r="Q84" i="1"/>
  <c r="T84" i="1"/>
  <c r="V84" i="1"/>
  <c r="W84" i="1"/>
  <c r="X84" i="1"/>
  <c r="Y84" i="1"/>
  <c r="Z84" i="1"/>
  <c r="P85" i="1"/>
  <c r="S85" i="1"/>
  <c r="O85" i="1"/>
  <c r="R85" i="1"/>
  <c r="U85" i="1"/>
  <c r="Q85" i="1"/>
  <c r="T85" i="1"/>
  <c r="V85" i="1"/>
  <c r="W85" i="1"/>
  <c r="X85" i="1"/>
  <c r="Y85" i="1"/>
  <c r="Z85" i="1"/>
  <c r="P86" i="1"/>
  <c r="S86" i="1"/>
  <c r="O86" i="1"/>
  <c r="R86" i="1"/>
  <c r="U86" i="1"/>
  <c r="Q86" i="1"/>
  <c r="T86" i="1"/>
  <c r="V86" i="1"/>
  <c r="W86" i="1"/>
  <c r="X86" i="1"/>
  <c r="Y86" i="1"/>
  <c r="Z86" i="1"/>
  <c r="P87" i="1"/>
  <c r="S87" i="1"/>
  <c r="O87" i="1"/>
  <c r="R87" i="1"/>
  <c r="U87" i="1"/>
  <c r="Q87" i="1"/>
  <c r="T87" i="1"/>
  <c r="V87" i="1"/>
  <c r="W87" i="1"/>
  <c r="X87" i="1"/>
  <c r="Y87" i="1"/>
  <c r="Z87" i="1"/>
  <c r="P88" i="1"/>
  <c r="S88" i="1"/>
  <c r="O88" i="1"/>
  <c r="R88" i="1"/>
  <c r="U88" i="1"/>
  <c r="Q88" i="1"/>
  <c r="T88" i="1"/>
  <c r="V88" i="1"/>
  <c r="W88" i="1"/>
  <c r="X88" i="1"/>
  <c r="Y88" i="1"/>
  <c r="Z88" i="1"/>
  <c r="P89" i="1"/>
  <c r="S89" i="1"/>
  <c r="O89" i="1"/>
  <c r="R89" i="1"/>
  <c r="U89" i="1"/>
  <c r="Q89" i="1"/>
  <c r="T89" i="1"/>
  <c r="V89" i="1"/>
  <c r="W89" i="1"/>
  <c r="X89" i="1"/>
  <c r="Y89" i="1"/>
  <c r="Z89" i="1"/>
  <c r="P90" i="1"/>
  <c r="S90" i="1"/>
  <c r="O90" i="1"/>
  <c r="R90" i="1"/>
  <c r="U90" i="1"/>
  <c r="Q90" i="1"/>
  <c r="T90" i="1"/>
  <c r="V90" i="1"/>
  <c r="W90" i="1"/>
  <c r="X90" i="1"/>
  <c r="Y90" i="1"/>
  <c r="Z90" i="1"/>
  <c r="P91" i="1"/>
  <c r="S91" i="1"/>
  <c r="O91" i="1"/>
  <c r="R91" i="1"/>
  <c r="U91" i="1"/>
  <c r="Q91" i="1"/>
  <c r="T91" i="1"/>
  <c r="V91" i="1"/>
  <c r="W91" i="1"/>
  <c r="X91" i="1"/>
  <c r="Y91" i="1"/>
  <c r="Z91" i="1"/>
  <c r="P92" i="1"/>
  <c r="S92" i="1"/>
  <c r="O92" i="1"/>
  <c r="R92" i="1"/>
  <c r="U92" i="1"/>
  <c r="Q92" i="1"/>
  <c r="T92" i="1"/>
  <c r="V92" i="1"/>
  <c r="W92" i="1"/>
  <c r="X92" i="1"/>
  <c r="Y92" i="1"/>
  <c r="Z92" i="1"/>
  <c r="P93" i="1"/>
  <c r="S93" i="1"/>
  <c r="O93" i="1"/>
  <c r="R93" i="1"/>
  <c r="U93" i="1"/>
  <c r="Q93" i="1"/>
  <c r="T93" i="1"/>
  <c r="V93" i="1"/>
  <c r="W93" i="1"/>
  <c r="X93" i="1"/>
  <c r="Y93" i="1"/>
  <c r="Z93" i="1"/>
  <c r="P94" i="1"/>
  <c r="S94" i="1"/>
  <c r="O94" i="1"/>
  <c r="R94" i="1"/>
  <c r="U94" i="1"/>
  <c r="Q94" i="1"/>
  <c r="T94" i="1"/>
  <c r="V94" i="1"/>
  <c r="W94" i="1"/>
  <c r="X94" i="1"/>
  <c r="Y94" i="1"/>
  <c r="Z94" i="1"/>
  <c r="P95" i="1"/>
  <c r="S95" i="1"/>
  <c r="O95" i="1"/>
  <c r="R95" i="1"/>
  <c r="U95" i="1"/>
  <c r="Q95" i="1"/>
  <c r="T95" i="1"/>
  <c r="V95" i="1"/>
  <c r="W95" i="1"/>
  <c r="X95" i="1"/>
  <c r="Y95" i="1"/>
  <c r="Z95" i="1"/>
  <c r="P96" i="1"/>
  <c r="S96" i="1"/>
  <c r="O96" i="1"/>
  <c r="R96" i="1"/>
  <c r="U96" i="1"/>
  <c r="Q96" i="1"/>
  <c r="T96" i="1"/>
  <c r="V96" i="1"/>
  <c r="W96" i="1"/>
  <c r="X96" i="1"/>
  <c r="Y96" i="1"/>
  <c r="Z96" i="1"/>
  <c r="P97" i="1"/>
  <c r="S97" i="1"/>
  <c r="O97" i="1"/>
  <c r="R97" i="1"/>
  <c r="U97" i="1"/>
  <c r="Q97" i="1"/>
  <c r="T97" i="1"/>
  <c r="V97" i="1"/>
  <c r="W97" i="1"/>
  <c r="X97" i="1"/>
  <c r="Y97" i="1"/>
  <c r="Z97" i="1"/>
  <c r="P98" i="1"/>
  <c r="S98" i="1"/>
  <c r="O98" i="1"/>
  <c r="R98" i="1"/>
  <c r="U98" i="1"/>
  <c r="Q98" i="1"/>
  <c r="T98" i="1"/>
  <c r="V98" i="1"/>
  <c r="W98" i="1"/>
  <c r="X98" i="1"/>
  <c r="Y98" i="1"/>
  <c r="Z98" i="1"/>
  <c r="P99" i="1"/>
  <c r="S99" i="1"/>
  <c r="O99" i="1"/>
  <c r="R99" i="1"/>
  <c r="U99" i="1"/>
  <c r="Q99" i="1"/>
  <c r="T99" i="1"/>
  <c r="V99" i="1"/>
  <c r="W99" i="1"/>
  <c r="X99" i="1"/>
  <c r="Y99" i="1"/>
  <c r="Z99" i="1"/>
  <c r="P100" i="1"/>
  <c r="S100" i="1"/>
  <c r="O100" i="1"/>
  <c r="R100" i="1"/>
  <c r="U100" i="1"/>
  <c r="Q100" i="1"/>
  <c r="T100" i="1"/>
  <c r="V100" i="1"/>
  <c r="W100" i="1"/>
  <c r="X100" i="1"/>
  <c r="Y100" i="1"/>
  <c r="Z100" i="1"/>
  <c r="P101" i="1"/>
  <c r="S101" i="1"/>
  <c r="O101" i="1"/>
  <c r="R101" i="1"/>
  <c r="U101" i="1"/>
  <c r="Q101" i="1"/>
  <c r="T101" i="1"/>
  <c r="V101" i="1"/>
  <c r="W101" i="1"/>
  <c r="X101" i="1"/>
  <c r="Y101" i="1"/>
  <c r="Z101" i="1"/>
  <c r="P102" i="1"/>
  <c r="S102" i="1"/>
  <c r="O102" i="1"/>
  <c r="R102" i="1"/>
  <c r="U102" i="1"/>
  <c r="Q102" i="1"/>
  <c r="T102" i="1"/>
  <c r="V102" i="1"/>
  <c r="W102" i="1"/>
  <c r="X102" i="1"/>
  <c r="Y102" i="1"/>
  <c r="Z102" i="1"/>
  <c r="P103" i="1"/>
  <c r="S103" i="1"/>
  <c r="O103" i="1"/>
  <c r="R103" i="1"/>
  <c r="U103" i="1"/>
  <c r="Q103" i="1"/>
  <c r="T103" i="1"/>
  <c r="V103" i="1"/>
  <c r="W103" i="1"/>
  <c r="X103" i="1"/>
  <c r="Y103" i="1"/>
  <c r="Z103" i="1"/>
  <c r="P104" i="1"/>
  <c r="S104" i="1"/>
  <c r="O104" i="1"/>
  <c r="R104" i="1"/>
  <c r="U104" i="1"/>
  <c r="Q104" i="1"/>
  <c r="T104" i="1"/>
  <c r="V104" i="1"/>
  <c r="W104" i="1"/>
  <c r="X104" i="1"/>
  <c r="Y104" i="1"/>
  <c r="Z104" i="1"/>
  <c r="P105" i="1"/>
  <c r="S105" i="1"/>
  <c r="O105" i="1"/>
  <c r="R105" i="1"/>
  <c r="U105" i="1"/>
  <c r="Q105" i="1"/>
  <c r="T105" i="1"/>
  <c r="V105" i="1"/>
  <c r="W105" i="1"/>
  <c r="X105" i="1"/>
  <c r="Y105" i="1"/>
  <c r="Z105" i="1"/>
  <c r="P106" i="1"/>
  <c r="S106" i="1"/>
  <c r="O106" i="1"/>
  <c r="R106" i="1"/>
  <c r="U106" i="1"/>
  <c r="Q106" i="1"/>
  <c r="T106" i="1"/>
  <c r="V106" i="1"/>
  <c r="W106" i="1"/>
  <c r="X106" i="1"/>
  <c r="Y106" i="1"/>
  <c r="Z106" i="1"/>
  <c r="P107" i="1"/>
  <c r="S107" i="1"/>
  <c r="O107" i="1"/>
  <c r="R107" i="1"/>
  <c r="U107" i="1"/>
  <c r="Q107" i="1"/>
  <c r="T107" i="1"/>
  <c r="V107" i="1"/>
  <c r="W107" i="1"/>
  <c r="X107" i="1"/>
  <c r="Y107" i="1"/>
  <c r="Z107" i="1"/>
  <c r="P108" i="1"/>
  <c r="S108" i="1"/>
  <c r="O108" i="1"/>
  <c r="R108" i="1"/>
  <c r="U108" i="1"/>
  <c r="Q108" i="1"/>
  <c r="T108" i="1"/>
  <c r="V108" i="1"/>
  <c r="W108" i="1"/>
  <c r="X108" i="1"/>
  <c r="Y108" i="1"/>
  <c r="Z108" i="1"/>
  <c r="P109" i="1"/>
  <c r="S109" i="1"/>
  <c r="O109" i="1"/>
  <c r="R109" i="1"/>
  <c r="U109" i="1"/>
  <c r="Q109" i="1"/>
  <c r="T109" i="1"/>
  <c r="V109" i="1"/>
  <c r="W109" i="1"/>
  <c r="X109" i="1"/>
  <c r="Y109" i="1"/>
  <c r="Z109" i="1"/>
  <c r="P110" i="1"/>
  <c r="S110" i="1"/>
  <c r="O110" i="1"/>
  <c r="R110" i="1"/>
  <c r="U110" i="1"/>
  <c r="Q110" i="1"/>
  <c r="T110" i="1"/>
  <c r="V110" i="1"/>
  <c r="W110" i="1"/>
  <c r="X110" i="1"/>
  <c r="Y110" i="1"/>
  <c r="Z110" i="1"/>
  <c r="P111" i="1"/>
  <c r="S111" i="1"/>
  <c r="O111" i="1"/>
  <c r="R111" i="1"/>
  <c r="U111" i="1"/>
  <c r="Q111" i="1"/>
  <c r="T111" i="1"/>
  <c r="V111" i="1"/>
  <c r="W111" i="1"/>
  <c r="X111" i="1"/>
  <c r="Y111" i="1"/>
  <c r="Z111" i="1"/>
  <c r="P112" i="1"/>
  <c r="S112" i="1"/>
  <c r="O112" i="1"/>
  <c r="R112" i="1"/>
  <c r="U112" i="1"/>
  <c r="Q112" i="1"/>
  <c r="T112" i="1"/>
  <c r="V112" i="1"/>
  <c r="W112" i="1"/>
  <c r="X112" i="1"/>
  <c r="Y112" i="1"/>
  <c r="Z112" i="1"/>
  <c r="P113" i="1"/>
  <c r="S113" i="1"/>
  <c r="O113" i="1"/>
  <c r="R113" i="1"/>
  <c r="U113" i="1"/>
  <c r="Q113" i="1"/>
  <c r="T113" i="1"/>
  <c r="V113" i="1"/>
  <c r="W113" i="1"/>
  <c r="X113" i="1"/>
  <c r="Y113" i="1"/>
  <c r="Z113" i="1"/>
  <c r="P114" i="1"/>
  <c r="S114" i="1"/>
  <c r="O114" i="1"/>
  <c r="R114" i="1"/>
  <c r="U114" i="1"/>
  <c r="Q114" i="1"/>
  <c r="T114" i="1"/>
  <c r="V114" i="1"/>
  <c r="W114" i="1"/>
  <c r="X114" i="1"/>
  <c r="Y114" i="1"/>
  <c r="Z114" i="1"/>
  <c r="P115" i="1"/>
  <c r="S115" i="1"/>
  <c r="O115" i="1"/>
  <c r="R115" i="1"/>
  <c r="U115" i="1"/>
  <c r="Q115" i="1"/>
  <c r="T115" i="1"/>
  <c r="V115" i="1"/>
  <c r="W115" i="1"/>
  <c r="X115" i="1"/>
  <c r="Y115" i="1"/>
  <c r="Z115" i="1"/>
  <c r="P116" i="1"/>
  <c r="S116" i="1"/>
  <c r="O116" i="1"/>
  <c r="R116" i="1"/>
  <c r="U116" i="1"/>
  <c r="Q116" i="1"/>
  <c r="T116" i="1"/>
  <c r="V116" i="1"/>
  <c r="W116" i="1"/>
  <c r="X116" i="1"/>
  <c r="Y116" i="1"/>
  <c r="Z116" i="1"/>
  <c r="P117" i="1"/>
  <c r="S117" i="1"/>
  <c r="O117" i="1"/>
  <c r="R117" i="1"/>
  <c r="U117" i="1"/>
  <c r="Q117" i="1"/>
  <c r="T117" i="1"/>
  <c r="V117" i="1"/>
  <c r="W117" i="1"/>
  <c r="X117" i="1"/>
  <c r="Y117" i="1"/>
  <c r="Z117" i="1"/>
  <c r="P118" i="1"/>
  <c r="S118" i="1"/>
  <c r="O118" i="1"/>
  <c r="R118" i="1"/>
  <c r="U118" i="1"/>
  <c r="Q118" i="1"/>
  <c r="T118" i="1"/>
  <c r="V118" i="1"/>
  <c r="W118" i="1"/>
  <c r="X118" i="1"/>
  <c r="Y118" i="1"/>
  <c r="Z118" i="1"/>
  <c r="P119" i="1"/>
  <c r="S119" i="1"/>
  <c r="O119" i="1"/>
  <c r="R119" i="1"/>
  <c r="U119" i="1"/>
  <c r="Q119" i="1"/>
  <c r="T119" i="1"/>
  <c r="V119" i="1"/>
  <c r="W119" i="1"/>
  <c r="X119" i="1"/>
  <c r="Y119" i="1"/>
  <c r="Z119" i="1"/>
  <c r="P120" i="1"/>
  <c r="S120" i="1"/>
  <c r="O120" i="1"/>
  <c r="R120" i="1"/>
  <c r="U120" i="1"/>
  <c r="Q120" i="1"/>
  <c r="T120" i="1"/>
  <c r="V120" i="1"/>
  <c r="W120" i="1"/>
  <c r="X120" i="1"/>
  <c r="Y120" i="1"/>
  <c r="Z120" i="1"/>
  <c r="P121" i="1"/>
  <c r="S121" i="1"/>
  <c r="O121" i="1"/>
  <c r="R121" i="1"/>
  <c r="U121" i="1"/>
  <c r="Q121" i="1"/>
  <c r="T121" i="1"/>
  <c r="V121" i="1"/>
  <c r="W121" i="1"/>
  <c r="X121" i="1"/>
  <c r="Y121" i="1"/>
  <c r="Z121" i="1"/>
  <c r="P122" i="1"/>
  <c r="S122" i="1"/>
  <c r="O122" i="1"/>
  <c r="R122" i="1"/>
  <c r="U122" i="1"/>
  <c r="Q122" i="1"/>
  <c r="T122" i="1"/>
  <c r="V122" i="1"/>
  <c r="W122" i="1"/>
  <c r="X122" i="1"/>
  <c r="Y122" i="1"/>
  <c r="Z122" i="1"/>
  <c r="P123" i="1"/>
  <c r="S123" i="1"/>
  <c r="O123" i="1"/>
  <c r="R123" i="1"/>
  <c r="U123" i="1"/>
  <c r="Q123" i="1"/>
  <c r="T123" i="1"/>
  <c r="V123" i="1"/>
  <c r="W123" i="1"/>
  <c r="X123" i="1"/>
  <c r="Y123" i="1"/>
  <c r="Z123" i="1"/>
  <c r="P124" i="1"/>
  <c r="S124" i="1"/>
  <c r="O124" i="1"/>
  <c r="R124" i="1"/>
  <c r="U124" i="1"/>
  <c r="Q124" i="1"/>
  <c r="T124" i="1"/>
  <c r="V124" i="1"/>
  <c r="W124" i="1"/>
  <c r="X124" i="1"/>
  <c r="Y124" i="1"/>
  <c r="Z124" i="1"/>
  <c r="P125" i="1"/>
  <c r="S125" i="1"/>
  <c r="O125" i="1"/>
  <c r="R125" i="1"/>
  <c r="U125" i="1"/>
  <c r="Q125" i="1"/>
  <c r="T125" i="1"/>
  <c r="V125" i="1"/>
  <c r="W125" i="1"/>
  <c r="X125" i="1"/>
  <c r="Y125" i="1"/>
  <c r="Z125" i="1"/>
  <c r="P126" i="1"/>
  <c r="S126" i="1"/>
  <c r="O126" i="1"/>
  <c r="R126" i="1"/>
  <c r="U126" i="1"/>
  <c r="Q126" i="1"/>
  <c r="T126" i="1"/>
  <c r="V126" i="1"/>
  <c r="W126" i="1"/>
  <c r="X126" i="1"/>
  <c r="Y126" i="1"/>
  <c r="Z126" i="1"/>
  <c r="P127" i="1"/>
  <c r="S127" i="1"/>
  <c r="O127" i="1"/>
  <c r="R127" i="1"/>
  <c r="U127" i="1"/>
  <c r="Q127" i="1"/>
  <c r="T127" i="1"/>
  <c r="V127" i="1"/>
  <c r="W127" i="1"/>
  <c r="X127" i="1"/>
  <c r="Y127" i="1"/>
  <c r="Z127" i="1"/>
  <c r="P128" i="1"/>
  <c r="S128" i="1"/>
  <c r="O128" i="1"/>
  <c r="R128" i="1"/>
  <c r="U128" i="1"/>
  <c r="Q128" i="1"/>
  <c r="T128" i="1"/>
  <c r="V128" i="1"/>
  <c r="W128" i="1"/>
  <c r="X128" i="1"/>
  <c r="Y128" i="1"/>
  <c r="Z128" i="1"/>
  <c r="P129" i="1"/>
  <c r="S129" i="1"/>
  <c r="O129" i="1"/>
  <c r="R129" i="1"/>
  <c r="U129" i="1"/>
  <c r="Q129" i="1"/>
  <c r="T129" i="1"/>
  <c r="V129" i="1"/>
  <c r="W129" i="1"/>
  <c r="X129" i="1"/>
  <c r="Y129" i="1"/>
  <c r="Z129" i="1"/>
  <c r="P130" i="1"/>
  <c r="S130" i="1"/>
  <c r="O130" i="1"/>
  <c r="R130" i="1"/>
  <c r="U130" i="1"/>
  <c r="Q130" i="1"/>
  <c r="T130" i="1"/>
  <c r="V130" i="1"/>
  <c r="W130" i="1"/>
  <c r="X130" i="1"/>
  <c r="Y130" i="1"/>
  <c r="Z130" i="1"/>
  <c r="P131" i="1"/>
  <c r="S131" i="1"/>
  <c r="O131" i="1"/>
  <c r="R131" i="1"/>
  <c r="U131" i="1"/>
  <c r="Q131" i="1"/>
  <c r="T131" i="1"/>
  <c r="V131" i="1"/>
  <c r="W131" i="1"/>
  <c r="X131" i="1"/>
  <c r="Y131" i="1"/>
  <c r="Z131" i="1"/>
  <c r="P132" i="1"/>
  <c r="S132" i="1"/>
  <c r="O132" i="1"/>
  <c r="R132" i="1"/>
  <c r="U132" i="1"/>
  <c r="Q132" i="1"/>
  <c r="T132" i="1"/>
  <c r="V132" i="1"/>
  <c r="W132" i="1"/>
  <c r="X132" i="1"/>
  <c r="Y132" i="1"/>
  <c r="Z132" i="1"/>
  <c r="P133" i="1"/>
  <c r="S133" i="1"/>
  <c r="O133" i="1"/>
  <c r="R133" i="1"/>
  <c r="U133" i="1"/>
  <c r="Q133" i="1"/>
  <c r="T133" i="1"/>
  <c r="V133" i="1"/>
  <c r="W133" i="1"/>
  <c r="X133" i="1"/>
  <c r="Y133" i="1"/>
  <c r="Z133" i="1"/>
  <c r="P134" i="1"/>
  <c r="S134" i="1"/>
  <c r="O134" i="1"/>
  <c r="R134" i="1"/>
  <c r="U134" i="1"/>
  <c r="Q134" i="1"/>
  <c r="T134" i="1"/>
  <c r="V134" i="1"/>
  <c r="W134" i="1"/>
  <c r="X134" i="1"/>
  <c r="Y134" i="1"/>
  <c r="Z134" i="1"/>
  <c r="P135" i="1"/>
  <c r="S135" i="1"/>
  <c r="O135" i="1"/>
  <c r="R135" i="1"/>
  <c r="U135" i="1"/>
  <c r="Q135" i="1"/>
  <c r="T135" i="1"/>
  <c r="V135" i="1"/>
  <c r="W135" i="1"/>
  <c r="X135" i="1"/>
  <c r="Y135" i="1"/>
  <c r="Z135" i="1"/>
  <c r="P136" i="1"/>
  <c r="S136" i="1"/>
  <c r="O136" i="1"/>
  <c r="R136" i="1"/>
  <c r="U136" i="1"/>
  <c r="Q136" i="1"/>
  <c r="T136" i="1"/>
  <c r="V136" i="1"/>
  <c r="W136" i="1"/>
  <c r="X136" i="1"/>
  <c r="Y136" i="1"/>
  <c r="Z136" i="1"/>
  <c r="P137" i="1"/>
  <c r="S137" i="1"/>
  <c r="O137" i="1"/>
  <c r="R137" i="1"/>
  <c r="U137" i="1"/>
  <c r="Q137" i="1"/>
  <c r="T137" i="1"/>
  <c r="V137" i="1"/>
  <c r="W137" i="1"/>
  <c r="X137" i="1"/>
  <c r="Y137" i="1"/>
  <c r="Z137" i="1"/>
  <c r="P138" i="1"/>
  <c r="S138" i="1"/>
  <c r="O138" i="1"/>
  <c r="R138" i="1"/>
  <c r="U138" i="1"/>
  <c r="Q138" i="1"/>
  <c r="T138" i="1"/>
  <c r="V138" i="1"/>
  <c r="W138" i="1"/>
  <c r="X138" i="1"/>
  <c r="Y138" i="1"/>
  <c r="Z138" i="1"/>
  <c r="P139" i="1"/>
  <c r="S139" i="1"/>
  <c r="O139" i="1"/>
  <c r="R139" i="1"/>
  <c r="U139" i="1"/>
  <c r="Q139" i="1"/>
  <c r="T139" i="1"/>
  <c r="V139" i="1"/>
  <c r="W139" i="1"/>
  <c r="X139" i="1"/>
  <c r="Y139" i="1"/>
  <c r="Z139" i="1"/>
  <c r="P140" i="1"/>
  <c r="S140" i="1"/>
  <c r="O140" i="1"/>
  <c r="R140" i="1"/>
  <c r="U140" i="1"/>
  <c r="Q140" i="1"/>
  <c r="T140" i="1"/>
  <c r="V140" i="1"/>
  <c r="W140" i="1"/>
  <c r="X140" i="1"/>
  <c r="Y140" i="1"/>
  <c r="Z140" i="1"/>
  <c r="P141" i="1"/>
  <c r="S141" i="1"/>
  <c r="O141" i="1"/>
  <c r="R141" i="1"/>
  <c r="U141" i="1"/>
  <c r="Q141" i="1"/>
  <c r="T141" i="1"/>
  <c r="V141" i="1"/>
  <c r="W141" i="1"/>
  <c r="X141" i="1"/>
  <c r="Y141" i="1"/>
  <c r="Z141" i="1"/>
  <c r="P142" i="1"/>
  <c r="S142" i="1"/>
  <c r="O142" i="1"/>
  <c r="R142" i="1"/>
  <c r="U142" i="1"/>
  <c r="Q142" i="1"/>
  <c r="T142" i="1"/>
  <c r="V142" i="1"/>
  <c r="W142" i="1"/>
  <c r="X142" i="1"/>
  <c r="Y142" i="1"/>
  <c r="Z142" i="1"/>
  <c r="P143" i="1"/>
  <c r="S143" i="1"/>
  <c r="O143" i="1"/>
  <c r="R143" i="1"/>
  <c r="U143" i="1"/>
  <c r="Q143" i="1"/>
  <c r="T143" i="1"/>
  <c r="V143" i="1"/>
  <c r="W143" i="1"/>
  <c r="X143" i="1"/>
  <c r="Y143" i="1"/>
  <c r="Z143" i="1"/>
  <c r="P144" i="1"/>
  <c r="S144" i="1"/>
  <c r="O144" i="1"/>
  <c r="R144" i="1"/>
  <c r="U144" i="1"/>
  <c r="Q144" i="1"/>
  <c r="T144" i="1"/>
  <c r="V144" i="1"/>
  <c r="W144" i="1"/>
  <c r="X144" i="1"/>
  <c r="Y144" i="1"/>
  <c r="Z144" i="1"/>
  <c r="P145" i="1"/>
  <c r="S145" i="1"/>
  <c r="O145" i="1"/>
  <c r="R145" i="1"/>
  <c r="U145" i="1"/>
  <c r="Q145" i="1"/>
  <c r="T145" i="1"/>
  <c r="V145" i="1"/>
  <c r="W145" i="1"/>
  <c r="X145" i="1"/>
  <c r="Y145" i="1"/>
  <c r="Z145" i="1"/>
  <c r="P146" i="1"/>
  <c r="S146" i="1"/>
  <c r="O146" i="1"/>
  <c r="R146" i="1"/>
  <c r="U146" i="1"/>
  <c r="Q146" i="1"/>
  <c r="T146" i="1"/>
  <c r="V146" i="1"/>
  <c r="W146" i="1"/>
  <c r="X146" i="1"/>
  <c r="Y146" i="1"/>
  <c r="Z146" i="1"/>
  <c r="P147" i="1"/>
  <c r="S147" i="1"/>
  <c r="O147" i="1"/>
  <c r="R147" i="1"/>
  <c r="U147" i="1"/>
  <c r="Q147" i="1"/>
  <c r="T147" i="1"/>
  <c r="V147" i="1"/>
  <c r="W147" i="1"/>
  <c r="X147" i="1"/>
  <c r="Y147" i="1"/>
  <c r="Z147" i="1"/>
  <c r="P148" i="1"/>
  <c r="S148" i="1"/>
  <c r="O148" i="1"/>
  <c r="R148" i="1"/>
  <c r="U148" i="1"/>
  <c r="Q148" i="1"/>
  <c r="T148" i="1"/>
  <c r="V148" i="1"/>
  <c r="W148" i="1"/>
  <c r="X148" i="1"/>
  <c r="Y148" i="1"/>
  <c r="Z148" i="1"/>
  <c r="P149" i="1"/>
  <c r="S149" i="1"/>
  <c r="O149" i="1"/>
  <c r="R149" i="1"/>
  <c r="U149" i="1"/>
  <c r="Q149" i="1"/>
  <c r="T149" i="1"/>
  <c r="V149" i="1"/>
  <c r="W149" i="1"/>
  <c r="X149" i="1"/>
  <c r="Y149" i="1"/>
  <c r="Z149" i="1"/>
  <c r="P150" i="1"/>
  <c r="S150" i="1"/>
  <c r="O150" i="1"/>
  <c r="R150" i="1"/>
  <c r="U150" i="1"/>
  <c r="Q150" i="1"/>
  <c r="T150" i="1"/>
  <c r="V150" i="1"/>
  <c r="W150" i="1"/>
  <c r="X150" i="1"/>
  <c r="Y150" i="1"/>
  <c r="Z150" i="1"/>
  <c r="P151" i="1"/>
  <c r="S151" i="1"/>
  <c r="O151" i="1"/>
  <c r="R151" i="1"/>
  <c r="U151" i="1"/>
  <c r="Q151" i="1"/>
  <c r="T151" i="1"/>
  <c r="V151" i="1"/>
  <c r="W151" i="1"/>
  <c r="X151" i="1"/>
  <c r="Y151" i="1"/>
  <c r="Z151" i="1"/>
  <c r="P152" i="1"/>
  <c r="S152" i="1"/>
  <c r="O152" i="1"/>
  <c r="R152" i="1"/>
  <c r="U152" i="1"/>
  <c r="Q152" i="1"/>
  <c r="T152" i="1"/>
  <c r="V152" i="1"/>
  <c r="W152" i="1"/>
  <c r="X152" i="1"/>
  <c r="Y152" i="1"/>
  <c r="Z152" i="1"/>
  <c r="P153" i="1"/>
  <c r="S153" i="1"/>
  <c r="O153" i="1"/>
  <c r="R153" i="1"/>
  <c r="U153" i="1"/>
  <c r="Q153" i="1"/>
  <c r="T153" i="1"/>
  <c r="V153" i="1"/>
  <c r="W153" i="1"/>
  <c r="X153" i="1"/>
  <c r="Y153" i="1"/>
  <c r="Z153" i="1"/>
  <c r="P154" i="1"/>
  <c r="S154" i="1"/>
  <c r="O154" i="1"/>
  <c r="R154" i="1"/>
  <c r="U154" i="1"/>
  <c r="Q154" i="1"/>
  <c r="T154" i="1"/>
  <c r="V154" i="1"/>
  <c r="W154" i="1"/>
  <c r="X154" i="1"/>
  <c r="Y154" i="1"/>
  <c r="Z154" i="1"/>
  <c r="P155" i="1"/>
  <c r="S155" i="1"/>
  <c r="O155" i="1"/>
  <c r="R155" i="1"/>
  <c r="U155" i="1"/>
  <c r="Q155" i="1"/>
  <c r="T155" i="1"/>
  <c r="V155" i="1"/>
  <c r="W155" i="1"/>
  <c r="X155" i="1"/>
  <c r="Y155" i="1"/>
  <c r="Z155" i="1"/>
  <c r="P156" i="1"/>
  <c r="S156" i="1"/>
  <c r="O156" i="1"/>
  <c r="R156" i="1"/>
  <c r="U156" i="1"/>
  <c r="Q156" i="1"/>
  <c r="T156" i="1"/>
  <c r="V156" i="1"/>
  <c r="W156" i="1"/>
  <c r="X156" i="1"/>
  <c r="Y156" i="1"/>
  <c r="Z156" i="1"/>
  <c r="P157" i="1"/>
  <c r="S157" i="1"/>
  <c r="O157" i="1"/>
  <c r="R157" i="1"/>
  <c r="U157" i="1"/>
  <c r="Q157" i="1"/>
  <c r="T157" i="1"/>
  <c r="V157" i="1"/>
  <c r="W157" i="1"/>
  <c r="X157" i="1"/>
  <c r="Y157" i="1"/>
  <c r="Z157" i="1"/>
  <c r="P158" i="1"/>
  <c r="S158" i="1"/>
  <c r="O158" i="1"/>
  <c r="R158" i="1"/>
  <c r="U158" i="1"/>
  <c r="Q158" i="1"/>
  <c r="T158" i="1"/>
  <c r="V158" i="1"/>
  <c r="W158" i="1"/>
  <c r="X158" i="1"/>
  <c r="Y158" i="1"/>
  <c r="Z158" i="1"/>
  <c r="P159" i="1"/>
  <c r="S159" i="1"/>
  <c r="O159" i="1"/>
  <c r="R159" i="1"/>
  <c r="U159" i="1"/>
  <c r="Q159" i="1"/>
  <c r="T159" i="1"/>
  <c r="V159" i="1"/>
  <c r="W159" i="1"/>
  <c r="X159" i="1"/>
  <c r="Y159" i="1"/>
  <c r="Z159" i="1"/>
  <c r="P160" i="1"/>
  <c r="S160" i="1"/>
  <c r="O160" i="1"/>
  <c r="R160" i="1"/>
  <c r="U160" i="1"/>
  <c r="Q160" i="1"/>
  <c r="T160" i="1"/>
  <c r="V160" i="1"/>
  <c r="W160" i="1"/>
  <c r="X160" i="1"/>
  <c r="Y160" i="1"/>
  <c r="Z160" i="1"/>
  <c r="P161" i="1"/>
  <c r="S161" i="1"/>
  <c r="O161" i="1"/>
  <c r="R161" i="1"/>
  <c r="U161" i="1"/>
  <c r="Q161" i="1"/>
  <c r="T161" i="1"/>
  <c r="V161" i="1"/>
  <c r="W161" i="1"/>
  <c r="X161" i="1"/>
  <c r="Y161" i="1"/>
  <c r="Z161" i="1"/>
  <c r="P162" i="1"/>
  <c r="S162" i="1"/>
  <c r="O162" i="1"/>
  <c r="R162" i="1"/>
  <c r="U162" i="1"/>
  <c r="Q162" i="1"/>
  <c r="T162" i="1"/>
  <c r="V162" i="1"/>
  <c r="W162" i="1"/>
  <c r="X162" i="1"/>
  <c r="Y162" i="1"/>
  <c r="Z162" i="1"/>
  <c r="P163" i="1"/>
  <c r="S163" i="1"/>
  <c r="O163" i="1"/>
  <c r="R163" i="1"/>
  <c r="U163" i="1"/>
  <c r="Q163" i="1"/>
  <c r="T163" i="1"/>
  <c r="V163" i="1"/>
  <c r="W163" i="1"/>
  <c r="X163" i="1"/>
  <c r="Y163" i="1"/>
  <c r="Z163" i="1"/>
  <c r="P164" i="1"/>
  <c r="S164" i="1"/>
  <c r="O164" i="1"/>
  <c r="R164" i="1"/>
  <c r="U164" i="1"/>
  <c r="Q164" i="1"/>
  <c r="T164" i="1"/>
  <c r="V164" i="1"/>
  <c r="W164" i="1"/>
  <c r="X164" i="1"/>
  <c r="Y164" i="1"/>
  <c r="Z164" i="1"/>
  <c r="P165" i="1"/>
  <c r="S165" i="1"/>
  <c r="O165" i="1"/>
  <c r="R165" i="1"/>
  <c r="U165" i="1"/>
  <c r="Q165" i="1"/>
  <c r="T165" i="1"/>
  <c r="V165" i="1"/>
  <c r="W165" i="1"/>
  <c r="X165" i="1"/>
  <c r="Y165" i="1"/>
  <c r="Z165" i="1"/>
  <c r="P166" i="1"/>
  <c r="S166" i="1"/>
  <c r="O166" i="1"/>
  <c r="R166" i="1"/>
  <c r="U166" i="1"/>
  <c r="Q166" i="1"/>
  <c r="T166" i="1"/>
  <c r="V166" i="1"/>
  <c r="W166" i="1"/>
  <c r="X166" i="1"/>
  <c r="Y166" i="1"/>
  <c r="Z166" i="1"/>
  <c r="P167" i="1"/>
  <c r="S167" i="1"/>
  <c r="O167" i="1"/>
  <c r="R167" i="1"/>
  <c r="U167" i="1"/>
  <c r="Q167" i="1"/>
  <c r="T167" i="1"/>
  <c r="V167" i="1"/>
  <c r="W167" i="1"/>
  <c r="X167" i="1"/>
  <c r="Y167" i="1"/>
  <c r="Z167" i="1"/>
  <c r="P168" i="1"/>
  <c r="S168" i="1"/>
  <c r="O168" i="1"/>
  <c r="R168" i="1"/>
  <c r="U168" i="1"/>
  <c r="Q168" i="1"/>
  <c r="T168" i="1"/>
  <c r="V168" i="1"/>
  <c r="W168" i="1"/>
  <c r="X168" i="1"/>
  <c r="Y168" i="1"/>
  <c r="Z168" i="1"/>
  <c r="P169" i="1"/>
  <c r="S169" i="1"/>
  <c r="O169" i="1"/>
  <c r="R169" i="1"/>
  <c r="U169" i="1"/>
  <c r="Q169" i="1"/>
  <c r="T169" i="1"/>
  <c r="V169" i="1"/>
  <c r="W169" i="1"/>
  <c r="X169" i="1"/>
  <c r="Y169" i="1"/>
  <c r="Z169" i="1"/>
  <c r="P170" i="1"/>
  <c r="S170" i="1"/>
  <c r="O170" i="1"/>
  <c r="R170" i="1"/>
  <c r="U170" i="1"/>
  <c r="Q170" i="1"/>
  <c r="T170" i="1"/>
  <c r="V170" i="1"/>
  <c r="W170" i="1"/>
  <c r="X170" i="1"/>
  <c r="Y170" i="1"/>
  <c r="Z170" i="1"/>
  <c r="P171" i="1"/>
  <c r="S171" i="1"/>
  <c r="O171" i="1"/>
  <c r="R171" i="1"/>
  <c r="U171" i="1"/>
  <c r="Q171" i="1"/>
  <c r="T171" i="1"/>
  <c r="V171" i="1"/>
  <c r="W171" i="1"/>
  <c r="X171" i="1"/>
  <c r="Y171" i="1"/>
  <c r="Z171" i="1"/>
  <c r="P172" i="1"/>
  <c r="S172" i="1"/>
  <c r="O172" i="1"/>
  <c r="R172" i="1"/>
  <c r="U172" i="1"/>
  <c r="Q172" i="1"/>
  <c r="T172" i="1"/>
  <c r="V172" i="1"/>
  <c r="W172" i="1"/>
  <c r="X172" i="1"/>
  <c r="Y172" i="1"/>
  <c r="Z172" i="1"/>
  <c r="P173" i="1"/>
  <c r="S173" i="1"/>
  <c r="O173" i="1"/>
  <c r="R173" i="1"/>
  <c r="U173" i="1"/>
  <c r="Q173" i="1"/>
  <c r="T173" i="1"/>
  <c r="V173" i="1"/>
  <c r="W173" i="1"/>
  <c r="X173" i="1"/>
  <c r="Y173" i="1"/>
  <c r="Z173" i="1"/>
  <c r="P174" i="1"/>
  <c r="S174" i="1"/>
  <c r="O174" i="1"/>
  <c r="R174" i="1"/>
  <c r="U174" i="1"/>
  <c r="Q174" i="1"/>
  <c r="T174" i="1"/>
  <c r="V174" i="1"/>
  <c r="W174" i="1"/>
  <c r="X174" i="1"/>
  <c r="Y174" i="1"/>
  <c r="Z174" i="1"/>
  <c r="P175" i="1"/>
  <c r="S175" i="1"/>
  <c r="O175" i="1"/>
  <c r="R175" i="1"/>
  <c r="U175" i="1"/>
  <c r="Q175" i="1"/>
  <c r="T175" i="1"/>
  <c r="V175" i="1"/>
  <c r="W175" i="1"/>
  <c r="X175" i="1"/>
  <c r="Y175" i="1"/>
  <c r="Z175" i="1"/>
  <c r="P176" i="1"/>
  <c r="S176" i="1"/>
  <c r="O176" i="1"/>
  <c r="R176" i="1"/>
  <c r="U176" i="1"/>
  <c r="Q176" i="1"/>
  <c r="T176" i="1"/>
  <c r="V176" i="1"/>
  <c r="W176" i="1"/>
  <c r="X176" i="1"/>
  <c r="Y176" i="1"/>
  <c r="Z176" i="1"/>
  <c r="P177" i="1"/>
  <c r="S177" i="1"/>
  <c r="O177" i="1"/>
  <c r="R177" i="1"/>
  <c r="U177" i="1"/>
  <c r="Q177" i="1"/>
  <c r="T177" i="1"/>
  <c r="V177" i="1"/>
  <c r="W177" i="1"/>
  <c r="X177" i="1"/>
  <c r="Y177" i="1"/>
  <c r="Z177" i="1"/>
  <c r="P178" i="1"/>
  <c r="S178" i="1"/>
  <c r="O178" i="1"/>
  <c r="R178" i="1"/>
  <c r="U178" i="1"/>
  <c r="Q178" i="1"/>
  <c r="T178" i="1"/>
  <c r="V178" i="1"/>
  <c r="W178" i="1"/>
  <c r="X178" i="1"/>
  <c r="Y178" i="1"/>
  <c r="Z178" i="1"/>
  <c r="P179" i="1"/>
  <c r="S179" i="1"/>
  <c r="O179" i="1"/>
  <c r="R179" i="1"/>
  <c r="U179" i="1"/>
  <c r="Q179" i="1"/>
  <c r="T179" i="1"/>
  <c r="V179" i="1"/>
  <c r="W179" i="1"/>
  <c r="X179" i="1"/>
  <c r="Y179" i="1"/>
  <c r="Z179" i="1"/>
  <c r="P180" i="1"/>
  <c r="S180" i="1"/>
  <c r="O180" i="1"/>
  <c r="R180" i="1"/>
  <c r="U180" i="1"/>
  <c r="Q180" i="1"/>
  <c r="T180" i="1"/>
  <c r="V180" i="1"/>
  <c r="W180" i="1"/>
  <c r="X180" i="1"/>
  <c r="Y180" i="1"/>
  <c r="Z180" i="1"/>
  <c r="P181" i="1"/>
  <c r="S181" i="1"/>
  <c r="O181" i="1"/>
  <c r="R181" i="1"/>
  <c r="U181" i="1"/>
  <c r="Q181" i="1"/>
  <c r="T181" i="1"/>
  <c r="V181" i="1"/>
  <c r="W181" i="1"/>
  <c r="X181" i="1"/>
  <c r="Y181" i="1"/>
  <c r="Z181" i="1"/>
  <c r="P182" i="1"/>
  <c r="S182" i="1"/>
  <c r="O182" i="1"/>
  <c r="R182" i="1"/>
  <c r="U182" i="1"/>
  <c r="Q182" i="1"/>
  <c r="T182" i="1"/>
  <c r="V182" i="1"/>
  <c r="W182" i="1"/>
  <c r="X182" i="1"/>
  <c r="Y182" i="1"/>
  <c r="Z182" i="1"/>
  <c r="P183" i="1"/>
  <c r="S183" i="1"/>
  <c r="O183" i="1"/>
  <c r="R183" i="1"/>
  <c r="U183" i="1"/>
  <c r="Q183" i="1"/>
  <c r="T183" i="1"/>
  <c r="V183" i="1"/>
  <c r="W183" i="1"/>
  <c r="X183" i="1"/>
  <c r="Y183" i="1"/>
  <c r="Z183" i="1"/>
  <c r="P184" i="1"/>
  <c r="S184" i="1"/>
  <c r="O184" i="1"/>
  <c r="R184" i="1"/>
  <c r="U184" i="1"/>
  <c r="Q184" i="1"/>
  <c r="T184" i="1"/>
  <c r="V184" i="1"/>
  <c r="W184" i="1"/>
  <c r="X184" i="1"/>
  <c r="Y184" i="1"/>
  <c r="Z184" i="1"/>
  <c r="P185" i="1"/>
  <c r="S185" i="1"/>
  <c r="O185" i="1"/>
  <c r="R185" i="1"/>
  <c r="U185" i="1"/>
  <c r="Q185" i="1"/>
  <c r="T185" i="1"/>
  <c r="V185" i="1"/>
  <c r="W185" i="1"/>
  <c r="X185" i="1"/>
  <c r="Y185" i="1"/>
  <c r="Z185" i="1"/>
  <c r="P186" i="1"/>
  <c r="S186" i="1"/>
  <c r="O186" i="1"/>
  <c r="R186" i="1"/>
  <c r="U186" i="1"/>
  <c r="Q186" i="1"/>
  <c r="T186" i="1"/>
  <c r="V186" i="1"/>
  <c r="W186" i="1"/>
  <c r="X186" i="1"/>
  <c r="Y186" i="1"/>
  <c r="Z186" i="1"/>
  <c r="P187" i="1"/>
  <c r="S187" i="1"/>
  <c r="O187" i="1"/>
  <c r="R187" i="1"/>
  <c r="U187" i="1"/>
  <c r="Q187" i="1"/>
  <c r="T187" i="1"/>
  <c r="V187" i="1"/>
  <c r="W187" i="1"/>
  <c r="X187" i="1"/>
  <c r="Y187" i="1"/>
  <c r="Z187" i="1"/>
  <c r="P188" i="1"/>
  <c r="S188" i="1"/>
  <c r="O188" i="1"/>
  <c r="R188" i="1"/>
  <c r="U188" i="1"/>
  <c r="Q188" i="1"/>
  <c r="T188" i="1"/>
  <c r="V188" i="1"/>
  <c r="W188" i="1"/>
  <c r="X188" i="1"/>
  <c r="Y188" i="1"/>
  <c r="Z188" i="1"/>
  <c r="P189" i="1"/>
  <c r="S189" i="1"/>
  <c r="O189" i="1"/>
  <c r="R189" i="1"/>
  <c r="U189" i="1"/>
  <c r="Q189" i="1"/>
  <c r="T189" i="1"/>
  <c r="V189" i="1"/>
  <c r="W189" i="1"/>
  <c r="X189" i="1"/>
  <c r="Y189" i="1"/>
  <c r="Z189" i="1"/>
  <c r="P190" i="1"/>
  <c r="S190" i="1"/>
  <c r="O190" i="1"/>
  <c r="R190" i="1"/>
  <c r="U190" i="1"/>
  <c r="Q190" i="1"/>
  <c r="T190" i="1"/>
  <c r="V190" i="1"/>
  <c r="W190" i="1"/>
  <c r="X190" i="1"/>
  <c r="Y190" i="1"/>
  <c r="Z190" i="1"/>
  <c r="P191" i="1"/>
  <c r="S191" i="1"/>
  <c r="O191" i="1"/>
  <c r="R191" i="1"/>
  <c r="U191" i="1"/>
  <c r="Q191" i="1"/>
  <c r="T191" i="1"/>
  <c r="V191" i="1"/>
  <c r="W191" i="1"/>
  <c r="X191" i="1"/>
  <c r="Y191" i="1"/>
  <c r="Z191" i="1"/>
  <c r="P192" i="1"/>
  <c r="S192" i="1"/>
  <c r="O192" i="1"/>
  <c r="R192" i="1"/>
  <c r="U192" i="1"/>
  <c r="Q192" i="1"/>
  <c r="T192" i="1"/>
  <c r="V192" i="1"/>
  <c r="W192" i="1"/>
  <c r="X192" i="1"/>
  <c r="Y192" i="1"/>
  <c r="Z192" i="1"/>
  <c r="P193" i="1"/>
  <c r="S193" i="1"/>
  <c r="O193" i="1"/>
  <c r="R193" i="1"/>
  <c r="U193" i="1"/>
  <c r="Q193" i="1"/>
  <c r="T193" i="1"/>
  <c r="V193" i="1"/>
  <c r="W193" i="1"/>
  <c r="X193" i="1"/>
  <c r="Y193" i="1"/>
  <c r="Z193" i="1"/>
  <c r="P194" i="1"/>
  <c r="S194" i="1"/>
  <c r="O194" i="1"/>
  <c r="R194" i="1"/>
  <c r="U194" i="1"/>
  <c r="Q194" i="1"/>
  <c r="T194" i="1"/>
  <c r="V194" i="1"/>
  <c r="W194" i="1"/>
  <c r="X194" i="1"/>
  <c r="Y194" i="1"/>
  <c r="Z194" i="1"/>
  <c r="P195" i="1"/>
  <c r="S195" i="1"/>
  <c r="O195" i="1"/>
  <c r="R195" i="1"/>
  <c r="U195" i="1"/>
  <c r="Q195" i="1"/>
  <c r="T195" i="1"/>
  <c r="V195" i="1"/>
  <c r="W195" i="1"/>
  <c r="X195" i="1"/>
  <c r="Y195" i="1"/>
  <c r="Z195" i="1"/>
  <c r="P196" i="1"/>
  <c r="S196" i="1"/>
  <c r="O196" i="1"/>
  <c r="R196" i="1"/>
  <c r="U196" i="1"/>
  <c r="Q196" i="1"/>
  <c r="T196" i="1"/>
  <c r="V196" i="1"/>
  <c r="W196" i="1"/>
  <c r="X196" i="1"/>
  <c r="Y196" i="1"/>
  <c r="Z196" i="1"/>
  <c r="P197" i="1"/>
  <c r="S197" i="1"/>
  <c r="O197" i="1"/>
  <c r="R197" i="1"/>
  <c r="U197" i="1"/>
  <c r="Q197" i="1"/>
  <c r="T197" i="1"/>
  <c r="V197" i="1"/>
  <c r="W197" i="1"/>
  <c r="X197" i="1"/>
  <c r="Y197" i="1"/>
  <c r="Z197" i="1"/>
  <c r="P198" i="1"/>
  <c r="S198" i="1"/>
  <c r="O198" i="1"/>
  <c r="R198" i="1"/>
  <c r="U198" i="1"/>
  <c r="Q198" i="1"/>
  <c r="T198" i="1"/>
  <c r="V198" i="1"/>
  <c r="W198" i="1"/>
  <c r="X198" i="1"/>
  <c r="Y198" i="1"/>
  <c r="Z198" i="1"/>
  <c r="P199" i="1"/>
  <c r="S199" i="1"/>
  <c r="O199" i="1"/>
  <c r="R199" i="1"/>
  <c r="U199" i="1"/>
  <c r="Q199" i="1"/>
  <c r="T199" i="1"/>
  <c r="V199" i="1"/>
  <c r="W199" i="1"/>
  <c r="X199" i="1"/>
  <c r="Y199" i="1"/>
  <c r="Z199" i="1"/>
  <c r="P200" i="1"/>
  <c r="S200" i="1"/>
  <c r="O200" i="1"/>
  <c r="R200" i="1"/>
  <c r="U200" i="1"/>
  <c r="Q200" i="1"/>
  <c r="T200" i="1"/>
  <c r="V200" i="1"/>
  <c r="W200" i="1"/>
  <c r="X200" i="1"/>
  <c r="Y200" i="1"/>
  <c r="Z200" i="1"/>
  <c r="P201" i="1"/>
  <c r="S201" i="1"/>
  <c r="O201" i="1"/>
  <c r="R201" i="1"/>
  <c r="U201" i="1"/>
  <c r="Q201" i="1"/>
  <c r="T201" i="1"/>
  <c r="V201" i="1"/>
  <c r="W201" i="1"/>
  <c r="X201" i="1"/>
  <c r="Y201" i="1"/>
  <c r="Z201" i="1"/>
  <c r="P202" i="1"/>
  <c r="S202" i="1"/>
  <c r="O202" i="1"/>
  <c r="R202" i="1"/>
  <c r="U202" i="1"/>
  <c r="Q202" i="1"/>
  <c r="T202" i="1"/>
  <c r="V202" i="1"/>
  <c r="W202" i="1"/>
  <c r="X202" i="1"/>
  <c r="Y202" i="1"/>
  <c r="Z202" i="1"/>
  <c r="P203" i="1"/>
  <c r="S203" i="1"/>
  <c r="O203" i="1"/>
  <c r="R203" i="1"/>
  <c r="U203" i="1"/>
  <c r="Q203" i="1"/>
  <c r="T203" i="1"/>
  <c r="V203" i="1"/>
  <c r="W203" i="1"/>
  <c r="X203" i="1"/>
  <c r="Y203" i="1"/>
  <c r="Z203" i="1"/>
  <c r="P204" i="1"/>
  <c r="S204" i="1"/>
  <c r="O204" i="1"/>
  <c r="R204" i="1"/>
  <c r="U204" i="1"/>
  <c r="Q204" i="1"/>
  <c r="T204" i="1"/>
  <c r="V204" i="1"/>
  <c r="W204" i="1"/>
  <c r="X204" i="1"/>
  <c r="Y204" i="1"/>
  <c r="Z204" i="1"/>
  <c r="P205" i="1"/>
  <c r="S205" i="1"/>
  <c r="O205" i="1"/>
  <c r="R205" i="1"/>
  <c r="U205" i="1"/>
  <c r="Q205" i="1"/>
  <c r="T205" i="1"/>
  <c r="V205" i="1"/>
  <c r="W205" i="1"/>
  <c r="X205" i="1"/>
  <c r="Y205" i="1"/>
  <c r="Z205" i="1"/>
  <c r="P206" i="1"/>
  <c r="S206" i="1"/>
  <c r="O206" i="1"/>
  <c r="R206" i="1"/>
  <c r="U206" i="1"/>
  <c r="Q206" i="1"/>
  <c r="T206" i="1"/>
  <c r="V206" i="1"/>
  <c r="W206" i="1"/>
  <c r="X206" i="1"/>
  <c r="Y206" i="1"/>
  <c r="Z206" i="1"/>
  <c r="P207" i="1"/>
  <c r="S207" i="1"/>
  <c r="O207" i="1"/>
  <c r="R207" i="1"/>
  <c r="U207" i="1"/>
  <c r="Q207" i="1"/>
  <c r="T207" i="1"/>
  <c r="V207" i="1"/>
  <c r="W207" i="1"/>
  <c r="X207" i="1"/>
  <c r="Y207" i="1"/>
  <c r="Z207" i="1"/>
  <c r="P208" i="1"/>
  <c r="S208" i="1"/>
  <c r="O208" i="1"/>
  <c r="R208" i="1"/>
  <c r="U208" i="1"/>
  <c r="Q208" i="1"/>
  <c r="T208" i="1"/>
  <c r="V208" i="1"/>
  <c r="W208" i="1"/>
  <c r="X208" i="1"/>
  <c r="Y208" i="1"/>
  <c r="Z208" i="1"/>
  <c r="P209" i="1"/>
  <c r="S209" i="1"/>
  <c r="O209" i="1"/>
  <c r="R209" i="1"/>
  <c r="U209" i="1"/>
  <c r="Q209" i="1"/>
  <c r="T209" i="1"/>
  <c r="V209" i="1"/>
  <c r="W209" i="1"/>
  <c r="X209" i="1"/>
  <c r="Y209" i="1"/>
  <c r="Z209" i="1"/>
  <c r="P210" i="1"/>
  <c r="S210" i="1"/>
  <c r="O210" i="1"/>
  <c r="R210" i="1"/>
  <c r="U210" i="1"/>
  <c r="Q210" i="1"/>
  <c r="T210" i="1"/>
  <c r="V210" i="1"/>
  <c r="W210" i="1"/>
  <c r="X210" i="1"/>
  <c r="Y210" i="1"/>
  <c r="Z210" i="1"/>
  <c r="P211" i="1"/>
  <c r="S211" i="1"/>
  <c r="O211" i="1"/>
  <c r="R211" i="1"/>
  <c r="U211" i="1"/>
  <c r="Q211" i="1"/>
  <c r="T211" i="1"/>
  <c r="V211" i="1"/>
  <c r="W211" i="1"/>
  <c r="X211" i="1"/>
  <c r="Y211" i="1"/>
  <c r="Z211" i="1"/>
  <c r="P212" i="1"/>
  <c r="S212" i="1"/>
  <c r="O212" i="1"/>
  <c r="R212" i="1"/>
  <c r="U212" i="1"/>
  <c r="Q212" i="1"/>
  <c r="T212" i="1"/>
  <c r="V212" i="1"/>
  <c r="W212" i="1"/>
  <c r="X212" i="1"/>
  <c r="Y212" i="1"/>
  <c r="Z212" i="1"/>
  <c r="P213" i="1"/>
  <c r="S213" i="1"/>
  <c r="O213" i="1"/>
  <c r="R213" i="1"/>
  <c r="U213" i="1"/>
  <c r="Q213" i="1"/>
  <c r="T213" i="1"/>
  <c r="V213" i="1"/>
  <c r="W213" i="1"/>
  <c r="X213" i="1"/>
  <c r="Y213" i="1"/>
  <c r="Z213" i="1"/>
  <c r="P214" i="1"/>
  <c r="S214" i="1"/>
  <c r="O214" i="1"/>
  <c r="R214" i="1"/>
  <c r="U214" i="1"/>
  <c r="Q214" i="1"/>
  <c r="T214" i="1"/>
  <c r="V214" i="1"/>
  <c r="W214" i="1"/>
  <c r="X214" i="1"/>
  <c r="Y214" i="1"/>
  <c r="Z214" i="1"/>
  <c r="P215" i="1"/>
  <c r="S215" i="1"/>
  <c r="O215" i="1"/>
  <c r="R215" i="1"/>
  <c r="U215" i="1"/>
  <c r="Q215" i="1"/>
  <c r="T215" i="1"/>
  <c r="V215" i="1"/>
  <c r="W215" i="1"/>
  <c r="X215" i="1"/>
  <c r="Y215" i="1"/>
  <c r="Z215" i="1"/>
  <c r="P216" i="1"/>
  <c r="S216" i="1"/>
  <c r="O216" i="1"/>
  <c r="R216" i="1"/>
  <c r="U216" i="1"/>
  <c r="Q216" i="1"/>
  <c r="T216" i="1"/>
  <c r="V216" i="1"/>
  <c r="W216" i="1"/>
  <c r="X216" i="1"/>
  <c r="Y216" i="1"/>
  <c r="Z216" i="1"/>
  <c r="P217" i="1"/>
  <c r="S217" i="1"/>
  <c r="O217" i="1"/>
  <c r="R217" i="1"/>
  <c r="U217" i="1"/>
  <c r="Q217" i="1"/>
  <c r="T217" i="1"/>
  <c r="V217" i="1"/>
  <c r="W217" i="1"/>
  <c r="X217" i="1"/>
  <c r="Y217" i="1"/>
  <c r="Z217" i="1"/>
  <c r="P218" i="1"/>
  <c r="S218" i="1"/>
  <c r="O218" i="1"/>
  <c r="R218" i="1"/>
  <c r="U218" i="1"/>
  <c r="Q218" i="1"/>
  <c r="T218" i="1"/>
  <c r="V218" i="1"/>
  <c r="W218" i="1"/>
  <c r="X218" i="1"/>
  <c r="Y218" i="1"/>
  <c r="Z218" i="1"/>
  <c r="P219" i="1"/>
  <c r="S219" i="1"/>
  <c r="O219" i="1"/>
  <c r="R219" i="1"/>
  <c r="U219" i="1"/>
  <c r="Q219" i="1"/>
  <c r="T219" i="1"/>
  <c r="V219" i="1"/>
  <c r="W219" i="1"/>
  <c r="X219" i="1"/>
  <c r="Y219" i="1"/>
  <c r="Z219" i="1"/>
  <c r="P220" i="1"/>
  <c r="S220" i="1"/>
  <c r="O220" i="1"/>
  <c r="R220" i="1"/>
  <c r="U220" i="1"/>
  <c r="Q220" i="1"/>
  <c r="T220" i="1"/>
  <c r="V220" i="1"/>
  <c r="W220" i="1"/>
  <c r="X220" i="1"/>
  <c r="Y220" i="1"/>
  <c r="Z220" i="1"/>
  <c r="P221" i="1"/>
  <c r="S221" i="1"/>
  <c r="O221" i="1"/>
  <c r="R221" i="1"/>
  <c r="U221" i="1"/>
  <c r="Q221" i="1"/>
  <c r="T221" i="1"/>
  <c r="V221" i="1"/>
  <c r="W221" i="1"/>
  <c r="X221" i="1"/>
  <c r="Y221" i="1"/>
  <c r="Z221" i="1"/>
  <c r="P222" i="1"/>
  <c r="S222" i="1"/>
  <c r="O222" i="1"/>
  <c r="R222" i="1"/>
  <c r="U222" i="1"/>
  <c r="Q222" i="1"/>
  <c r="T222" i="1"/>
  <c r="V222" i="1"/>
  <c r="W222" i="1"/>
  <c r="X222" i="1"/>
  <c r="Y222" i="1"/>
  <c r="Z222" i="1"/>
  <c r="P223" i="1"/>
  <c r="S223" i="1"/>
  <c r="O223" i="1"/>
  <c r="R223" i="1"/>
  <c r="U223" i="1"/>
  <c r="Q223" i="1"/>
  <c r="T223" i="1"/>
  <c r="V223" i="1"/>
  <c r="W223" i="1"/>
  <c r="X223" i="1"/>
  <c r="Y223" i="1"/>
  <c r="Z223" i="1"/>
  <c r="P224" i="1"/>
  <c r="S224" i="1"/>
  <c r="O224" i="1"/>
  <c r="R224" i="1"/>
  <c r="U224" i="1"/>
  <c r="Q224" i="1"/>
  <c r="T224" i="1"/>
  <c r="V224" i="1"/>
  <c r="W224" i="1"/>
  <c r="X224" i="1"/>
  <c r="Y224" i="1"/>
  <c r="Z224" i="1"/>
  <c r="P225" i="1"/>
  <c r="S225" i="1"/>
  <c r="O225" i="1"/>
  <c r="R225" i="1"/>
  <c r="U225" i="1"/>
  <c r="Q225" i="1"/>
  <c r="T225" i="1"/>
  <c r="V225" i="1"/>
  <c r="W225" i="1"/>
  <c r="X225" i="1"/>
  <c r="Y225" i="1"/>
  <c r="Z225" i="1"/>
  <c r="P226" i="1"/>
  <c r="S226" i="1"/>
  <c r="O226" i="1"/>
  <c r="R226" i="1"/>
  <c r="U226" i="1"/>
  <c r="Q226" i="1"/>
  <c r="T226" i="1"/>
  <c r="V226" i="1"/>
  <c r="W226" i="1"/>
  <c r="X226" i="1"/>
  <c r="Y226" i="1"/>
  <c r="Z226" i="1"/>
  <c r="P227" i="1"/>
  <c r="S227" i="1"/>
  <c r="O227" i="1"/>
  <c r="R227" i="1"/>
  <c r="U227" i="1"/>
  <c r="Q227" i="1"/>
  <c r="T227" i="1"/>
  <c r="V227" i="1"/>
  <c r="W227" i="1"/>
  <c r="X227" i="1"/>
  <c r="Y227" i="1"/>
  <c r="Z227" i="1"/>
  <c r="P228" i="1"/>
  <c r="S228" i="1"/>
  <c r="O228" i="1"/>
  <c r="R228" i="1"/>
  <c r="U228" i="1"/>
  <c r="Q228" i="1"/>
  <c r="T228" i="1"/>
  <c r="V228" i="1"/>
  <c r="W228" i="1"/>
  <c r="X228" i="1"/>
  <c r="Y228" i="1"/>
  <c r="Z228" i="1"/>
  <c r="P229" i="1"/>
  <c r="S229" i="1"/>
  <c r="O229" i="1"/>
  <c r="R229" i="1"/>
  <c r="U229" i="1"/>
  <c r="Q229" i="1"/>
  <c r="T229" i="1"/>
  <c r="V229" i="1"/>
  <c r="W229" i="1"/>
  <c r="X229" i="1"/>
  <c r="Y229" i="1"/>
  <c r="Z229" i="1"/>
  <c r="P230" i="1"/>
  <c r="S230" i="1"/>
  <c r="O230" i="1"/>
  <c r="R230" i="1"/>
  <c r="U230" i="1"/>
  <c r="Q230" i="1"/>
  <c r="T230" i="1"/>
  <c r="V230" i="1"/>
  <c r="W230" i="1"/>
  <c r="X230" i="1"/>
  <c r="Y230" i="1"/>
  <c r="Z230" i="1"/>
  <c r="P231" i="1"/>
  <c r="S231" i="1"/>
  <c r="O231" i="1"/>
  <c r="R231" i="1"/>
  <c r="U231" i="1"/>
  <c r="Q231" i="1"/>
  <c r="T231" i="1"/>
  <c r="V231" i="1"/>
  <c r="W231" i="1"/>
  <c r="X231" i="1"/>
  <c r="Y231" i="1"/>
  <c r="Z231" i="1"/>
  <c r="P232" i="1"/>
  <c r="S232" i="1"/>
  <c r="O232" i="1"/>
  <c r="R232" i="1"/>
  <c r="U232" i="1"/>
  <c r="Q232" i="1"/>
  <c r="T232" i="1"/>
  <c r="V232" i="1"/>
  <c r="W232" i="1"/>
  <c r="X232" i="1"/>
  <c r="Y232" i="1"/>
  <c r="Z232" i="1"/>
  <c r="P233" i="1"/>
  <c r="S233" i="1"/>
  <c r="O233" i="1"/>
  <c r="R233" i="1"/>
  <c r="U233" i="1"/>
  <c r="Q233" i="1"/>
  <c r="T233" i="1"/>
  <c r="V233" i="1"/>
  <c r="W233" i="1"/>
  <c r="X233" i="1"/>
  <c r="Y233" i="1"/>
  <c r="Z233" i="1"/>
  <c r="P234" i="1"/>
  <c r="S234" i="1"/>
  <c r="O234" i="1"/>
  <c r="R234" i="1"/>
  <c r="U234" i="1"/>
  <c r="Q234" i="1"/>
  <c r="T234" i="1"/>
  <c r="V234" i="1"/>
  <c r="W234" i="1"/>
  <c r="X234" i="1"/>
  <c r="Y234" i="1"/>
  <c r="Z234" i="1"/>
  <c r="P235" i="1"/>
  <c r="S235" i="1"/>
  <c r="O235" i="1"/>
  <c r="R235" i="1"/>
  <c r="U235" i="1"/>
  <c r="Q235" i="1"/>
  <c r="T235" i="1"/>
  <c r="V235" i="1"/>
  <c r="W235" i="1"/>
  <c r="X235" i="1"/>
  <c r="Y235" i="1"/>
  <c r="Z235" i="1"/>
  <c r="P236" i="1"/>
  <c r="S236" i="1"/>
  <c r="O236" i="1"/>
  <c r="R236" i="1"/>
  <c r="U236" i="1"/>
  <c r="Q236" i="1"/>
  <c r="T236" i="1"/>
  <c r="V236" i="1"/>
  <c r="W236" i="1"/>
  <c r="X236" i="1"/>
  <c r="Y236" i="1"/>
  <c r="Z236" i="1"/>
  <c r="P237" i="1"/>
  <c r="S237" i="1"/>
  <c r="O237" i="1"/>
  <c r="R237" i="1"/>
  <c r="U237" i="1"/>
  <c r="Q237" i="1"/>
  <c r="T237" i="1"/>
  <c r="V237" i="1"/>
  <c r="W237" i="1"/>
  <c r="X237" i="1"/>
  <c r="Y237" i="1"/>
  <c r="Z237" i="1"/>
  <c r="P238" i="1"/>
  <c r="S238" i="1"/>
  <c r="O238" i="1"/>
  <c r="R238" i="1"/>
  <c r="U238" i="1"/>
  <c r="Q238" i="1"/>
  <c r="T238" i="1"/>
  <c r="V238" i="1"/>
  <c r="W238" i="1"/>
  <c r="X238" i="1"/>
  <c r="Y238" i="1"/>
  <c r="Z238" i="1"/>
  <c r="P239" i="1"/>
  <c r="S239" i="1"/>
  <c r="O239" i="1"/>
  <c r="R239" i="1"/>
  <c r="U239" i="1"/>
  <c r="Q239" i="1"/>
  <c r="T239" i="1"/>
  <c r="V239" i="1"/>
  <c r="W239" i="1"/>
  <c r="X239" i="1"/>
  <c r="Y239" i="1"/>
  <c r="Z239" i="1"/>
  <c r="P240" i="1"/>
  <c r="S240" i="1"/>
  <c r="O240" i="1"/>
  <c r="R240" i="1"/>
  <c r="U240" i="1"/>
  <c r="Q240" i="1"/>
  <c r="T240" i="1"/>
  <c r="V240" i="1"/>
  <c r="W240" i="1"/>
  <c r="X240" i="1"/>
  <c r="Y240" i="1"/>
  <c r="Z240" i="1"/>
  <c r="P241" i="1"/>
  <c r="S241" i="1"/>
  <c r="O241" i="1"/>
  <c r="R241" i="1"/>
  <c r="U241" i="1"/>
  <c r="Q241" i="1"/>
  <c r="T241" i="1"/>
  <c r="V241" i="1"/>
  <c r="W241" i="1"/>
  <c r="X241" i="1"/>
  <c r="Y241" i="1"/>
  <c r="Z241" i="1"/>
  <c r="P242" i="1"/>
  <c r="S242" i="1"/>
  <c r="O242" i="1"/>
  <c r="R242" i="1"/>
  <c r="U242" i="1"/>
  <c r="Q242" i="1"/>
  <c r="T242" i="1"/>
  <c r="V242" i="1"/>
  <c r="W242" i="1"/>
  <c r="X242" i="1"/>
  <c r="Y242" i="1"/>
  <c r="Z242" i="1"/>
  <c r="P243" i="1"/>
  <c r="S243" i="1"/>
  <c r="O243" i="1"/>
  <c r="R243" i="1"/>
  <c r="U243" i="1"/>
  <c r="Q243" i="1"/>
  <c r="T243" i="1"/>
  <c r="V243" i="1"/>
  <c r="W243" i="1"/>
  <c r="X243" i="1"/>
  <c r="Y243" i="1"/>
  <c r="Z243" i="1"/>
  <c r="P244" i="1"/>
  <c r="S244" i="1"/>
  <c r="O244" i="1"/>
  <c r="R244" i="1"/>
  <c r="U244" i="1"/>
  <c r="Q244" i="1"/>
  <c r="T244" i="1"/>
  <c r="V244" i="1"/>
  <c r="W244" i="1"/>
  <c r="X244" i="1"/>
  <c r="Y244" i="1"/>
  <c r="Z244" i="1"/>
  <c r="P245" i="1"/>
  <c r="S245" i="1"/>
  <c r="O245" i="1"/>
  <c r="R245" i="1"/>
  <c r="U245" i="1"/>
  <c r="Q245" i="1"/>
  <c r="T245" i="1"/>
  <c r="V245" i="1"/>
  <c r="W245" i="1"/>
  <c r="X245" i="1"/>
  <c r="Y245" i="1"/>
  <c r="Z245" i="1"/>
  <c r="P246" i="1"/>
  <c r="S246" i="1"/>
  <c r="O246" i="1"/>
  <c r="R246" i="1"/>
  <c r="U246" i="1"/>
  <c r="Q246" i="1"/>
  <c r="T246" i="1"/>
  <c r="V246" i="1"/>
  <c r="W246" i="1"/>
  <c r="X246" i="1"/>
  <c r="Y246" i="1"/>
  <c r="Z246" i="1"/>
  <c r="P247" i="1"/>
  <c r="S247" i="1"/>
  <c r="O247" i="1"/>
  <c r="R247" i="1"/>
  <c r="U247" i="1"/>
  <c r="Q247" i="1"/>
  <c r="T247" i="1"/>
  <c r="V247" i="1"/>
  <c r="W247" i="1"/>
  <c r="X247" i="1"/>
  <c r="Y247" i="1"/>
  <c r="Z247" i="1"/>
  <c r="P248" i="1"/>
  <c r="S248" i="1"/>
  <c r="O248" i="1"/>
  <c r="R248" i="1"/>
  <c r="U248" i="1"/>
  <c r="Q248" i="1"/>
  <c r="T248" i="1"/>
  <c r="V248" i="1"/>
  <c r="W248" i="1"/>
  <c r="X248" i="1"/>
  <c r="Y248" i="1"/>
  <c r="Z248" i="1"/>
  <c r="P249" i="1"/>
  <c r="S249" i="1"/>
  <c r="O249" i="1"/>
  <c r="R249" i="1"/>
  <c r="U249" i="1"/>
  <c r="Q249" i="1"/>
  <c r="T249" i="1"/>
  <c r="V249" i="1"/>
  <c r="W249" i="1"/>
  <c r="X249" i="1"/>
  <c r="Y249" i="1"/>
  <c r="Z249" i="1"/>
  <c r="P250" i="1"/>
  <c r="S250" i="1"/>
  <c r="O250" i="1"/>
  <c r="R250" i="1"/>
  <c r="U250" i="1"/>
  <c r="Q250" i="1"/>
  <c r="T250" i="1"/>
  <c r="V250" i="1"/>
  <c r="W250" i="1"/>
  <c r="X250" i="1"/>
  <c r="Y250" i="1"/>
  <c r="Z250" i="1"/>
  <c r="P251" i="1"/>
  <c r="S251" i="1"/>
  <c r="O251" i="1"/>
  <c r="R251" i="1"/>
  <c r="U251" i="1"/>
  <c r="Q251" i="1"/>
  <c r="T251" i="1"/>
  <c r="V251" i="1"/>
  <c r="W251" i="1"/>
  <c r="X251" i="1"/>
  <c r="Y251" i="1"/>
  <c r="Z251" i="1"/>
  <c r="P252" i="1"/>
  <c r="S252" i="1"/>
  <c r="O252" i="1"/>
  <c r="R252" i="1"/>
  <c r="U252" i="1"/>
  <c r="Q252" i="1"/>
  <c r="T252" i="1"/>
  <c r="V252" i="1"/>
  <c r="W252" i="1"/>
  <c r="X252" i="1"/>
  <c r="Y252" i="1"/>
  <c r="Z252" i="1"/>
  <c r="P253" i="1"/>
  <c r="S253" i="1"/>
  <c r="O253" i="1"/>
  <c r="R253" i="1"/>
  <c r="U253" i="1"/>
  <c r="Q253" i="1"/>
  <c r="T253" i="1"/>
  <c r="V253" i="1"/>
  <c r="W253" i="1"/>
  <c r="X253" i="1"/>
  <c r="Y253" i="1"/>
  <c r="Z253" i="1"/>
  <c r="P254" i="1"/>
  <c r="S254" i="1"/>
  <c r="O254" i="1"/>
  <c r="R254" i="1"/>
  <c r="U254" i="1"/>
  <c r="Q254" i="1"/>
  <c r="T254" i="1"/>
  <c r="V254" i="1"/>
  <c r="W254" i="1"/>
  <c r="X254" i="1"/>
  <c r="Y254" i="1"/>
  <c r="Z254" i="1"/>
  <c r="P255" i="1"/>
  <c r="S255" i="1"/>
  <c r="O255" i="1"/>
  <c r="R255" i="1"/>
  <c r="U255" i="1"/>
  <c r="Q255" i="1"/>
  <c r="T255" i="1"/>
  <c r="V255" i="1"/>
  <c r="W255" i="1"/>
  <c r="X255" i="1"/>
  <c r="Y255" i="1"/>
  <c r="Z255" i="1"/>
  <c r="P256" i="1"/>
  <c r="S256" i="1"/>
  <c r="O256" i="1"/>
  <c r="R256" i="1"/>
  <c r="U256" i="1"/>
  <c r="Q256" i="1"/>
  <c r="T256" i="1"/>
  <c r="V256" i="1"/>
  <c r="W256" i="1"/>
  <c r="X256" i="1"/>
  <c r="Y256" i="1"/>
  <c r="Z256" i="1"/>
  <c r="P257" i="1"/>
  <c r="S257" i="1"/>
  <c r="O257" i="1"/>
  <c r="R257" i="1"/>
  <c r="U257" i="1"/>
  <c r="Q257" i="1"/>
  <c r="T257" i="1"/>
  <c r="V257" i="1"/>
  <c r="W257" i="1"/>
  <c r="X257" i="1"/>
  <c r="Y257" i="1"/>
  <c r="Z257" i="1"/>
  <c r="P258" i="1"/>
  <c r="S258" i="1"/>
  <c r="O258" i="1"/>
  <c r="R258" i="1"/>
  <c r="U258" i="1"/>
  <c r="Q258" i="1"/>
  <c r="T258" i="1"/>
  <c r="V258" i="1"/>
  <c r="W258" i="1"/>
  <c r="X258" i="1"/>
  <c r="Y258" i="1"/>
  <c r="Z258" i="1"/>
  <c r="P259" i="1"/>
  <c r="S259" i="1"/>
  <c r="O259" i="1"/>
  <c r="R259" i="1"/>
  <c r="U259" i="1"/>
  <c r="Q259" i="1"/>
  <c r="T259" i="1"/>
  <c r="V259" i="1"/>
  <c r="W259" i="1"/>
  <c r="X259" i="1"/>
  <c r="Y259" i="1"/>
  <c r="Z259" i="1"/>
  <c r="P260" i="1"/>
  <c r="S260" i="1"/>
  <c r="O260" i="1"/>
  <c r="R260" i="1"/>
  <c r="U260" i="1"/>
  <c r="Q260" i="1"/>
  <c r="T260" i="1"/>
  <c r="V260" i="1"/>
  <c r="W260" i="1"/>
  <c r="X260" i="1"/>
  <c r="Y260" i="1"/>
  <c r="Z260" i="1"/>
  <c r="P261" i="1"/>
  <c r="S261" i="1"/>
  <c r="O261" i="1"/>
  <c r="R261" i="1"/>
  <c r="U261" i="1"/>
  <c r="Q261" i="1"/>
  <c r="T261" i="1"/>
  <c r="V261" i="1"/>
  <c r="W261" i="1"/>
  <c r="X261" i="1"/>
  <c r="Y261" i="1"/>
  <c r="Z261" i="1"/>
  <c r="P262" i="1"/>
  <c r="S262" i="1"/>
  <c r="O262" i="1"/>
  <c r="R262" i="1"/>
  <c r="U262" i="1"/>
  <c r="Q262" i="1"/>
  <c r="T262" i="1"/>
  <c r="V262" i="1"/>
  <c r="W262" i="1"/>
  <c r="X262" i="1"/>
  <c r="Y262" i="1"/>
  <c r="Z262" i="1"/>
  <c r="P263" i="1"/>
  <c r="S263" i="1"/>
  <c r="O263" i="1"/>
  <c r="R263" i="1"/>
  <c r="U263" i="1"/>
  <c r="Q263" i="1"/>
  <c r="T263" i="1"/>
  <c r="V263" i="1"/>
  <c r="W263" i="1"/>
  <c r="X263" i="1"/>
  <c r="Y263" i="1"/>
  <c r="Z263" i="1"/>
  <c r="P264" i="1"/>
  <c r="S264" i="1"/>
  <c r="O264" i="1"/>
  <c r="R264" i="1"/>
  <c r="U264" i="1"/>
  <c r="Q264" i="1"/>
  <c r="T264" i="1"/>
  <c r="V264" i="1"/>
  <c r="W264" i="1"/>
  <c r="X264" i="1"/>
  <c r="Y264" i="1"/>
  <c r="Z264" i="1"/>
  <c r="P265" i="1"/>
  <c r="S265" i="1"/>
  <c r="O265" i="1"/>
  <c r="R265" i="1"/>
  <c r="U265" i="1"/>
  <c r="Q265" i="1"/>
  <c r="T265" i="1"/>
  <c r="V265" i="1"/>
  <c r="W265" i="1"/>
  <c r="X265" i="1"/>
  <c r="Y265" i="1"/>
  <c r="Z265" i="1"/>
  <c r="P266" i="1"/>
  <c r="S266" i="1"/>
  <c r="O266" i="1"/>
  <c r="R266" i="1"/>
  <c r="U266" i="1"/>
  <c r="Q266" i="1"/>
  <c r="T266" i="1"/>
  <c r="V266" i="1"/>
  <c r="W266" i="1"/>
  <c r="X266" i="1"/>
  <c r="Y266" i="1"/>
  <c r="Z266" i="1"/>
  <c r="P267" i="1"/>
  <c r="S267" i="1"/>
  <c r="O267" i="1"/>
  <c r="R267" i="1"/>
  <c r="U267" i="1"/>
  <c r="Q267" i="1"/>
  <c r="T267" i="1"/>
  <c r="V267" i="1"/>
  <c r="W267" i="1"/>
  <c r="X267" i="1"/>
  <c r="Y267" i="1"/>
  <c r="Z267" i="1"/>
  <c r="P268" i="1"/>
  <c r="S268" i="1"/>
  <c r="O268" i="1"/>
  <c r="R268" i="1"/>
  <c r="U268" i="1"/>
  <c r="Q268" i="1"/>
  <c r="T268" i="1"/>
  <c r="V268" i="1"/>
  <c r="W268" i="1"/>
  <c r="X268" i="1"/>
  <c r="Y268" i="1"/>
  <c r="Z268" i="1"/>
  <c r="S269" i="1"/>
  <c r="R269" i="1"/>
  <c r="U269" i="1"/>
  <c r="T269" i="1"/>
  <c r="V269" i="1"/>
  <c r="W269" i="1"/>
  <c r="X269" i="1"/>
  <c r="Y269" i="1"/>
  <c r="Z269" i="1"/>
  <c r="S270" i="1"/>
  <c r="R270" i="1"/>
  <c r="U270" i="1"/>
  <c r="T270" i="1"/>
  <c r="V270" i="1"/>
  <c r="W270" i="1"/>
  <c r="X270" i="1"/>
  <c r="Y270" i="1"/>
  <c r="Z270" i="1"/>
  <c r="S271" i="1"/>
  <c r="R271" i="1"/>
  <c r="U271" i="1"/>
  <c r="T271" i="1"/>
  <c r="V271" i="1"/>
  <c r="W271" i="1"/>
  <c r="X271" i="1"/>
  <c r="Y271" i="1"/>
  <c r="Z271" i="1"/>
  <c r="S272" i="1"/>
  <c r="R272" i="1"/>
  <c r="U272" i="1"/>
  <c r="T272" i="1"/>
  <c r="V272" i="1"/>
  <c r="W272" i="1"/>
  <c r="X272" i="1"/>
  <c r="Y272" i="1"/>
  <c r="Z272" i="1"/>
  <c r="S273" i="1"/>
  <c r="R273" i="1"/>
  <c r="U273" i="1"/>
  <c r="T273" i="1"/>
  <c r="V273" i="1"/>
  <c r="W273" i="1"/>
  <c r="X273" i="1"/>
  <c r="Y273" i="1"/>
  <c r="Z273" i="1"/>
  <c r="S274" i="1"/>
  <c r="R274" i="1"/>
  <c r="U274" i="1"/>
  <c r="T274" i="1"/>
  <c r="V274" i="1"/>
  <c r="W274" i="1"/>
  <c r="X274" i="1"/>
  <c r="Y274" i="1"/>
  <c r="Z274" i="1"/>
  <c r="S275" i="1"/>
  <c r="R275" i="1"/>
  <c r="U275" i="1"/>
  <c r="T275" i="1"/>
  <c r="V275" i="1"/>
  <c r="W275" i="1"/>
  <c r="X275" i="1"/>
  <c r="Y275" i="1"/>
  <c r="Z275" i="1"/>
  <c r="S276" i="1"/>
  <c r="R276" i="1"/>
  <c r="U276" i="1"/>
  <c r="T276" i="1"/>
  <c r="V276" i="1"/>
  <c r="W276" i="1"/>
  <c r="X276" i="1"/>
  <c r="Y276" i="1"/>
  <c r="Z276" i="1"/>
  <c r="S277" i="1"/>
  <c r="R277" i="1"/>
  <c r="U277" i="1"/>
  <c r="T277" i="1"/>
  <c r="V277" i="1"/>
  <c r="W277" i="1"/>
  <c r="X277" i="1"/>
  <c r="Y277" i="1"/>
  <c r="Z277" i="1"/>
  <c r="S278" i="1"/>
  <c r="R278" i="1"/>
  <c r="U278" i="1"/>
  <c r="T278" i="1"/>
  <c r="V278" i="1"/>
  <c r="W278" i="1"/>
  <c r="X278" i="1"/>
  <c r="Y278" i="1"/>
  <c r="Z278" i="1"/>
  <c r="S279" i="1"/>
  <c r="R279" i="1"/>
  <c r="U279" i="1"/>
  <c r="T279" i="1"/>
  <c r="V279" i="1"/>
  <c r="W279" i="1"/>
  <c r="X279" i="1"/>
  <c r="Y279" i="1"/>
  <c r="Z279" i="1"/>
  <c r="S280" i="1"/>
  <c r="R280" i="1"/>
  <c r="U280" i="1"/>
  <c r="T280" i="1"/>
  <c r="V280" i="1"/>
  <c r="W280" i="1"/>
  <c r="X280" i="1"/>
  <c r="Y280" i="1"/>
  <c r="Z280" i="1"/>
  <c r="S281" i="1"/>
  <c r="R281" i="1"/>
  <c r="U281" i="1"/>
  <c r="T281" i="1"/>
  <c r="V281" i="1"/>
  <c r="W281" i="1"/>
  <c r="X281" i="1"/>
  <c r="Y281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P3" i="1"/>
  <c r="S16" i="1"/>
  <c r="O3" i="1"/>
  <c r="R16" i="1"/>
  <c r="U16" i="1"/>
  <c r="Q3" i="1"/>
  <c r="T16" i="1"/>
  <c r="V16" i="1"/>
  <c r="W16" i="1"/>
  <c r="X16" i="1"/>
  <c r="Y16" i="1"/>
  <c r="Z29" i="1"/>
  <c r="O2" i="1"/>
  <c r="R15" i="1"/>
  <c r="G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L16" i="1"/>
  <c r="M16" i="1"/>
  <c r="N16" i="1"/>
  <c r="G17" i="1"/>
  <c r="I17" i="1"/>
  <c r="K17" i="1"/>
  <c r="J17" i="1"/>
  <c r="L17" i="1"/>
  <c r="M17" i="1"/>
  <c r="N17" i="1"/>
  <c r="G18" i="1"/>
  <c r="I18" i="1"/>
  <c r="K18" i="1"/>
  <c r="J18" i="1"/>
  <c r="L18" i="1"/>
  <c r="M18" i="1"/>
  <c r="N18" i="1"/>
  <c r="G19" i="1"/>
  <c r="I19" i="1"/>
  <c r="K19" i="1"/>
  <c r="J19" i="1"/>
  <c r="L19" i="1"/>
  <c r="M19" i="1"/>
  <c r="N19" i="1"/>
  <c r="G20" i="1"/>
  <c r="I20" i="1"/>
  <c r="K20" i="1"/>
  <c r="J20" i="1"/>
  <c r="L20" i="1"/>
  <c r="M20" i="1"/>
  <c r="N20" i="1"/>
  <c r="G21" i="1"/>
  <c r="I21" i="1"/>
  <c r="K21" i="1"/>
  <c r="J21" i="1"/>
  <c r="L21" i="1"/>
  <c r="M21" i="1"/>
  <c r="N21" i="1"/>
  <c r="G22" i="1"/>
  <c r="I22" i="1"/>
  <c r="K22" i="1"/>
  <c r="J22" i="1"/>
  <c r="L22" i="1"/>
  <c r="M22" i="1"/>
  <c r="N22" i="1"/>
  <c r="G23" i="1"/>
  <c r="I23" i="1"/>
  <c r="K23" i="1"/>
  <c r="J23" i="1"/>
  <c r="L23" i="1"/>
  <c r="M23" i="1"/>
  <c r="N23" i="1"/>
  <c r="G24" i="1"/>
  <c r="I24" i="1"/>
  <c r="K24" i="1"/>
  <c r="J24" i="1"/>
  <c r="L24" i="1"/>
  <c r="M24" i="1"/>
  <c r="N24" i="1"/>
  <c r="G25" i="1"/>
  <c r="I25" i="1"/>
  <c r="K25" i="1"/>
  <c r="J25" i="1"/>
  <c r="L25" i="1"/>
  <c r="M25" i="1"/>
  <c r="N25" i="1"/>
  <c r="G26" i="1"/>
  <c r="I26" i="1"/>
  <c r="K26" i="1"/>
  <c r="J26" i="1"/>
  <c r="L26" i="1"/>
  <c r="M26" i="1"/>
  <c r="N26" i="1"/>
  <c r="G27" i="1"/>
  <c r="I27" i="1"/>
  <c r="K27" i="1"/>
  <c r="J27" i="1"/>
  <c r="L27" i="1"/>
  <c r="M27" i="1"/>
  <c r="N27" i="1"/>
  <c r="G28" i="1"/>
  <c r="I28" i="1"/>
  <c r="K28" i="1"/>
  <c r="J28" i="1"/>
  <c r="L28" i="1"/>
  <c r="M28" i="1"/>
  <c r="N28" i="1"/>
  <c r="G29" i="1"/>
  <c r="I29" i="1"/>
  <c r="K29" i="1"/>
  <c r="J29" i="1"/>
  <c r="L29" i="1"/>
  <c r="M29" i="1"/>
  <c r="N29" i="1"/>
  <c r="G30" i="1"/>
  <c r="I30" i="1"/>
  <c r="K30" i="1"/>
  <c r="J30" i="1"/>
  <c r="L30" i="1"/>
  <c r="M30" i="1"/>
  <c r="N30" i="1"/>
  <c r="G31" i="1"/>
  <c r="I31" i="1"/>
  <c r="K31" i="1"/>
  <c r="J31" i="1"/>
  <c r="L31" i="1"/>
  <c r="M31" i="1"/>
  <c r="N31" i="1"/>
  <c r="G32" i="1"/>
  <c r="I32" i="1"/>
  <c r="K32" i="1"/>
  <c r="J32" i="1"/>
  <c r="L32" i="1"/>
  <c r="M32" i="1"/>
  <c r="N32" i="1"/>
  <c r="G33" i="1"/>
  <c r="I33" i="1"/>
  <c r="K33" i="1"/>
  <c r="J33" i="1"/>
  <c r="L33" i="1"/>
  <c r="M33" i="1"/>
  <c r="N33" i="1"/>
  <c r="G34" i="1"/>
  <c r="I34" i="1"/>
  <c r="K34" i="1"/>
  <c r="J34" i="1"/>
  <c r="L34" i="1"/>
  <c r="M34" i="1"/>
  <c r="N34" i="1"/>
  <c r="G35" i="1"/>
  <c r="I35" i="1"/>
  <c r="K35" i="1"/>
  <c r="J35" i="1"/>
  <c r="L35" i="1"/>
  <c r="M35" i="1"/>
  <c r="N35" i="1"/>
  <c r="G36" i="1"/>
  <c r="I36" i="1"/>
  <c r="K36" i="1"/>
  <c r="J36" i="1"/>
  <c r="L36" i="1"/>
  <c r="M36" i="1"/>
  <c r="N36" i="1"/>
  <c r="G37" i="1"/>
  <c r="I37" i="1"/>
  <c r="K37" i="1"/>
  <c r="J37" i="1"/>
  <c r="L37" i="1"/>
  <c r="M37" i="1"/>
  <c r="N37" i="1"/>
  <c r="G38" i="1"/>
  <c r="I38" i="1"/>
  <c r="K38" i="1"/>
  <c r="J38" i="1"/>
  <c r="L38" i="1"/>
  <c r="M38" i="1"/>
  <c r="N38" i="1"/>
  <c r="G39" i="1"/>
  <c r="I39" i="1"/>
  <c r="K39" i="1"/>
  <c r="J39" i="1"/>
  <c r="L39" i="1"/>
  <c r="M39" i="1"/>
  <c r="N39" i="1"/>
  <c r="G40" i="1"/>
  <c r="I40" i="1"/>
  <c r="K40" i="1"/>
  <c r="J40" i="1"/>
  <c r="L40" i="1"/>
  <c r="M40" i="1"/>
  <c r="N40" i="1"/>
  <c r="G41" i="1"/>
  <c r="I41" i="1"/>
  <c r="K41" i="1"/>
  <c r="J41" i="1"/>
  <c r="L41" i="1"/>
  <c r="M41" i="1"/>
  <c r="N41" i="1"/>
  <c r="G42" i="1"/>
  <c r="I42" i="1"/>
  <c r="K42" i="1"/>
  <c r="J42" i="1"/>
  <c r="L42" i="1"/>
  <c r="M42" i="1"/>
  <c r="N42" i="1"/>
  <c r="G43" i="1"/>
  <c r="I43" i="1"/>
  <c r="K43" i="1"/>
  <c r="J43" i="1"/>
  <c r="L43" i="1"/>
  <c r="M43" i="1"/>
  <c r="N43" i="1"/>
  <c r="G44" i="1"/>
  <c r="I44" i="1"/>
  <c r="K44" i="1"/>
  <c r="J44" i="1"/>
  <c r="L44" i="1"/>
  <c r="M44" i="1"/>
  <c r="N44" i="1"/>
  <c r="G45" i="1"/>
  <c r="I45" i="1"/>
  <c r="K45" i="1"/>
  <c r="J45" i="1"/>
  <c r="L45" i="1"/>
  <c r="M45" i="1"/>
  <c r="N45" i="1"/>
  <c r="G46" i="1"/>
  <c r="I46" i="1"/>
  <c r="K46" i="1"/>
  <c r="J46" i="1"/>
  <c r="L46" i="1"/>
  <c r="M46" i="1"/>
  <c r="N46" i="1"/>
  <c r="G47" i="1"/>
  <c r="I47" i="1"/>
  <c r="K47" i="1"/>
  <c r="J47" i="1"/>
  <c r="L47" i="1"/>
  <c r="M47" i="1"/>
  <c r="N47" i="1"/>
  <c r="G48" i="1"/>
  <c r="I48" i="1"/>
  <c r="K48" i="1"/>
  <c r="J48" i="1"/>
  <c r="L48" i="1"/>
  <c r="M48" i="1"/>
  <c r="N48" i="1"/>
  <c r="G49" i="1"/>
  <c r="I49" i="1"/>
  <c r="K49" i="1"/>
  <c r="J49" i="1"/>
  <c r="L49" i="1"/>
  <c r="M49" i="1"/>
  <c r="N49" i="1"/>
  <c r="G50" i="1"/>
  <c r="I50" i="1"/>
  <c r="K50" i="1"/>
  <c r="J50" i="1"/>
  <c r="L50" i="1"/>
  <c r="M50" i="1"/>
  <c r="N50" i="1"/>
  <c r="G51" i="1"/>
  <c r="I51" i="1"/>
  <c r="K51" i="1"/>
  <c r="J51" i="1"/>
  <c r="L51" i="1"/>
  <c r="M51" i="1"/>
  <c r="N51" i="1"/>
  <c r="G52" i="1"/>
  <c r="I52" i="1"/>
  <c r="K52" i="1"/>
  <c r="J52" i="1"/>
  <c r="L52" i="1"/>
  <c r="M52" i="1"/>
  <c r="N52" i="1"/>
  <c r="G53" i="1"/>
  <c r="I53" i="1"/>
  <c r="K53" i="1"/>
  <c r="J53" i="1"/>
  <c r="L53" i="1"/>
  <c r="M53" i="1"/>
  <c r="N53" i="1"/>
  <c r="G54" i="1"/>
  <c r="I54" i="1"/>
  <c r="K54" i="1"/>
  <c r="J54" i="1"/>
  <c r="L54" i="1"/>
  <c r="M54" i="1"/>
  <c r="N54" i="1"/>
  <c r="G55" i="1"/>
  <c r="I55" i="1"/>
  <c r="K55" i="1"/>
  <c r="J55" i="1"/>
  <c r="L55" i="1"/>
  <c r="M55" i="1"/>
  <c r="N55" i="1"/>
  <c r="G56" i="1"/>
  <c r="I56" i="1"/>
  <c r="K56" i="1"/>
  <c r="J56" i="1"/>
  <c r="L56" i="1"/>
  <c r="M56" i="1"/>
  <c r="N56" i="1"/>
  <c r="G57" i="1"/>
  <c r="I57" i="1"/>
  <c r="K57" i="1"/>
  <c r="J57" i="1"/>
  <c r="L57" i="1"/>
  <c r="M57" i="1"/>
  <c r="N57" i="1"/>
  <c r="G58" i="1"/>
  <c r="I58" i="1"/>
  <c r="K58" i="1"/>
  <c r="J58" i="1"/>
  <c r="L58" i="1"/>
  <c r="M58" i="1"/>
  <c r="N58" i="1"/>
  <c r="G59" i="1"/>
  <c r="I59" i="1"/>
  <c r="K59" i="1"/>
  <c r="J59" i="1"/>
  <c r="L59" i="1"/>
  <c r="M59" i="1"/>
  <c r="N59" i="1"/>
  <c r="G60" i="1"/>
  <c r="I60" i="1"/>
  <c r="K60" i="1"/>
  <c r="J60" i="1"/>
  <c r="L60" i="1"/>
  <c r="M60" i="1"/>
  <c r="N60" i="1"/>
  <c r="G61" i="1"/>
  <c r="I61" i="1"/>
  <c r="K61" i="1"/>
  <c r="J61" i="1"/>
  <c r="L61" i="1"/>
  <c r="M61" i="1"/>
  <c r="N61" i="1"/>
  <c r="G62" i="1"/>
  <c r="I62" i="1"/>
  <c r="K62" i="1"/>
  <c r="J62" i="1"/>
  <c r="L62" i="1"/>
  <c r="M62" i="1"/>
  <c r="N62" i="1"/>
  <c r="G63" i="1"/>
  <c r="I63" i="1"/>
  <c r="K63" i="1"/>
  <c r="J63" i="1"/>
  <c r="L63" i="1"/>
  <c r="M63" i="1"/>
  <c r="N63" i="1"/>
  <c r="G64" i="1"/>
  <c r="I64" i="1"/>
  <c r="K64" i="1"/>
  <c r="J64" i="1"/>
  <c r="L64" i="1"/>
  <c r="M64" i="1"/>
  <c r="N64" i="1"/>
  <c r="G65" i="1"/>
  <c r="I65" i="1"/>
  <c r="K65" i="1"/>
  <c r="J65" i="1"/>
  <c r="L65" i="1"/>
  <c r="M65" i="1"/>
  <c r="N65" i="1"/>
  <c r="G66" i="1"/>
  <c r="I66" i="1"/>
  <c r="K66" i="1"/>
  <c r="J66" i="1"/>
  <c r="L66" i="1"/>
  <c r="M66" i="1"/>
  <c r="N66" i="1"/>
  <c r="G67" i="1"/>
  <c r="I67" i="1"/>
  <c r="K67" i="1"/>
  <c r="J67" i="1"/>
  <c r="L67" i="1"/>
  <c r="M67" i="1"/>
  <c r="N67" i="1"/>
  <c r="G68" i="1"/>
  <c r="I68" i="1"/>
  <c r="K68" i="1"/>
  <c r="J68" i="1"/>
  <c r="L68" i="1"/>
  <c r="M68" i="1"/>
  <c r="N68" i="1"/>
  <c r="G69" i="1"/>
  <c r="I69" i="1"/>
  <c r="K69" i="1"/>
  <c r="J69" i="1"/>
  <c r="L69" i="1"/>
  <c r="M69" i="1"/>
  <c r="N69" i="1"/>
  <c r="G70" i="1"/>
  <c r="I70" i="1"/>
  <c r="K70" i="1"/>
  <c r="J70" i="1"/>
  <c r="L70" i="1"/>
  <c r="M70" i="1"/>
  <c r="N70" i="1"/>
  <c r="G71" i="1"/>
  <c r="I71" i="1"/>
  <c r="K71" i="1"/>
  <c r="J71" i="1"/>
  <c r="L71" i="1"/>
  <c r="M71" i="1"/>
  <c r="N71" i="1"/>
  <c r="G72" i="1"/>
  <c r="I72" i="1"/>
  <c r="K72" i="1"/>
  <c r="J72" i="1"/>
  <c r="L72" i="1"/>
  <c r="M72" i="1"/>
  <c r="N72" i="1"/>
  <c r="G73" i="1"/>
  <c r="I73" i="1"/>
  <c r="K73" i="1"/>
  <c r="J73" i="1"/>
  <c r="L73" i="1"/>
  <c r="M73" i="1"/>
  <c r="N73" i="1"/>
  <c r="G74" i="1"/>
  <c r="I74" i="1"/>
  <c r="K74" i="1"/>
  <c r="J74" i="1"/>
  <c r="L74" i="1"/>
  <c r="M74" i="1"/>
  <c r="N74" i="1"/>
  <c r="G75" i="1"/>
  <c r="I75" i="1"/>
  <c r="K75" i="1"/>
  <c r="J75" i="1"/>
  <c r="L75" i="1"/>
  <c r="M75" i="1"/>
  <c r="N75" i="1"/>
  <c r="G76" i="1"/>
  <c r="I76" i="1"/>
  <c r="K76" i="1"/>
  <c r="J76" i="1"/>
  <c r="L76" i="1"/>
  <c r="M76" i="1"/>
  <c r="N76" i="1"/>
  <c r="G77" i="1"/>
  <c r="I77" i="1"/>
  <c r="K77" i="1"/>
  <c r="J77" i="1"/>
  <c r="L77" i="1"/>
  <c r="M77" i="1"/>
  <c r="N77" i="1"/>
  <c r="G78" i="1"/>
  <c r="I78" i="1"/>
  <c r="K78" i="1"/>
  <c r="J78" i="1"/>
  <c r="L78" i="1"/>
  <c r="M78" i="1"/>
  <c r="N78" i="1"/>
  <c r="G79" i="1"/>
  <c r="I79" i="1"/>
  <c r="K79" i="1"/>
  <c r="J79" i="1"/>
  <c r="L79" i="1"/>
  <c r="M79" i="1"/>
  <c r="N79" i="1"/>
  <c r="G80" i="1"/>
  <c r="I80" i="1"/>
  <c r="K80" i="1"/>
  <c r="J80" i="1"/>
  <c r="L80" i="1"/>
  <c r="M80" i="1"/>
  <c r="N80" i="1"/>
  <c r="G81" i="1"/>
  <c r="I81" i="1"/>
  <c r="K81" i="1"/>
  <c r="J81" i="1"/>
  <c r="L81" i="1"/>
  <c r="M81" i="1"/>
  <c r="N81" i="1"/>
  <c r="G82" i="1"/>
  <c r="I82" i="1"/>
  <c r="K82" i="1"/>
  <c r="J82" i="1"/>
  <c r="L82" i="1"/>
  <c r="M82" i="1"/>
  <c r="N82" i="1"/>
  <c r="G83" i="1"/>
  <c r="I83" i="1"/>
  <c r="K83" i="1"/>
  <c r="J83" i="1"/>
  <c r="L83" i="1"/>
  <c r="M83" i="1"/>
  <c r="N83" i="1"/>
  <c r="G84" i="1"/>
  <c r="I84" i="1"/>
  <c r="K84" i="1"/>
  <c r="J84" i="1"/>
  <c r="L84" i="1"/>
  <c r="M84" i="1"/>
  <c r="N84" i="1"/>
  <c r="G85" i="1"/>
  <c r="I85" i="1"/>
  <c r="K85" i="1"/>
  <c r="J85" i="1"/>
  <c r="L85" i="1"/>
  <c r="M85" i="1"/>
  <c r="N85" i="1"/>
  <c r="G86" i="1"/>
  <c r="I86" i="1"/>
  <c r="K86" i="1"/>
  <c r="J86" i="1"/>
  <c r="L86" i="1"/>
  <c r="M86" i="1"/>
  <c r="N86" i="1"/>
  <c r="G87" i="1"/>
  <c r="I87" i="1"/>
  <c r="K87" i="1"/>
  <c r="J87" i="1"/>
  <c r="L87" i="1"/>
  <c r="M87" i="1"/>
  <c r="N87" i="1"/>
  <c r="G88" i="1"/>
  <c r="I88" i="1"/>
  <c r="K88" i="1"/>
  <c r="J88" i="1"/>
  <c r="L88" i="1"/>
  <c r="M88" i="1"/>
  <c r="N88" i="1"/>
  <c r="G89" i="1"/>
  <c r="I89" i="1"/>
  <c r="K89" i="1"/>
  <c r="J89" i="1"/>
  <c r="L89" i="1"/>
  <c r="M89" i="1"/>
  <c r="N89" i="1"/>
  <c r="G90" i="1"/>
  <c r="I90" i="1"/>
  <c r="K90" i="1"/>
  <c r="J90" i="1"/>
  <c r="L90" i="1"/>
  <c r="M90" i="1"/>
  <c r="N90" i="1"/>
  <c r="G91" i="1"/>
  <c r="I91" i="1"/>
  <c r="K91" i="1"/>
  <c r="J91" i="1"/>
  <c r="L91" i="1"/>
  <c r="M91" i="1"/>
  <c r="N91" i="1"/>
  <c r="G92" i="1"/>
  <c r="I92" i="1"/>
  <c r="K92" i="1"/>
  <c r="J92" i="1"/>
  <c r="L92" i="1"/>
  <c r="M92" i="1"/>
  <c r="N92" i="1"/>
  <c r="G93" i="1"/>
  <c r="I93" i="1"/>
  <c r="K93" i="1"/>
  <c r="J93" i="1"/>
  <c r="L93" i="1"/>
  <c r="M93" i="1"/>
  <c r="N93" i="1"/>
  <c r="G94" i="1"/>
  <c r="I94" i="1"/>
  <c r="K94" i="1"/>
  <c r="J94" i="1"/>
  <c r="L94" i="1"/>
  <c r="M94" i="1"/>
  <c r="N94" i="1"/>
  <c r="G95" i="1"/>
  <c r="I95" i="1"/>
  <c r="K95" i="1"/>
  <c r="J95" i="1"/>
  <c r="L95" i="1"/>
  <c r="M95" i="1"/>
  <c r="N95" i="1"/>
  <c r="G96" i="1"/>
  <c r="I96" i="1"/>
  <c r="K96" i="1"/>
  <c r="J96" i="1"/>
  <c r="L96" i="1"/>
  <c r="M96" i="1"/>
  <c r="N96" i="1"/>
  <c r="G97" i="1"/>
  <c r="I97" i="1"/>
  <c r="K97" i="1"/>
  <c r="J97" i="1"/>
  <c r="L97" i="1"/>
  <c r="M97" i="1"/>
  <c r="N97" i="1"/>
  <c r="G98" i="1"/>
  <c r="I98" i="1"/>
  <c r="K98" i="1"/>
  <c r="J98" i="1"/>
  <c r="L98" i="1"/>
  <c r="M98" i="1"/>
  <c r="N98" i="1"/>
  <c r="G99" i="1"/>
  <c r="I99" i="1"/>
  <c r="K99" i="1"/>
  <c r="J99" i="1"/>
  <c r="L99" i="1"/>
  <c r="M99" i="1"/>
  <c r="N99" i="1"/>
  <c r="G100" i="1"/>
  <c r="I100" i="1"/>
  <c r="K100" i="1"/>
  <c r="J100" i="1"/>
  <c r="L100" i="1"/>
  <c r="M100" i="1"/>
  <c r="N100" i="1"/>
  <c r="G101" i="1"/>
  <c r="I101" i="1"/>
  <c r="K101" i="1"/>
  <c r="J101" i="1"/>
  <c r="L101" i="1"/>
  <c r="M101" i="1"/>
  <c r="N101" i="1"/>
  <c r="G102" i="1"/>
  <c r="I102" i="1"/>
  <c r="K102" i="1"/>
  <c r="J102" i="1"/>
  <c r="L102" i="1"/>
  <c r="M102" i="1"/>
  <c r="N102" i="1"/>
  <c r="G103" i="1"/>
  <c r="I103" i="1"/>
  <c r="K103" i="1"/>
  <c r="J103" i="1"/>
  <c r="L103" i="1"/>
  <c r="M103" i="1"/>
  <c r="N103" i="1"/>
  <c r="G104" i="1"/>
  <c r="I104" i="1"/>
  <c r="K104" i="1"/>
  <c r="J104" i="1"/>
  <c r="L104" i="1"/>
  <c r="M104" i="1"/>
  <c r="N104" i="1"/>
  <c r="G105" i="1"/>
  <c r="I105" i="1"/>
  <c r="K105" i="1"/>
  <c r="J105" i="1"/>
  <c r="L105" i="1"/>
  <c r="M105" i="1"/>
  <c r="N105" i="1"/>
  <c r="G106" i="1"/>
  <c r="I106" i="1"/>
  <c r="K106" i="1"/>
  <c r="J106" i="1"/>
  <c r="L106" i="1"/>
  <c r="M106" i="1"/>
  <c r="N106" i="1"/>
  <c r="G107" i="1"/>
  <c r="I107" i="1"/>
  <c r="K107" i="1"/>
  <c r="J107" i="1"/>
  <c r="L107" i="1"/>
  <c r="M107" i="1"/>
  <c r="N107" i="1"/>
  <c r="G108" i="1"/>
  <c r="I108" i="1"/>
  <c r="K108" i="1"/>
  <c r="J108" i="1"/>
  <c r="L108" i="1"/>
  <c r="M108" i="1"/>
  <c r="N108" i="1"/>
  <c r="G109" i="1"/>
  <c r="I109" i="1"/>
  <c r="K109" i="1"/>
  <c r="J109" i="1"/>
  <c r="L109" i="1"/>
  <c r="M109" i="1"/>
  <c r="N109" i="1"/>
  <c r="G110" i="1"/>
  <c r="I110" i="1"/>
  <c r="K110" i="1"/>
  <c r="J110" i="1"/>
  <c r="L110" i="1"/>
  <c r="M110" i="1"/>
  <c r="N110" i="1"/>
  <c r="G111" i="1"/>
  <c r="I111" i="1"/>
  <c r="K111" i="1"/>
  <c r="J111" i="1"/>
  <c r="L111" i="1"/>
  <c r="M111" i="1"/>
  <c r="N111" i="1"/>
  <c r="G112" i="1"/>
  <c r="I112" i="1"/>
  <c r="K112" i="1"/>
  <c r="J112" i="1"/>
  <c r="L112" i="1"/>
  <c r="M112" i="1"/>
  <c r="N112" i="1"/>
  <c r="G113" i="1"/>
  <c r="I113" i="1"/>
  <c r="K113" i="1"/>
  <c r="J113" i="1"/>
  <c r="L113" i="1"/>
  <c r="M113" i="1"/>
  <c r="N113" i="1"/>
  <c r="G114" i="1"/>
  <c r="I114" i="1"/>
  <c r="K114" i="1"/>
  <c r="J114" i="1"/>
  <c r="L114" i="1"/>
  <c r="M114" i="1"/>
  <c r="N114" i="1"/>
  <c r="G115" i="1"/>
  <c r="I115" i="1"/>
  <c r="K115" i="1"/>
  <c r="J115" i="1"/>
  <c r="L115" i="1"/>
  <c r="M115" i="1"/>
  <c r="N115" i="1"/>
  <c r="G116" i="1"/>
  <c r="I116" i="1"/>
  <c r="K116" i="1"/>
  <c r="J116" i="1"/>
  <c r="L116" i="1"/>
  <c r="M116" i="1"/>
  <c r="N116" i="1"/>
  <c r="G117" i="1"/>
  <c r="I117" i="1"/>
  <c r="K117" i="1"/>
  <c r="J117" i="1"/>
  <c r="L117" i="1"/>
  <c r="M117" i="1"/>
  <c r="N117" i="1"/>
  <c r="G118" i="1"/>
  <c r="I118" i="1"/>
  <c r="K118" i="1"/>
  <c r="J118" i="1"/>
  <c r="L118" i="1"/>
  <c r="M118" i="1"/>
  <c r="N118" i="1"/>
  <c r="G119" i="1"/>
  <c r="I119" i="1"/>
  <c r="K119" i="1"/>
  <c r="J119" i="1"/>
  <c r="L119" i="1"/>
  <c r="M119" i="1"/>
  <c r="N119" i="1"/>
  <c r="G120" i="1"/>
  <c r="I120" i="1"/>
  <c r="K120" i="1"/>
  <c r="J120" i="1"/>
  <c r="L120" i="1"/>
  <c r="M120" i="1"/>
  <c r="N120" i="1"/>
  <c r="G121" i="1"/>
  <c r="I121" i="1"/>
  <c r="K121" i="1"/>
  <c r="J121" i="1"/>
  <c r="L121" i="1"/>
  <c r="M121" i="1"/>
  <c r="N121" i="1"/>
  <c r="G122" i="1"/>
  <c r="I122" i="1"/>
  <c r="K122" i="1"/>
  <c r="J122" i="1"/>
  <c r="L122" i="1"/>
  <c r="M122" i="1"/>
  <c r="N122" i="1"/>
  <c r="G123" i="1"/>
  <c r="I123" i="1"/>
  <c r="K123" i="1"/>
  <c r="J123" i="1"/>
  <c r="L123" i="1"/>
  <c r="M123" i="1"/>
  <c r="N123" i="1"/>
  <c r="G124" i="1"/>
  <c r="I124" i="1"/>
  <c r="K124" i="1"/>
  <c r="J124" i="1"/>
  <c r="L124" i="1"/>
  <c r="M124" i="1"/>
  <c r="N124" i="1"/>
  <c r="G125" i="1"/>
  <c r="I125" i="1"/>
  <c r="K125" i="1"/>
  <c r="J125" i="1"/>
  <c r="L125" i="1"/>
  <c r="M125" i="1"/>
  <c r="N125" i="1"/>
  <c r="G126" i="1"/>
  <c r="I126" i="1"/>
  <c r="K126" i="1"/>
  <c r="J126" i="1"/>
  <c r="L126" i="1"/>
  <c r="M126" i="1"/>
  <c r="N126" i="1"/>
  <c r="G127" i="1"/>
  <c r="I127" i="1"/>
  <c r="K127" i="1"/>
  <c r="J127" i="1"/>
  <c r="L127" i="1"/>
  <c r="M127" i="1"/>
  <c r="N127" i="1"/>
  <c r="G128" i="1"/>
  <c r="I128" i="1"/>
  <c r="K128" i="1"/>
  <c r="J128" i="1"/>
  <c r="L128" i="1"/>
  <c r="M128" i="1"/>
  <c r="N128" i="1"/>
  <c r="G129" i="1"/>
  <c r="I129" i="1"/>
  <c r="K129" i="1"/>
  <c r="J129" i="1"/>
  <c r="L129" i="1"/>
  <c r="M129" i="1"/>
  <c r="N129" i="1"/>
  <c r="G130" i="1"/>
  <c r="I130" i="1"/>
  <c r="K130" i="1"/>
  <c r="J130" i="1"/>
  <c r="L130" i="1"/>
  <c r="M130" i="1"/>
  <c r="N130" i="1"/>
  <c r="G131" i="1"/>
  <c r="I131" i="1"/>
  <c r="K131" i="1"/>
  <c r="J131" i="1"/>
  <c r="L131" i="1"/>
  <c r="M131" i="1"/>
  <c r="N131" i="1"/>
  <c r="G132" i="1"/>
  <c r="I132" i="1"/>
  <c r="K132" i="1"/>
  <c r="J132" i="1"/>
  <c r="L132" i="1"/>
  <c r="M132" i="1"/>
  <c r="N132" i="1"/>
  <c r="G133" i="1"/>
  <c r="I133" i="1"/>
  <c r="K133" i="1"/>
  <c r="J133" i="1"/>
  <c r="L133" i="1"/>
  <c r="M133" i="1"/>
  <c r="N133" i="1"/>
  <c r="G134" i="1"/>
  <c r="I134" i="1"/>
  <c r="K134" i="1"/>
  <c r="J134" i="1"/>
  <c r="L134" i="1"/>
  <c r="M134" i="1"/>
  <c r="N134" i="1"/>
  <c r="G135" i="1"/>
  <c r="I135" i="1"/>
  <c r="K135" i="1"/>
  <c r="J135" i="1"/>
  <c r="L135" i="1"/>
  <c r="M135" i="1"/>
  <c r="N135" i="1"/>
  <c r="G136" i="1"/>
  <c r="I136" i="1"/>
  <c r="K136" i="1"/>
  <c r="J136" i="1"/>
  <c r="L136" i="1"/>
  <c r="M136" i="1"/>
  <c r="N136" i="1"/>
  <c r="G137" i="1"/>
  <c r="I137" i="1"/>
  <c r="K137" i="1"/>
  <c r="J137" i="1"/>
  <c r="L137" i="1"/>
  <c r="M137" i="1"/>
  <c r="N137" i="1"/>
  <c r="G138" i="1"/>
  <c r="I138" i="1"/>
  <c r="K138" i="1"/>
  <c r="J138" i="1"/>
  <c r="L138" i="1"/>
  <c r="M138" i="1"/>
  <c r="N138" i="1"/>
  <c r="G139" i="1"/>
  <c r="I139" i="1"/>
  <c r="K139" i="1"/>
  <c r="J139" i="1"/>
  <c r="L139" i="1"/>
  <c r="M139" i="1"/>
  <c r="N139" i="1"/>
  <c r="G140" i="1"/>
  <c r="I140" i="1"/>
  <c r="K140" i="1"/>
  <c r="J140" i="1"/>
  <c r="L140" i="1"/>
  <c r="M140" i="1"/>
  <c r="N140" i="1"/>
  <c r="G141" i="1"/>
  <c r="I141" i="1"/>
  <c r="K141" i="1"/>
  <c r="J141" i="1"/>
  <c r="L141" i="1"/>
  <c r="M141" i="1"/>
  <c r="N141" i="1"/>
  <c r="G142" i="1"/>
  <c r="I142" i="1"/>
  <c r="K142" i="1"/>
  <c r="J142" i="1"/>
  <c r="L142" i="1"/>
  <c r="M142" i="1"/>
  <c r="N142" i="1"/>
  <c r="G143" i="1"/>
  <c r="I143" i="1"/>
  <c r="K143" i="1"/>
  <c r="J143" i="1"/>
  <c r="L143" i="1"/>
  <c r="M143" i="1"/>
  <c r="N143" i="1"/>
  <c r="G144" i="1"/>
  <c r="I144" i="1"/>
  <c r="K144" i="1"/>
  <c r="J144" i="1"/>
  <c r="L144" i="1"/>
  <c r="M144" i="1"/>
  <c r="N144" i="1"/>
  <c r="G145" i="1"/>
  <c r="I145" i="1"/>
  <c r="K145" i="1"/>
  <c r="J145" i="1"/>
  <c r="L145" i="1"/>
  <c r="M145" i="1"/>
  <c r="N145" i="1"/>
  <c r="G146" i="1"/>
  <c r="I146" i="1"/>
  <c r="K146" i="1"/>
  <c r="J146" i="1"/>
  <c r="L146" i="1"/>
  <c r="M146" i="1"/>
  <c r="N146" i="1"/>
  <c r="G147" i="1"/>
  <c r="I147" i="1"/>
  <c r="K147" i="1"/>
  <c r="J147" i="1"/>
  <c r="L147" i="1"/>
  <c r="M147" i="1"/>
  <c r="N147" i="1"/>
  <c r="G148" i="1"/>
  <c r="I148" i="1"/>
  <c r="K148" i="1"/>
  <c r="J148" i="1"/>
  <c r="L148" i="1"/>
  <c r="M148" i="1"/>
  <c r="N148" i="1"/>
  <c r="G149" i="1"/>
  <c r="I149" i="1"/>
  <c r="K149" i="1"/>
  <c r="J149" i="1"/>
  <c r="L149" i="1"/>
  <c r="M149" i="1"/>
  <c r="N149" i="1"/>
  <c r="G150" i="1"/>
  <c r="I150" i="1"/>
  <c r="K150" i="1"/>
  <c r="J150" i="1"/>
  <c r="L150" i="1"/>
  <c r="M150" i="1"/>
  <c r="N150" i="1"/>
  <c r="G151" i="1"/>
  <c r="I151" i="1"/>
  <c r="K151" i="1"/>
  <c r="J151" i="1"/>
  <c r="L151" i="1"/>
  <c r="M151" i="1"/>
  <c r="N151" i="1"/>
  <c r="G152" i="1"/>
  <c r="I152" i="1"/>
  <c r="K152" i="1"/>
  <c r="J152" i="1"/>
  <c r="L152" i="1"/>
  <c r="M152" i="1"/>
  <c r="N152" i="1"/>
  <c r="G153" i="1"/>
  <c r="I153" i="1"/>
  <c r="K153" i="1"/>
  <c r="J153" i="1"/>
  <c r="L153" i="1"/>
  <c r="M153" i="1"/>
  <c r="N153" i="1"/>
  <c r="G154" i="1"/>
  <c r="I154" i="1"/>
  <c r="K154" i="1"/>
  <c r="J154" i="1"/>
  <c r="L154" i="1"/>
  <c r="M154" i="1"/>
  <c r="N154" i="1"/>
  <c r="G155" i="1"/>
  <c r="I155" i="1"/>
  <c r="K155" i="1"/>
  <c r="J155" i="1"/>
  <c r="L155" i="1"/>
  <c r="M155" i="1"/>
  <c r="N155" i="1"/>
  <c r="G156" i="1"/>
  <c r="I156" i="1"/>
  <c r="K156" i="1"/>
  <c r="J156" i="1"/>
  <c r="L156" i="1"/>
  <c r="M156" i="1"/>
  <c r="N156" i="1"/>
  <c r="G157" i="1"/>
  <c r="I157" i="1"/>
  <c r="K157" i="1"/>
  <c r="J157" i="1"/>
  <c r="L157" i="1"/>
  <c r="M157" i="1"/>
  <c r="N157" i="1"/>
  <c r="G158" i="1"/>
  <c r="I158" i="1"/>
  <c r="K158" i="1"/>
  <c r="J158" i="1"/>
  <c r="L158" i="1"/>
  <c r="M158" i="1"/>
  <c r="N158" i="1"/>
  <c r="G159" i="1"/>
  <c r="I159" i="1"/>
  <c r="K159" i="1"/>
  <c r="J159" i="1"/>
  <c r="L159" i="1"/>
  <c r="M159" i="1"/>
  <c r="N159" i="1"/>
  <c r="G160" i="1"/>
  <c r="I160" i="1"/>
  <c r="K160" i="1"/>
  <c r="J160" i="1"/>
  <c r="L160" i="1"/>
  <c r="M160" i="1"/>
  <c r="N160" i="1"/>
  <c r="G161" i="1"/>
  <c r="I161" i="1"/>
  <c r="K161" i="1"/>
  <c r="J161" i="1"/>
  <c r="L161" i="1"/>
  <c r="M161" i="1"/>
  <c r="N161" i="1"/>
  <c r="G162" i="1"/>
  <c r="I162" i="1"/>
  <c r="K162" i="1"/>
  <c r="J162" i="1"/>
  <c r="L162" i="1"/>
  <c r="M162" i="1"/>
  <c r="N162" i="1"/>
  <c r="G163" i="1"/>
  <c r="I163" i="1"/>
  <c r="K163" i="1"/>
  <c r="J163" i="1"/>
  <c r="L163" i="1"/>
  <c r="M163" i="1"/>
  <c r="N163" i="1"/>
  <c r="G164" i="1"/>
  <c r="I164" i="1"/>
  <c r="K164" i="1"/>
  <c r="J164" i="1"/>
  <c r="L164" i="1"/>
  <c r="M164" i="1"/>
  <c r="N164" i="1"/>
  <c r="G165" i="1"/>
  <c r="I165" i="1"/>
  <c r="K165" i="1"/>
  <c r="J165" i="1"/>
  <c r="L165" i="1"/>
  <c r="M165" i="1"/>
  <c r="N165" i="1"/>
  <c r="G166" i="1"/>
  <c r="I166" i="1"/>
  <c r="K166" i="1"/>
  <c r="J166" i="1"/>
  <c r="L166" i="1"/>
  <c r="M166" i="1"/>
  <c r="N166" i="1"/>
  <c r="G167" i="1"/>
  <c r="I167" i="1"/>
  <c r="K167" i="1"/>
  <c r="J167" i="1"/>
  <c r="L167" i="1"/>
  <c r="M167" i="1"/>
  <c r="N167" i="1"/>
  <c r="G168" i="1"/>
  <c r="I168" i="1"/>
  <c r="K168" i="1"/>
  <c r="J168" i="1"/>
  <c r="L168" i="1"/>
  <c r="M168" i="1"/>
  <c r="N168" i="1"/>
  <c r="G169" i="1"/>
  <c r="I169" i="1"/>
  <c r="K169" i="1"/>
  <c r="J169" i="1"/>
  <c r="L169" i="1"/>
  <c r="M169" i="1"/>
  <c r="N169" i="1"/>
  <c r="G170" i="1"/>
  <c r="I170" i="1"/>
  <c r="K170" i="1"/>
  <c r="J170" i="1"/>
  <c r="L170" i="1"/>
  <c r="M170" i="1"/>
  <c r="N170" i="1"/>
  <c r="G171" i="1"/>
  <c r="I171" i="1"/>
  <c r="K171" i="1"/>
  <c r="J171" i="1"/>
  <c r="L171" i="1"/>
  <c r="M171" i="1"/>
  <c r="N171" i="1"/>
  <c r="G172" i="1"/>
  <c r="I172" i="1"/>
  <c r="K172" i="1"/>
  <c r="J172" i="1"/>
  <c r="L172" i="1"/>
  <c r="M172" i="1"/>
  <c r="N172" i="1"/>
  <c r="G173" i="1"/>
  <c r="I173" i="1"/>
  <c r="K173" i="1"/>
  <c r="J173" i="1"/>
  <c r="L173" i="1"/>
  <c r="M173" i="1"/>
  <c r="N173" i="1"/>
  <c r="G174" i="1"/>
  <c r="I174" i="1"/>
  <c r="K174" i="1"/>
  <c r="J174" i="1"/>
  <c r="L174" i="1"/>
  <c r="M174" i="1"/>
  <c r="N174" i="1"/>
  <c r="G175" i="1"/>
  <c r="I175" i="1"/>
  <c r="K175" i="1"/>
  <c r="J175" i="1"/>
  <c r="L175" i="1"/>
  <c r="M175" i="1"/>
  <c r="N175" i="1"/>
  <c r="G176" i="1"/>
  <c r="I176" i="1"/>
  <c r="K176" i="1"/>
  <c r="J176" i="1"/>
  <c r="L176" i="1"/>
  <c r="M176" i="1"/>
  <c r="N176" i="1"/>
  <c r="G177" i="1"/>
  <c r="I177" i="1"/>
  <c r="K177" i="1"/>
  <c r="J177" i="1"/>
  <c r="L177" i="1"/>
  <c r="M177" i="1"/>
  <c r="N177" i="1"/>
  <c r="G178" i="1"/>
  <c r="I178" i="1"/>
  <c r="K178" i="1"/>
  <c r="J178" i="1"/>
  <c r="L178" i="1"/>
  <c r="M178" i="1"/>
  <c r="N178" i="1"/>
  <c r="G179" i="1"/>
  <c r="I179" i="1"/>
  <c r="K179" i="1"/>
  <c r="J179" i="1"/>
  <c r="L179" i="1"/>
  <c r="M179" i="1"/>
  <c r="N179" i="1"/>
  <c r="G180" i="1"/>
  <c r="I180" i="1"/>
  <c r="K180" i="1"/>
  <c r="J180" i="1"/>
  <c r="L180" i="1"/>
  <c r="M180" i="1"/>
  <c r="N180" i="1"/>
  <c r="G181" i="1"/>
  <c r="I181" i="1"/>
  <c r="K181" i="1"/>
  <c r="J181" i="1"/>
  <c r="L181" i="1"/>
  <c r="M181" i="1"/>
  <c r="N181" i="1"/>
  <c r="G182" i="1"/>
  <c r="I182" i="1"/>
  <c r="K182" i="1"/>
  <c r="J182" i="1"/>
  <c r="L182" i="1"/>
  <c r="M182" i="1"/>
  <c r="N182" i="1"/>
  <c r="G183" i="1"/>
  <c r="I183" i="1"/>
  <c r="K183" i="1"/>
  <c r="J183" i="1"/>
  <c r="L183" i="1"/>
  <c r="M183" i="1"/>
  <c r="N183" i="1"/>
  <c r="G184" i="1"/>
  <c r="I184" i="1"/>
  <c r="K184" i="1"/>
  <c r="J184" i="1"/>
  <c r="L184" i="1"/>
  <c r="M184" i="1"/>
  <c r="N184" i="1"/>
  <c r="G185" i="1"/>
  <c r="I185" i="1"/>
  <c r="K185" i="1"/>
  <c r="J185" i="1"/>
  <c r="L185" i="1"/>
  <c r="M185" i="1"/>
  <c r="N185" i="1"/>
  <c r="G186" i="1"/>
  <c r="I186" i="1"/>
  <c r="K186" i="1"/>
  <c r="J186" i="1"/>
  <c r="L186" i="1"/>
  <c r="M186" i="1"/>
  <c r="N186" i="1"/>
  <c r="G187" i="1"/>
  <c r="I187" i="1"/>
  <c r="K187" i="1"/>
  <c r="J187" i="1"/>
  <c r="L187" i="1"/>
  <c r="M187" i="1"/>
  <c r="N187" i="1"/>
  <c r="G188" i="1"/>
  <c r="I188" i="1"/>
  <c r="K188" i="1"/>
  <c r="J188" i="1"/>
  <c r="L188" i="1"/>
  <c r="M188" i="1"/>
  <c r="N188" i="1"/>
  <c r="G189" i="1"/>
  <c r="I189" i="1"/>
  <c r="K189" i="1"/>
  <c r="J189" i="1"/>
  <c r="L189" i="1"/>
  <c r="M189" i="1"/>
  <c r="N189" i="1"/>
  <c r="G190" i="1"/>
  <c r="I190" i="1"/>
  <c r="K190" i="1"/>
  <c r="J190" i="1"/>
  <c r="L190" i="1"/>
  <c r="M190" i="1"/>
  <c r="N190" i="1"/>
  <c r="G191" i="1"/>
  <c r="I191" i="1"/>
  <c r="K191" i="1"/>
  <c r="J191" i="1"/>
  <c r="L191" i="1"/>
  <c r="M191" i="1"/>
  <c r="N191" i="1"/>
  <c r="G192" i="1"/>
  <c r="I192" i="1"/>
  <c r="K192" i="1"/>
  <c r="J192" i="1"/>
  <c r="L192" i="1"/>
  <c r="M192" i="1"/>
  <c r="N192" i="1"/>
  <c r="G193" i="1"/>
  <c r="I193" i="1"/>
  <c r="K193" i="1"/>
  <c r="J193" i="1"/>
  <c r="L193" i="1"/>
  <c r="M193" i="1"/>
  <c r="N193" i="1"/>
  <c r="G194" i="1"/>
  <c r="I194" i="1"/>
  <c r="K194" i="1"/>
  <c r="J194" i="1"/>
  <c r="L194" i="1"/>
  <c r="M194" i="1"/>
  <c r="N194" i="1"/>
  <c r="G195" i="1"/>
  <c r="I195" i="1"/>
  <c r="K195" i="1"/>
  <c r="J195" i="1"/>
  <c r="L195" i="1"/>
  <c r="M195" i="1"/>
  <c r="N195" i="1"/>
  <c r="G196" i="1"/>
  <c r="I196" i="1"/>
  <c r="K196" i="1"/>
  <c r="J196" i="1"/>
  <c r="L196" i="1"/>
  <c r="M196" i="1"/>
  <c r="N196" i="1"/>
  <c r="G197" i="1"/>
  <c r="I197" i="1"/>
  <c r="K197" i="1"/>
  <c r="J197" i="1"/>
  <c r="L197" i="1"/>
  <c r="M197" i="1"/>
  <c r="N197" i="1"/>
  <c r="G198" i="1"/>
  <c r="I198" i="1"/>
  <c r="K198" i="1"/>
  <c r="J198" i="1"/>
  <c r="L198" i="1"/>
  <c r="M198" i="1"/>
  <c r="N198" i="1"/>
  <c r="G199" i="1"/>
  <c r="I199" i="1"/>
  <c r="K199" i="1"/>
  <c r="J199" i="1"/>
  <c r="L199" i="1"/>
  <c r="M199" i="1"/>
  <c r="N199" i="1"/>
  <c r="G200" i="1"/>
  <c r="I200" i="1"/>
  <c r="K200" i="1"/>
  <c r="J200" i="1"/>
  <c r="L200" i="1"/>
  <c r="M200" i="1"/>
  <c r="N200" i="1"/>
  <c r="G201" i="1"/>
  <c r="I201" i="1"/>
  <c r="K201" i="1"/>
  <c r="J201" i="1"/>
  <c r="L201" i="1"/>
  <c r="M201" i="1"/>
  <c r="N201" i="1"/>
  <c r="G202" i="1"/>
  <c r="I202" i="1"/>
  <c r="K202" i="1"/>
  <c r="J202" i="1"/>
  <c r="L202" i="1"/>
  <c r="M202" i="1"/>
  <c r="N202" i="1"/>
  <c r="G203" i="1"/>
  <c r="I203" i="1"/>
  <c r="K203" i="1"/>
  <c r="J203" i="1"/>
  <c r="L203" i="1"/>
  <c r="M203" i="1"/>
  <c r="N203" i="1"/>
  <c r="G204" i="1"/>
  <c r="I204" i="1"/>
  <c r="K204" i="1"/>
  <c r="J204" i="1"/>
  <c r="L204" i="1"/>
  <c r="M204" i="1"/>
  <c r="N204" i="1"/>
  <c r="G205" i="1"/>
  <c r="I205" i="1"/>
  <c r="K205" i="1"/>
  <c r="J205" i="1"/>
  <c r="L205" i="1"/>
  <c r="M205" i="1"/>
  <c r="N205" i="1"/>
  <c r="G206" i="1"/>
  <c r="I206" i="1"/>
  <c r="K206" i="1"/>
  <c r="J206" i="1"/>
  <c r="L206" i="1"/>
  <c r="M206" i="1"/>
  <c r="N206" i="1"/>
  <c r="G207" i="1"/>
  <c r="I207" i="1"/>
  <c r="K207" i="1"/>
  <c r="J207" i="1"/>
  <c r="L207" i="1"/>
  <c r="M207" i="1"/>
  <c r="N207" i="1"/>
  <c r="G208" i="1"/>
  <c r="I208" i="1"/>
  <c r="K208" i="1"/>
  <c r="J208" i="1"/>
  <c r="L208" i="1"/>
  <c r="M208" i="1"/>
  <c r="N208" i="1"/>
  <c r="G209" i="1"/>
  <c r="I209" i="1"/>
  <c r="K209" i="1"/>
  <c r="J209" i="1"/>
  <c r="L209" i="1"/>
  <c r="M209" i="1"/>
  <c r="N209" i="1"/>
  <c r="G210" i="1"/>
  <c r="I210" i="1"/>
  <c r="K210" i="1"/>
  <c r="J210" i="1"/>
  <c r="L210" i="1"/>
  <c r="M210" i="1"/>
  <c r="N210" i="1"/>
  <c r="G211" i="1"/>
  <c r="I211" i="1"/>
  <c r="K211" i="1"/>
  <c r="J211" i="1"/>
  <c r="L211" i="1"/>
  <c r="M211" i="1"/>
  <c r="N211" i="1"/>
  <c r="G212" i="1"/>
  <c r="I212" i="1"/>
  <c r="K212" i="1"/>
  <c r="J212" i="1"/>
  <c r="L212" i="1"/>
  <c r="M212" i="1"/>
  <c r="N212" i="1"/>
  <c r="G213" i="1"/>
  <c r="I213" i="1"/>
  <c r="K213" i="1"/>
  <c r="J213" i="1"/>
  <c r="L213" i="1"/>
  <c r="M213" i="1"/>
  <c r="N213" i="1"/>
  <c r="G214" i="1"/>
  <c r="I214" i="1"/>
  <c r="K214" i="1"/>
  <c r="J214" i="1"/>
  <c r="L214" i="1"/>
  <c r="M214" i="1"/>
  <c r="N214" i="1"/>
  <c r="G215" i="1"/>
  <c r="I215" i="1"/>
  <c r="K215" i="1"/>
  <c r="J215" i="1"/>
  <c r="L215" i="1"/>
  <c r="M215" i="1"/>
  <c r="N215" i="1"/>
  <c r="G216" i="1"/>
  <c r="I216" i="1"/>
  <c r="K216" i="1"/>
  <c r="J216" i="1"/>
  <c r="L216" i="1"/>
  <c r="M216" i="1"/>
  <c r="N216" i="1"/>
  <c r="G217" i="1"/>
  <c r="I217" i="1"/>
  <c r="K217" i="1"/>
  <c r="J217" i="1"/>
  <c r="L217" i="1"/>
  <c r="M217" i="1"/>
  <c r="N217" i="1"/>
  <c r="G218" i="1"/>
  <c r="I218" i="1"/>
  <c r="K218" i="1"/>
  <c r="J218" i="1"/>
  <c r="L218" i="1"/>
  <c r="M218" i="1"/>
  <c r="N218" i="1"/>
  <c r="G219" i="1"/>
  <c r="I219" i="1"/>
  <c r="K219" i="1"/>
  <c r="J219" i="1"/>
  <c r="L219" i="1"/>
  <c r="M219" i="1"/>
  <c r="N219" i="1"/>
  <c r="G220" i="1"/>
  <c r="I220" i="1"/>
  <c r="K220" i="1"/>
  <c r="J220" i="1"/>
  <c r="L220" i="1"/>
  <c r="M220" i="1"/>
  <c r="N220" i="1"/>
  <c r="G221" i="1"/>
  <c r="I221" i="1"/>
  <c r="K221" i="1"/>
  <c r="J221" i="1"/>
  <c r="L221" i="1"/>
  <c r="M221" i="1"/>
  <c r="N221" i="1"/>
  <c r="G222" i="1"/>
  <c r="I222" i="1"/>
  <c r="K222" i="1"/>
  <c r="J222" i="1"/>
  <c r="L222" i="1"/>
  <c r="M222" i="1"/>
  <c r="N222" i="1"/>
  <c r="G223" i="1"/>
  <c r="I223" i="1"/>
  <c r="K223" i="1"/>
  <c r="J223" i="1"/>
  <c r="L223" i="1"/>
  <c r="M223" i="1"/>
  <c r="N223" i="1"/>
  <c r="G224" i="1"/>
  <c r="I224" i="1"/>
  <c r="K224" i="1"/>
  <c r="J224" i="1"/>
  <c r="L224" i="1"/>
  <c r="M224" i="1"/>
  <c r="N224" i="1"/>
  <c r="G225" i="1"/>
  <c r="I225" i="1"/>
  <c r="K225" i="1"/>
  <c r="J225" i="1"/>
  <c r="L225" i="1"/>
  <c r="M225" i="1"/>
  <c r="N225" i="1"/>
  <c r="G226" i="1"/>
  <c r="I226" i="1"/>
  <c r="K226" i="1"/>
  <c r="J226" i="1"/>
  <c r="L226" i="1"/>
  <c r="M226" i="1"/>
  <c r="N226" i="1"/>
  <c r="G227" i="1"/>
  <c r="I227" i="1"/>
  <c r="K227" i="1"/>
  <c r="J227" i="1"/>
  <c r="L227" i="1"/>
  <c r="M227" i="1"/>
  <c r="N227" i="1"/>
  <c r="G228" i="1"/>
  <c r="I228" i="1"/>
  <c r="K228" i="1"/>
  <c r="J228" i="1"/>
  <c r="L228" i="1"/>
  <c r="M228" i="1"/>
  <c r="N228" i="1"/>
  <c r="G229" i="1"/>
  <c r="I229" i="1"/>
  <c r="K229" i="1"/>
  <c r="J229" i="1"/>
  <c r="L229" i="1"/>
  <c r="M229" i="1"/>
  <c r="N229" i="1"/>
  <c r="G230" i="1"/>
  <c r="I230" i="1"/>
  <c r="K230" i="1"/>
  <c r="J230" i="1"/>
  <c r="L230" i="1"/>
  <c r="M230" i="1"/>
  <c r="N230" i="1"/>
  <c r="G231" i="1"/>
  <c r="I231" i="1"/>
  <c r="K231" i="1"/>
  <c r="J231" i="1"/>
  <c r="L231" i="1"/>
  <c r="M231" i="1"/>
  <c r="N231" i="1"/>
  <c r="G232" i="1"/>
  <c r="I232" i="1"/>
  <c r="K232" i="1"/>
  <c r="J232" i="1"/>
  <c r="L232" i="1"/>
  <c r="M232" i="1"/>
  <c r="N232" i="1"/>
  <c r="G233" i="1"/>
  <c r="I233" i="1"/>
  <c r="K233" i="1"/>
  <c r="J233" i="1"/>
  <c r="L233" i="1"/>
  <c r="M233" i="1"/>
  <c r="N233" i="1"/>
  <c r="G234" i="1"/>
  <c r="I234" i="1"/>
  <c r="K234" i="1"/>
  <c r="J234" i="1"/>
  <c r="L234" i="1"/>
  <c r="M234" i="1"/>
  <c r="N234" i="1"/>
  <c r="G235" i="1"/>
  <c r="I235" i="1"/>
  <c r="K235" i="1"/>
  <c r="J235" i="1"/>
  <c r="L235" i="1"/>
  <c r="M235" i="1"/>
  <c r="N235" i="1"/>
  <c r="G236" i="1"/>
  <c r="I236" i="1"/>
  <c r="K236" i="1"/>
  <c r="J236" i="1"/>
  <c r="L236" i="1"/>
  <c r="M236" i="1"/>
  <c r="N236" i="1"/>
  <c r="G237" i="1"/>
  <c r="I237" i="1"/>
  <c r="K237" i="1"/>
  <c r="J237" i="1"/>
  <c r="L237" i="1"/>
  <c r="M237" i="1"/>
  <c r="N237" i="1"/>
  <c r="G238" i="1"/>
  <c r="I238" i="1"/>
  <c r="K238" i="1"/>
  <c r="J238" i="1"/>
  <c r="L238" i="1"/>
  <c r="M238" i="1"/>
  <c r="N238" i="1"/>
  <c r="G239" i="1"/>
  <c r="I239" i="1"/>
  <c r="K239" i="1"/>
  <c r="J239" i="1"/>
  <c r="L239" i="1"/>
  <c r="M239" i="1"/>
  <c r="N239" i="1"/>
  <c r="G240" i="1"/>
  <c r="I240" i="1"/>
  <c r="K240" i="1"/>
  <c r="J240" i="1"/>
  <c r="L240" i="1"/>
  <c r="M240" i="1"/>
  <c r="N240" i="1"/>
  <c r="G241" i="1"/>
  <c r="I241" i="1"/>
  <c r="K241" i="1"/>
  <c r="J241" i="1"/>
  <c r="L241" i="1"/>
  <c r="M241" i="1"/>
  <c r="N241" i="1"/>
  <c r="G242" i="1"/>
  <c r="I242" i="1"/>
  <c r="K242" i="1"/>
  <c r="J242" i="1"/>
  <c r="L242" i="1"/>
  <c r="M242" i="1"/>
  <c r="N242" i="1"/>
  <c r="G243" i="1"/>
  <c r="I243" i="1"/>
  <c r="K243" i="1"/>
  <c r="J243" i="1"/>
  <c r="L243" i="1"/>
  <c r="M243" i="1"/>
  <c r="N243" i="1"/>
  <c r="G244" i="1"/>
  <c r="I244" i="1"/>
  <c r="K244" i="1"/>
  <c r="J244" i="1"/>
  <c r="L244" i="1"/>
  <c r="M244" i="1"/>
  <c r="N244" i="1"/>
  <c r="G245" i="1"/>
  <c r="I245" i="1"/>
  <c r="K245" i="1"/>
  <c r="J245" i="1"/>
  <c r="L245" i="1"/>
  <c r="M245" i="1"/>
  <c r="N245" i="1"/>
  <c r="G246" i="1"/>
  <c r="I246" i="1"/>
  <c r="K246" i="1"/>
  <c r="J246" i="1"/>
  <c r="L246" i="1"/>
  <c r="M246" i="1"/>
  <c r="N246" i="1"/>
  <c r="G247" i="1"/>
  <c r="I247" i="1"/>
  <c r="K247" i="1"/>
  <c r="J247" i="1"/>
  <c r="L247" i="1"/>
  <c r="M247" i="1"/>
  <c r="N247" i="1"/>
  <c r="G248" i="1"/>
  <c r="I248" i="1"/>
  <c r="K248" i="1"/>
  <c r="J248" i="1"/>
  <c r="L248" i="1"/>
  <c r="M248" i="1"/>
  <c r="N248" i="1"/>
  <c r="G249" i="1"/>
  <c r="I249" i="1"/>
  <c r="K249" i="1"/>
  <c r="J249" i="1"/>
  <c r="L249" i="1"/>
  <c r="M249" i="1"/>
  <c r="N249" i="1"/>
  <c r="G250" i="1"/>
  <c r="I250" i="1"/>
  <c r="K250" i="1"/>
  <c r="J250" i="1"/>
  <c r="L250" i="1"/>
  <c r="M250" i="1"/>
  <c r="N250" i="1"/>
  <c r="G251" i="1"/>
  <c r="I251" i="1"/>
  <c r="K251" i="1"/>
  <c r="J251" i="1"/>
  <c r="L251" i="1"/>
  <c r="M251" i="1"/>
  <c r="N251" i="1"/>
  <c r="G252" i="1"/>
  <c r="I252" i="1"/>
  <c r="K252" i="1"/>
  <c r="J252" i="1"/>
  <c r="L252" i="1"/>
  <c r="M252" i="1"/>
  <c r="N252" i="1"/>
  <c r="G253" i="1"/>
  <c r="I253" i="1"/>
  <c r="K253" i="1"/>
  <c r="J253" i="1"/>
  <c r="L253" i="1"/>
  <c r="M253" i="1"/>
  <c r="N253" i="1"/>
  <c r="G254" i="1"/>
  <c r="I254" i="1"/>
  <c r="K254" i="1"/>
  <c r="J254" i="1"/>
  <c r="L254" i="1"/>
  <c r="M254" i="1"/>
  <c r="N254" i="1"/>
  <c r="G255" i="1"/>
  <c r="I255" i="1"/>
  <c r="K255" i="1"/>
  <c r="J255" i="1"/>
  <c r="L255" i="1"/>
  <c r="M255" i="1"/>
  <c r="N255" i="1"/>
  <c r="G256" i="1"/>
  <c r="I256" i="1"/>
  <c r="K256" i="1"/>
  <c r="J256" i="1"/>
  <c r="L256" i="1"/>
  <c r="M256" i="1"/>
  <c r="N256" i="1"/>
  <c r="G257" i="1"/>
  <c r="I257" i="1"/>
  <c r="K257" i="1"/>
  <c r="J257" i="1"/>
  <c r="L257" i="1"/>
  <c r="M257" i="1"/>
  <c r="N257" i="1"/>
  <c r="G258" i="1"/>
  <c r="I258" i="1"/>
  <c r="K258" i="1"/>
  <c r="J258" i="1"/>
  <c r="L258" i="1"/>
  <c r="M258" i="1"/>
  <c r="N258" i="1"/>
  <c r="G259" i="1"/>
  <c r="I259" i="1"/>
  <c r="K259" i="1"/>
  <c r="J259" i="1"/>
  <c r="L259" i="1"/>
  <c r="M259" i="1"/>
  <c r="N259" i="1"/>
  <c r="G260" i="1"/>
  <c r="I260" i="1"/>
  <c r="K260" i="1"/>
  <c r="J260" i="1"/>
  <c r="L260" i="1"/>
  <c r="M260" i="1"/>
  <c r="N260" i="1"/>
  <c r="G261" i="1"/>
  <c r="I261" i="1"/>
  <c r="K261" i="1"/>
  <c r="J261" i="1"/>
  <c r="L261" i="1"/>
  <c r="M261" i="1"/>
  <c r="N261" i="1"/>
  <c r="G262" i="1"/>
  <c r="I262" i="1"/>
  <c r="K262" i="1"/>
  <c r="J262" i="1"/>
  <c r="L262" i="1"/>
  <c r="M262" i="1"/>
  <c r="N262" i="1"/>
  <c r="G263" i="1"/>
  <c r="I263" i="1"/>
  <c r="K263" i="1"/>
  <c r="J263" i="1"/>
  <c r="L263" i="1"/>
  <c r="M263" i="1"/>
  <c r="N263" i="1"/>
  <c r="G264" i="1"/>
  <c r="I264" i="1"/>
  <c r="K264" i="1"/>
  <c r="J264" i="1"/>
  <c r="L264" i="1"/>
  <c r="M264" i="1"/>
  <c r="N264" i="1"/>
  <c r="G265" i="1"/>
  <c r="I265" i="1"/>
  <c r="K265" i="1"/>
  <c r="J265" i="1"/>
  <c r="L265" i="1"/>
  <c r="M265" i="1"/>
  <c r="N265" i="1"/>
  <c r="G266" i="1"/>
  <c r="I266" i="1"/>
  <c r="K266" i="1"/>
  <c r="J266" i="1"/>
  <c r="L266" i="1"/>
  <c r="M266" i="1"/>
  <c r="N266" i="1"/>
  <c r="G267" i="1"/>
  <c r="I267" i="1"/>
  <c r="K267" i="1"/>
  <c r="J267" i="1"/>
  <c r="L267" i="1"/>
  <c r="M267" i="1"/>
  <c r="N267" i="1"/>
  <c r="G268" i="1"/>
  <c r="I268" i="1"/>
  <c r="K268" i="1"/>
  <c r="J268" i="1"/>
  <c r="L268" i="1"/>
  <c r="M268" i="1"/>
  <c r="N268" i="1"/>
  <c r="G269" i="1"/>
  <c r="I269" i="1"/>
  <c r="K269" i="1"/>
  <c r="J269" i="1"/>
  <c r="L269" i="1"/>
  <c r="M269" i="1"/>
  <c r="N269" i="1"/>
  <c r="G270" i="1"/>
  <c r="I270" i="1"/>
  <c r="K270" i="1"/>
  <c r="J270" i="1"/>
  <c r="L270" i="1"/>
  <c r="M270" i="1"/>
  <c r="N270" i="1"/>
  <c r="G271" i="1"/>
  <c r="I271" i="1"/>
  <c r="K271" i="1"/>
  <c r="J271" i="1"/>
  <c r="L271" i="1"/>
  <c r="M271" i="1"/>
  <c r="N271" i="1"/>
  <c r="G272" i="1"/>
  <c r="I272" i="1"/>
  <c r="K272" i="1"/>
  <c r="J272" i="1"/>
  <c r="L272" i="1"/>
  <c r="M272" i="1"/>
  <c r="N272" i="1"/>
  <c r="G273" i="1"/>
  <c r="I273" i="1"/>
  <c r="K273" i="1"/>
  <c r="J273" i="1"/>
  <c r="L273" i="1"/>
  <c r="M273" i="1"/>
  <c r="N273" i="1"/>
  <c r="G274" i="1"/>
  <c r="I274" i="1"/>
  <c r="K274" i="1"/>
  <c r="J274" i="1"/>
  <c r="L274" i="1"/>
  <c r="M274" i="1"/>
  <c r="N274" i="1"/>
  <c r="G275" i="1"/>
  <c r="I275" i="1"/>
  <c r="K275" i="1"/>
  <c r="J275" i="1"/>
  <c r="L275" i="1"/>
  <c r="M275" i="1"/>
  <c r="N275" i="1"/>
  <c r="G276" i="1"/>
  <c r="I276" i="1"/>
  <c r="K276" i="1"/>
  <c r="J276" i="1"/>
  <c r="L276" i="1"/>
  <c r="M276" i="1"/>
  <c r="N276" i="1"/>
  <c r="G277" i="1"/>
  <c r="I277" i="1"/>
  <c r="K277" i="1"/>
  <c r="J277" i="1"/>
  <c r="L277" i="1"/>
  <c r="M277" i="1"/>
  <c r="N277" i="1"/>
  <c r="G278" i="1"/>
  <c r="I278" i="1"/>
  <c r="K278" i="1"/>
  <c r="J278" i="1"/>
  <c r="L278" i="1"/>
  <c r="M278" i="1"/>
  <c r="N278" i="1"/>
  <c r="G279" i="1"/>
  <c r="I279" i="1"/>
  <c r="K279" i="1"/>
  <c r="J279" i="1"/>
  <c r="L279" i="1"/>
  <c r="M279" i="1"/>
  <c r="N279" i="1"/>
  <c r="G280" i="1"/>
  <c r="I280" i="1"/>
  <c r="K280" i="1"/>
  <c r="J280" i="1"/>
  <c r="L280" i="1"/>
  <c r="M280" i="1"/>
  <c r="N280" i="1"/>
  <c r="G281" i="1"/>
  <c r="I281" i="1"/>
  <c r="K281" i="1"/>
  <c r="J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G2" i="1"/>
  <c r="J2" i="1"/>
  <c r="L15" i="1"/>
  <c r="I2" i="1"/>
  <c r="K15" i="1"/>
  <c r="M15" i="1"/>
  <c r="N15" i="1"/>
</calcChain>
</file>

<file path=xl/sharedStrings.xml><?xml version="1.0" encoding="utf-8"?>
<sst xmlns="http://schemas.openxmlformats.org/spreadsheetml/2006/main" count="1040" uniqueCount="35">
  <si>
    <t>Date</t>
  </si>
  <si>
    <t>Open</t>
  </si>
  <si>
    <t>High</t>
  </si>
  <si>
    <t>Low</t>
  </si>
  <si>
    <t>Close</t>
  </si>
  <si>
    <t>Adj Close</t>
  </si>
  <si>
    <t>Volume</t>
  </si>
  <si>
    <t>Change</t>
  </si>
  <si>
    <t>Gain</t>
  </si>
  <si>
    <t>Loss</t>
  </si>
  <si>
    <t>Avg Gain (14)</t>
  </si>
  <si>
    <t>Avg Loss (14)</t>
  </si>
  <si>
    <t>RS</t>
  </si>
  <si>
    <t>RSI</t>
  </si>
  <si>
    <t>TR</t>
  </si>
  <si>
    <t>+DM 1</t>
  </si>
  <si>
    <t>- DM 1</t>
  </si>
  <si>
    <t>Avg TR (14)</t>
  </si>
  <si>
    <t>Avg +DM 14</t>
  </si>
  <si>
    <t>Avg -DM 14</t>
  </si>
  <si>
    <r>
      <t>+</t>
    </r>
    <r>
      <rPr>
        <sz val="12"/>
        <color theme="1"/>
        <rFont val="Calibri"/>
        <family val="2"/>
        <scheme val="minor"/>
      </rPr>
      <t>DI14</t>
    </r>
  </si>
  <si>
    <t>-DI14</t>
  </si>
  <si>
    <t>DI Diff</t>
  </si>
  <si>
    <t>DI Sum</t>
  </si>
  <si>
    <t>DX</t>
  </si>
  <si>
    <t>ADX</t>
  </si>
  <si>
    <t>Label</t>
  </si>
  <si>
    <t>UP</t>
  </si>
  <si>
    <t>DOWN</t>
  </si>
  <si>
    <t>Previous Day RSI</t>
  </si>
  <si>
    <t>Previous Day Label</t>
  </si>
  <si>
    <t>Today Label</t>
  </si>
  <si>
    <t>Previous Day ADX</t>
  </si>
  <si>
    <t>Simple Moving Average</t>
  </si>
  <si>
    <t>Previus Day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</si>
</sst>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abSelected="1" topLeftCell="A501" workbookViewId="0">
      <selection activeCell="E505" sqref="E505"/>
    </sheetView>
  </sheetViews>
  <sheetFormatPr baseColWidth="10" defaultRowHeight="16" x14ac:dyDescent="0.2"/>
  <sheetData>
    <row r="1" spans="1:6" x14ac:dyDescent="0.2">
      <c r="A1" t="s">
        <v>0</v>
      </c>
      <c r="B1" t="s">
        <v>29</v>
      </c>
      <c r="C1" t="s">
        <v>32</v>
      </c>
      <c r="D1" t="s">
        <v>30</v>
      </c>
      <c r="E1" t="s">
        <v>34</v>
      </c>
      <c r="F1" t="s">
        <v>31</v>
      </c>
    </row>
    <row r="2" spans="1:6" x14ac:dyDescent="0.2">
      <c r="A2" s="1">
        <v>42373</v>
      </c>
      <c r="B2">
        <v>46.709868134109556</v>
      </c>
      <c r="C2">
        <v>28.957194237883041</v>
      </c>
      <c r="D2" t="s">
        <v>27</v>
      </c>
      <c r="E2">
        <v>-1.2035787142856731</v>
      </c>
      <c r="F2" t="s">
        <v>28</v>
      </c>
    </row>
    <row r="3" spans="1:6" x14ac:dyDescent="0.2">
      <c r="A3" s="1">
        <v>42374</v>
      </c>
      <c r="B3">
        <v>48.482025911810155</v>
      </c>
      <c r="C3">
        <v>24.108712680780656</v>
      </c>
      <c r="D3" t="s">
        <v>28</v>
      </c>
      <c r="E3">
        <v>-0.53499957142854071</v>
      </c>
      <c r="F3" t="s">
        <v>27</v>
      </c>
    </row>
    <row r="4" spans="1:6" x14ac:dyDescent="0.2">
      <c r="A4" s="1">
        <v>42375</v>
      </c>
      <c r="B4">
        <v>47.276725112493452</v>
      </c>
      <c r="C4">
        <v>18.677216740733183</v>
      </c>
      <c r="D4" t="s">
        <v>27</v>
      </c>
      <c r="E4">
        <v>-0.9378577142856882</v>
      </c>
      <c r="F4" t="s">
        <v>27</v>
      </c>
    </row>
    <row r="5" spans="1:6" x14ac:dyDescent="0.2">
      <c r="A5" s="1">
        <v>42376</v>
      </c>
      <c r="B5">
        <v>39.283105097970264</v>
      </c>
      <c r="C5">
        <v>17.20779309264098</v>
      </c>
      <c r="D5" t="s">
        <v>27</v>
      </c>
      <c r="E5">
        <v>-3.7457102857142672</v>
      </c>
      <c r="F5" t="s">
        <v>28</v>
      </c>
    </row>
    <row r="6" spans="1:6" x14ac:dyDescent="0.2">
      <c r="A6" s="1">
        <v>42377</v>
      </c>
      <c r="B6">
        <v>26.713283766403435</v>
      </c>
      <c r="C6">
        <v>18.544603834352507</v>
      </c>
      <c r="D6" t="s">
        <v>28</v>
      </c>
      <c r="E6">
        <v>-8.6599994285714139</v>
      </c>
      <c r="F6" t="s">
        <v>28</v>
      </c>
    </row>
    <row r="7" spans="1:6" x14ac:dyDescent="0.2">
      <c r="A7" s="1">
        <v>42380</v>
      </c>
      <c r="B7">
        <v>27.552610767485334</v>
      </c>
      <c r="C7">
        <v>20.185094390446483</v>
      </c>
      <c r="D7" t="s">
        <v>28</v>
      </c>
      <c r="E7">
        <v>-8.0935670714285539</v>
      </c>
      <c r="F7" t="s">
        <v>28</v>
      </c>
    </row>
    <row r="8" spans="1:6" x14ac:dyDescent="0.2">
      <c r="A8" s="1">
        <v>42381</v>
      </c>
      <c r="B8">
        <v>31.669574779680048</v>
      </c>
      <c r="C8">
        <v>20.843559646152155</v>
      </c>
      <c r="D8" t="s">
        <v>28</v>
      </c>
      <c r="E8">
        <v>-5.749991428571418</v>
      </c>
      <c r="F8" t="s">
        <v>28</v>
      </c>
    </row>
    <row r="9" spans="1:6" x14ac:dyDescent="0.2">
      <c r="A9" s="1">
        <v>42382</v>
      </c>
      <c r="B9">
        <v>31.660267154024595</v>
      </c>
      <c r="C9">
        <v>20.622942841520643</v>
      </c>
      <c r="D9" t="s">
        <v>28</v>
      </c>
      <c r="E9">
        <v>-5.7521275714285753</v>
      </c>
      <c r="F9" t="s">
        <v>28</v>
      </c>
    </row>
    <row r="10" spans="1:6" x14ac:dyDescent="0.2">
      <c r="A10" s="1">
        <v>42383</v>
      </c>
      <c r="B10">
        <v>21.155355654182799</v>
      </c>
      <c r="C10">
        <v>22.503824782423411</v>
      </c>
      <c r="D10" t="s">
        <v>28</v>
      </c>
      <c r="E10">
        <v>-10.457833571428571</v>
      </c>
      <c r="F10" t="s">
        <v>27</v>
      </c>
    </row>
    <row r="11" spans="1:6" x14ac:dyDescent="0.2">
      <c r="A11" s="1">
        <v>42384</v>
      </c>
      <c r="B11">
        <v>23.585137708731594</v>
      </c>
      <c r="C11">
        <v>27.090980817455982</v>
      </c>
      <c r="D11" t="s">
        <v>27</v>
      </c>
      <c r="E11">
        <v>-9.8814175714285604</v>
      </c>
      <c r="F11" t="s">
        <v>28</v>
      </c>
    </row>
    <row r="12" spans="1:6" x14ac:dyDescent="0.2">
      <c r="A12" s="1">
        <v>42388</v>
      </c>
      <c r="B12">
        <v>20.88745393185863</v>
      </c>
      <c r="C12">
        <v>31.729603416327183</v>
      </c>
      <c r="D12" t="s">
        <v>28</v>
      </c>
      <c r="E12">
        <v>-12.297136714285703</v>
      </c>
      <c r="F12" t="s">
        <v>27</v>
      </c>
    </row>
    <row r="13" spans="1:6" x14ac:dyDescent="0.2">
      <c r="A13" s="1">
        <v>42389</v>
      </c>
      <c r="B13">
        <v>20.467956398699712</v>
      </c>
      <c r="C13">
        <v>35.868142759361596</v>
      </c>
      <c r="D13" t="s">
        <v>27</v>
      </c>
      <c r="E13">
        <v>-12.729997999999991</v>
      </c>
      <c r="F13" t="s">
        <v>28</v>
      </c>
    </row>
    <row r="14" spans="1:6" x14ac:dyDescent="0.2">
      <c r="A14" s="1">
        <v>42390</v>
      </c>
      <c r="B14">
        <v>14.609149445086658</v>
      </c>
      <c r="C14">
        <v>42.379174569150571</v>
      </c>
      <c r="D14" t="s">
        <v>28</v>
      </c>
      <c r="E14">
        <v>-15.206438428571412</v>
      </c>
      <c r="F14" t="s">
        <v>28</v>
      </c>
    </row>
    <row r="15" spans="1:6" x14ac:dyDescent="0.2">
      <c r="A15" s="1">
        <v>42391</v>
      </c>
      <c r="B15">
        <v>17.487754402885272</v>
      </c>
      <c r="C15">
        <v>47.780993022390859</v>
      </c>
      <c r="D15" t="s">
        <v>28</v>
      </c>
      <c r="E15">
        <v>-13.670009142857127</v>
      </c>
      <c r="F15" t="s">
        <v>27</v>
      </c>
    </row>
    <row r="16" spans="1:6" x14ac:dyDescent="0.2">
      <c r="A16" s="1">
        <v>42394</v>
      </c>
      <c r="B16">
        <v>26.359993260147419</v>
      </c>
      <c r="C16">
        <v>52.869415848536953</v>
      </c>
      <c r="D16" t="s">
        <v>27</v>
      </c>
      <c r="E16">
        <v>-10.373570071428569</v>
      </c>
      <c r="F16" t="s">
        <v>28</v>
      </c>
    </row>
    <row r="17" spans="1:6" x14ac:dyDescent="0.2">
      <c r="A17" s="1">
        <v>42395</v>
      </c>
      <c r="B17">
        <v>26.049593160512643</v>
      </c>
      <c r="C17">
        <v>57.075695279880257</v>
      </c>
      <c r="D17" t="s">
        <v>28</v>
      </c>
      <c r="E17">
        <v>-10.635009785714276</v>
      </c>
      <c r="F17" t="s">
        <v>27</v>
      </c>
    </row>
    <row r="18" spans="1:6" x14ac:dyDescent="0.2">
      <c r="A18" s="1">
        <v>42396</v>
      </c>
      <c r="B18">
        <v>30.91902688630752</v>
      </c>
      <c r="C18">
        <v>61.682598746757769</v>
      </c>
      <c r="D18" t="s">
        <v>27</v>
      </c>
      <c r="E18">
        <v>-9.0700073571428472</v>
      </c>
      <c r="F18" t="s">
        <v>28</v>
      </c>
    </row>
    <row r="19" spans="1:6" x14ac:dyDescent="0.2">
      <c r="A19" s="1">
        <v>42397</v>
      </c>
      <c r="B19">
        <v>31.094702644996971</v>
      </c>
      <c r="C19">
        <v>63.866463921118324</v>
      </c>
      <c r="D19" t="s">
        <v>28</v>
      </c>
      <c r="E19">
        <v>-8.9357300714285497</v>
      </c>
      <c r="F19" t="s">
        <v>28</v>
      </c>
    </row>
    <row r="20" spans="1:6" x14ac:dyDescent="0.2">
      <c r="A20" s="1">
        <v>42398</v>
      </c>
      <c r="B20">
        <v>37.4094146527787</v>
      </c>
      <c r="C20">
        <v>63.776389241282629</v>
      </c>
      <c r="D20" t="s">
        <v>28</v>
      </c>
      <c r="E20">
        <v>-5.3378733571428256</v>
      </c>
      <c r="F20" t="s">
        <v>27</v>
      </c>
    </row>
    <row r="21" spans="1:6" x14ac:dyDescent="0.2">
      <c r="A21" s="1">
        <v>42401</v>
      </c>
      <c r="B21">
        <v>49.286944786994404</v>
      </c>
      <c r="C21">
        <v>61.295776926821468</v>
      </c>
      <c r="D21" t="s">
        <v>27</v>
      </c>
      <c r="E21">
        <v>-0.32502107142853937</v>
      </c>
      <c r="F21" t="s">
        <v>27</v>
      </c>
    </row>
    <row r="22" spans="1:6" x14ac:dyDescent="0.2">
      <c r="A22" s="1">
        <v>42402</v>
      </c>
      <c r="B22">
        <v>50.053237564473193</v>
      </c>
      <c r="C22">
        <v>58.301729206322705</v>
      </c>
      <c r="D22" t="s">
        <v>27</v>
      </c>
      <c r="E22">
        <v>2.4265714285742694E-2</v>
      </c>
      <c r="F22" t="s">
        <v>28</v>
      </c>
    </row>
    <row r="23" spans="1:6" x14ac:dyDescent="0.2">
      <c r="A23" s="1">
        <v>42403</v>
      </c>
      <c r="B23">
        <v>43.722782251381474</v>
      </c>
      <c r="C23">
        <v>56.86883674361426</v>
      </c>
      <c r="D23" t="s">
        <v>28</v>
      </c>
      <c r="E23">
        <v>-3.052882785714246</v>
      </c>
      <c r="F23" t="s">
        <v>27</v>
      </c>
    </row>
    <row r="24" spans="1:6" x14ac:dyDescent="0.2">
      <c r="A24" s="1">
        <v>42404</v>
      </c>
      <c r="B24">
        <v>52.159890708659255</v>
      </c>
      <c r="C24">
        <v>54.218081528429835</v>
      </c>
      <c r="D24" t="s">
        <v>27</v>
      </c>
      <c r="E24">
        <v>0.91283292857146336</v>
      </c>
      <c r="F24" t="s">
        <v>27</v>
      </c>
    </row>
    <row r="25" spans="1:6" x14ac:dyDescent="0.2">
      <c r="A25" s="1">
        <v>42405</v>
      </c>
      <c r="B25">
        <v>47.476374733286555</v>
      </c>
      <c r="C25">
        <v>49.986897891080901</v>
      </c>
      <c r="D25" t="s">
        <v>27</v>
      </c>
      <c r="E25">
        <v>-0.97145314285710682</v>
      </c>
      <c r="F25" t="s">
        <v>27</v>
      </c>
    </row>
    <row r="26" spans="1:6" x14ac:dyDescent="0.2">
      <c r="A26" s="1">
        <v>42408</v>
      </c>
      <c r="B26">
        <v>48.070466803644003</v>
      </c>
      <c r="C26">
        <v>45.675101328756092</v>
      </c>
      <c r="D26" t="s">
        <v>27</v>
      </c>
      <c r="E26">
        <v>-0.73358164285712391</v>
      </c>
      <c r="F26" t="s">
        <v>27</v>
      </c>
    </row>
    <row r="27" spans="1:6" x14ac:dyDescent="0.2">
      <c r="A27" s="1">
        <v>42409</v>
      </c>
      <c r="B27">
        <v>45.917213090129586</v>
      </c>
      <c r="C27">
        <v>42.458311963539948</v>
      </c>
      <c r="D27" t="s">
        <v>27</v>
      </c>
      <c r="E27">
        <v>-1.6250088571428347</v>
      </c>
      <c r="F27" t="s">
        <v>28</v>
      </c>
    </row>
    <row r="28" spans="1:6" x14ac:dyDescent="0.2">
      <c r="A28" s="1">
        <v>42410</v>
      </c>
      <c r="B28">
        <v>49.595114132970302</v>
      </c>
      <c r="C28">
        <v>36.685848665264835</v>
      </c>
      <c r="D28" t="s">
        <v>28</v>
      </c>
      <c r="E28">
        <v>-0.15357328571427128</v>
      </c>
      <c r="F28" t="s">
        <v>27</v>
      </c>
    </row>
    <row r="29" spans="1:6" x14ac:dyDescent="0.2">
      <c r="A29" s="1">
        <v>42411</v>
      </c>
      <c r="B29">
        <v>47.165861129127983</v>
      </c>
      <c r="C29">
        <v>31.530819189671973</v>
      </c>
      <c r="D29" t="s">
        <v>27</v>
      </c>
      <c r="E29">
        <v>-1.0657175714285521</v>
      </c>
      <c r="F29" t="s">
        <v>28</v>
      </c>
    </row>
    <row r="30" spans="1:6" x14ac:dyDescent="0.2">
      <c r="A30" s="1">
        <v>42412</v>
      </c>
      <c r="B30">
        <v>37.613245944095027</v>
      </c>
      <c r="C30">
        <v>28.942698853120049</v>
      </c>
      <c r="D30" t="s">
        <v>28</v>
      </c>
      <c r="E30">
        <v>-4.4528635714285496</v>
      </c>
      <c r="F30" t="s">
        <v>28</v>
      </c>
    </row>
    <row r="31" spans="1:6" x14ac:dyDescent="0.2">
      <c r="A31" s="1">
        <v>42416</v>
      </c>
      <c r="B31">
        <v>49.65329534421771</v>
      </c>
      <c r="C31">
        <v>26.074180639835017</v>
      </c>
      <c r="D31" t="s">
        <v>28</v>
      </c>
      <c r="E31">
        <v>-0.12571514285712379</v>
      </c>
      <c r="F31" t="s">
        <v>28</v>
      </c>
    </row>
    <row r="32" spans="1:6" x14ac:dyDescent="0.2">
      <c r="A32" s="1">
        <v>42417</v>
      </c>
      <c r="B32">
        <v>49.514072012584705</v>
      </c>
      <c r="C32">
        <v>22.270937751694863</v>
      </c>
      <c r="D32" t="s">
        <v>28</v>
      </c>
      <c r="E32">
        <v>-0.17571164285712776</v>
      </c>
      <c r="F32" t="s">
        <v>28</v>
      </c>
    </row>
    <row r="33" spans="1:6" x14ac:dyDescent="0.2">
      <c r="A33" s="1">
        <v>42418</v>
      </c>
      <c r="B33">
        <v>58.626756154062342</v>
      </c>
      <c r="C33">
        <v>18.58740499613635</v>
      </c>
      <c r="D33" t="s">
        <v>28</v>
      </c>
      <c r="E33">
        <v>3.2235716428571584</v>
      </c>
      <c r="F33" t="s">
        <v>27</v>
      </c>
    </row>
    <row r="34" spans="1:6" x14ac:dyDescent="0.2">
      <c r="A34" s="1">
        <v>42419</v>
      </c>
      <c r="B34">
        <v>55.177263170761378</v>
      </c>
      <c r="C34">
        <v>15.544619924933775</v>
      </c>
      <c r="D34" t="s">
        <v>27</v>
      </c>
      <c r="E34">
        <v>1.9464285000000083</v>
      </c>
      <c r="F34" t="s">
        <v>28</v>
      </c>
    </row>
    <row r="35" spans="1:6" x14ac:dyDescent="0.2">
      <c r="A35" s="1">
        <v>42422</v>
      </c>
      <c r="B35">
        <v>45.882471370873056</v>
      </c>
      <c r="C35">
        <v>15.894707548363082</v>
      </c>
      <c r="D35" t="s">
        <v>28</v>
      </c>
      <c r="E35">
        <v>-1.2821394285714243</v>
      </c>
      <c r="F35" t="s">
        <v>27</v>
      </c>
    </row>
    <row r="36" spans="1:6" x14ac:dyDescent="0.2">
      <c r="A36" s="1">
        <v>42423</v>
      </c>
      <c r="B36">
        <v>50.141604271832897</v>
      </c>
      <c r="C36">
        <v>16.428207789103542</v>
      </c>
      <c r="D36" t="s">
        <v>27</v>
      </c>
      <c r="E36">
        <v>4.7860214285719849E-2</v>
      </c>
      <c r="F36" t="s">
        <v>27</v>
      </c>
    </row>
    <row r="37" spans="1:6" x14ac:dyDescent="0.2">
      <c r="A37" s="1">
        <v>42424</v>
      </c>
      <c r="B37">
        <v>52.614547504421331</v>
      </c>
      <c r="C37">
        <v>15.469338822531158</v>
      </c>
      <c r="D37" t="s">
        <v>27</v>
      </c>
      <c r="E37">
        <v>0.84214564285714133</v>
      </c>
      <c r="F37" t="s">
        <v>28</v>
      </c>
    </row>
    <row r="38" spans="1:6" x14ac:dyDescent="0.2">
      <c r="A38" s="1">
        <v>42425</v>
      </c>
      <c r="B38">
        <v>53.997837622114929</v>
      </c>
      <c r="C38">
        <v>14.661772846278373</v>
      </c>
      <c r="D38" t="s">
        <v>28</v>
      </c>
      <c r="E38">
        <v>1.3264247142857195</v>
      </c>
      <c r="F38" t="s">
        <v>28</v>
      </c>
    </row>
    <row r="39" spans="1:6" x14ac:dyDescent="0.2">
      <c r="A39" s="1">
        <v>42426</v>
      </c>
      <c r="B39">
        <v>56.971406600534365</v>
      </c>
      <c r="C39">
        <v>14.146980876676627</v>
      </c>
      <c r="D39" t="s">
        <v>28</v>
      </c>
      <c r="E39">
        <v>2.4728567857142871</v>
      </c>
      <c r="F39" t="s">
        <v>27</v>
      </c>
    </row>
    <row r="40" spans="1:6" x14ac:dyDescent="0.2">
      <c r="A40" s="1">
        <v>42429</v>
      </c>
      <c r="B40">
        <v>63.669099061566023</v>
      </c>
      <c r="C40">
        <v>13.740325523300298</v>
      </c>
      <c r="D40" t="s">
        <v>27</v>
      </c>
      <c r="E40">
        <v>4.3385707142857166</v>
      </c>
      <c r="F40" t="s">
        <v>28</v>
      </c>
    </row>
    <row r="41" spans="1:6" x14ac:dyDescent="0.2">
      <c r="A41" s="1">
        <v>42430</v>
      </c>
      <c r="B41">
        <v>65.107942840751932</v>
      </c>
      <c r="C41">
        <v>13.252027597423249</v>
      </c>
      <c r="D41" t="s">
        <v>28</v>
      </c>
      <c r="E41">
        <v>4.689287428571431</v>
      </c>
      <c r="F41" t="s">
        <v>27</v>
      </c>
    </row>
    <row r="42" spans="1:6" x14ac:dyDescent="0.2">
      <c r="A42" s="1">
        <v>42431</v>
      </c>
      <c r="B42">
        <v>70.244931166236228</v>
      </c>
      <c r="C42">
        <v>14.394976012908165</v>
      </c>
      <c r="D42" t="s">
        <v>27</v>
      </c>
      <c r="E42">
        <v>7.3685738571428567</v>
      </c>
      <c r="F42" t="s">
        <v>27</v>
      </c>
    </row>
    <row r="43" spans="1:6" x14ac:dyDescent="0.2">
      <c r="A43" s="1">
        <v>42432</v>
      </c>
      <c r="B43">
        <v>72.793872014102988</v>
      </c>
      <c r="C43">
        <v>15.426865840692043</v>
      </c>
      <c r="D43" t="s">
        <v>27</v>
      </c>
      <c r="E43">
        <v>8.4464285714285712</v>
      </c>
      <c r="F43" t="s">
        <v>28</v>
      </c>
    </row>
    <row r="44" spans="1:6" x14ac:dyDescent="0.2">
      <c r="A44" s="1">
        <v>42433</v>
      </c>
      <c r="B44">
        <v>78.878355210610721</v>
      </c>
      <c r="C44">
        <v>16.441736322354938</v>
      </c>
      <c r="D44" t="s">
        <v>28</v>
      </c>
      <c r="E44">
        <v>10.283578000000002</v>
      </c>
      <c r="F44" t="s">
        <v>27</v>
      </c>
    </row>
    <row r="45" spans="1:6" x14ac:dyDescent="0.2">
      <c r="A45" s="1">
        <v>42436</v>
      </c>
      <c r="B45">
        <v>76.481917032953476</v>
      </c>
      <c r="C45">
        <v>18.117663153304964</v>
      </c>
      <c r="D45" t="s">
        <v>27</v>
      </c>
      <c r="E45">
        <v>8.4692905000000085</v>
      </c>
      <c r="F45" t="s">
        <v>27</v>
      </c>
    </row>
    <row r="46" spans="1:6" x14ac:dyDescent="0.2">
      <c r="A46" s="1">
        <v>42437</v>
      </c>
      <c r="B46">
        <v>74.364625325690966</v>
      </c>
      <c r="C46">
        <v>20.196330032967047</v>
      </c>
      <c r="D46" t="s">
        <v>27</v>
      </c>
      <c r="E46">
        <v>7.1485769285714342</v>
      </c>
      <c r="F46" t="s">
        <v>28</v>
      </c>
    </row>
    <row r="47" spans="1:6" x14ac:dyDescent="0.2">
      <c r="A47" s="1">
        <v>42438</v>
      </c>
      <c r="B47">
        <v>63.960455139858205</v>
      </c>
      <c r="C47">
        <v>21.440120643376837</v>
      </c>
      <c r="D47" t="s">
        <v>28</v>
      </c>
      <c r="E47">
        <v>3.8885846428571376</v>
      </c>
      <c r="F47" t="s">
        <v>28</v>
      </c>
    </row>
    <row r="48" spans="1:6" x14ac:dyDescent="0.2">
      <c r="A48" s="1">
        <v>42439</v>
      </c>
      <c r="B48">
        <v>68.647110320457855</v>
      </c>
      <c r="C48">
        <v>22.683911253786626</v>
      </c>
      <c r="D48" t="s">
        <v>28</v>
      </c>
      <c r="E48">
        <v>5.1428745714285595</v>
      </c>
      <c r="F48" t="s">
        <v>28</v>
      </c>
    </row>
    <row r="49" spans="1:6" x14ac:dyDescent="0.2">
      <c r="A49" s="1">
        <v>42440</v>
      </c>
      <c r="B49">
        <v>67.98163689798352</v>
      </c>
      <c r="C49">
        <v>23.658408891281152</v>
      </c>
      <c r="D49" t="s">
        <v>28</v>
      </c>
      <c r="E49">
        <v>4.9685842857142815</v>
      </c>
      <c r="F49" t="s">
        <v>27</v>
      </c>
    </row>
    <row r="50" spans="1:6" x14ac:dyDescent="0.2">
      <c r="A50" s="1">
        <v>42443</v>
      </c>
      <c r="B50">
        <v>69.010236766204414</v>
      </c>
      <c r="C50">
        <v>24.93053753581275</v>
      </c>
      <c r="D50" t="s">
        <v>27</v>
      </c>
      <c r="E50">
        <v>5.4271500714285787</v>
      </c>
      <c r="F50" t="s">
        <v>27</v>
      </c>
    </row>
    <row r="51" spans="1:6" x14ac:dyDescent="0.2">
      <c r="A51" s="1">
        <v>42444</v>
      </c>
      <c r="B51">
        <v>77.20828995090595</v>
      </c>
      <c r="C51">
        <v>26.933095566438631</v>
      </c>
      <c r="D51" t="s">
        <v>27</v>
      </c>
      <c r="E51">
        <v>6.9614343571428696</v>
      </c>
      <c r="F51" t="s">
        <v>27</v>
      </c>
    </row>
    <row r="52" spans="1:6" x14ac:dyDescent="0.2">
      <c r="A52" s="1">
        <v>42445</v>
      </c>
      <c r="B52">
        <v>75.632794669155373</v>
      </c>
      <c r="C52">
        <v>30.286556044662944</v>
      </c>
      <c r="D52" t="s">
        <v>27</v>
      </c>
      <c r="E52">
        <v>6.1342946428571521</v>
      </c>
      <c r="F52" t="s">
        <v>27</v>
      </c>
    </row>
    <row r="53" spans="1:6" x14ac:dyDescent="0.2">
      <c r="A53" s="1">
        <v>42446</v>
      </c>
      <c r="B53">
        <v>74.593928038010645</v>
      </c>
      <c r="C53">
        <v>33.823331593346033</v>
      </c>
      <c r="D53" t="s">
        <v>27</v>
      </c>
      <c r="E53">
        <v>5.6450107142857178</v>
      </c>
      <c r="F53" t="s">
        <v>28</v>
      </c>
    </row>
    <row r="54" spans="1:6" x14ac:dyDescent="0.2">
      <c r="A54" s="1">
        <v>42447</v>
      </c>
      <c r="B54">
        <v>79.744399865462938</v>
      </c>
      <c r="C54">
        <v>37.133267646235886</v>
      </c>
      <c r="D54" t="s">
        <v>28</v>
      </c>
      <c r="E54">
        <v>7.1157138571428664</v>
      </c>
      <c r="F54" t="s">
        <v>27</v>
      </c>
    </row>
    <row r="55" spans="1:6" x14ac:dyDescent="0.2">
      <c r="A55" s="1">
        <v>42450</v>
      </c>
      <c r="B55">
        <v>88.184862821214651</v>
      </c>
      <c r="C55">
        <v>40.791944579529194</v>
      </c>
      <c r="D55" t="s">
        <v>27</v>
      </c>
      <c r="E55">
        <v>8.7814330714285713</v>
      </c>
      <c r="F55" t="s">
        <v>27</v>
      </c>
    </row>
    <row r="56" spans="1:6" x14ac:dyDescent="0.2">
      <c r="A56" s="1">
        <v>42451</v>
      </c>
      <c r="B56">
        <v>84.591711486889722</v>
      </c>
      <c r="C56">
        <v>43.74197693514963</v>
      </c>
      <c r="D56" t="s">
        <v>27</v>
      </c>
      <c r="E56">
        <v>6.1000104285714247</v>
      </c>
      <c r="F56" t="s">
        <v>27</v>
      </c>
    </row>
    <row r="57" spans="1:6" x14ac:dyDescent="0.2">
      <c r="A57" s="1">
        <v>42452</v>
      </c>
      <c r="B57">
        <v>83.424872183633198</v>
      </c>
      <c r="C57">
        <v>46.683595391128414</v>
      </c>
      <c r="D57" t="s">
        <v>27</v>
      </c>
      <c r="E57">
        <v>5.4793090714285553</v>
      </c>
      <c r="F57" t="s">
        <v>27</v>
      </c>
    </row>
    <row r="58" spans="1:6" x14ac:dyDescent="0.2">
      <c r="A58" s="1">
        <v>42453</v>
      </c>
      <c r="B58">
        <v>74.02138036280995</v>
      </c>
      <c r="C58">
        <v>47.191672799084436</v>
      </c>
      <c r="D58" t="s">
        <v>27</v>
      </c>
      <c r="E58">
        <v>4.0764422142856995</v>
      </c>
      <c r="F58" t="s">
        <v>28</v>
      </c>
    </row>
    <row r="59" spans="1:6" x14ac:dyDescent="0.2">
      <c r="A59" s="1">
        <v>42457</v>
      </c>
      <c r="B59">
        <v>73.458325433643523</v>
      </c>
      <c r="C59">
        <v>46.032914228885332</v>
      </c>
      <c r="D59" t="s">
        <v>28</v>
      </c>
      <c r="E59">
        <v>3.8964408571428391</v>
      </c>
      <c r="F59" t="s">
        <v>27</v>
      </c>
    </row>
    <row r="60" spans="1:6" x14ac:dyDescent="0.2">
      <c r="A60" s="1">
        <v>42458</v>
      </c>
      <c r="B60">
        <v>71.559321343829879</v>
      </c>
      <c r="C60">
        <v>45.701753645232216</v>
      </c>
      <c r="D60" t="s">
        <v>27</v>
      </c>
      <c r="E60">
        <v>3.4328700714285594</v>
      </c>
      <c r="F60" t="s">
        <v>28</v>
      </c>
    </row>
    <row r="61" spans="1:6" x14ac:dyDescent="0.2">
      <c r="A61" s="1">
        <v>42459</v>
      </c>
      <c r="B61">
        <v>87.550807979859101</v>
      </c>
      <c r="C61">
        <v>48.344826203341213</v>
      </c>
      <c r="D61" t="s">
        <v>28</v>
      </c>
      <c r="E61">
        <v>6.0671561428571295</v>
      </c>
      <c r="F61" t="s">
        <v>27</v>
      </c>
    </row>
    <row r="62" spans="1:6" x14ac:dyDescent="0.2">
      <c r="A62" s="1">
        <v>42460</v>
      </c>
      <c r="B62">
        <v>87.310694971132378</v>
      </c>
      <c r="C62">
        <v>51.357825801801297</v>
      </c>
      <c r="D62" t="s">
        <v>27</v>
      </c>
      <c r="E62">
        <v>5.9142891428571476</v>
      </c>
      <c r="F62" t="s">
        <v>27</v>
      </c>
    </row>
    <row r="63" spans="1:6" x14ac:dyDescent="0.2">
      <c r="A63" s="1">
        <v>42461</v>
      </c>
      <c r="B63">
        <v>85.289151368862349</v>
      </c>
      <c r="C63">
        <v>53.022510023786602</v>
      </c>
      <c r="D63" t="s">
        <v>27</v>
      </c>
      <c r="E63">
        <v>5.7264316428571487</v>
      </c>
      <c r="F63" t="s">
        <v>28</v>
      </c>
    </row>
    <row r="64" spans="1:6" x14ac:dyDescent="0.2">
      <c r="A64" s="1">
        <v>42464</v>
      </c>
      <c r="B64">
        <v>83.660838334801326</v>
      </c>
      <c r="C64">
        <v>53.252227048726127</v>
      </c>
      <c r="D64" t="s">
        <v>28</v>
      </c>
      <c r="E64">
        <v>4.9178553571428631</v>
      </c>
      <c r="F64" t="s">
        <v>27</v>
      </c>
    </row>
    <row r="65" spans="1:6" x14ac:dyDescent="0.2">
      <c r="A65" s="1">
        <v>42465</v>
      </c>
      <c r="B65">
        <v>78.18456584048684</v>
      </c>
      <c r="C65">
        <v>53.049693877401708</v>
      </c>
      <c r="D65" t="s">
        <v>27</v>
      </c>
      <c r="E65">
        <v>4.3871372857142887</v>
      </c>
      <c r="F65" t="s">
        <v>28</v>
      </c>
    </row>
    <row r="66" spans="1:6" x14ac:dyDescent="0.2">
      <c r="A66" s="1">
        <v>42466</v>
      </c>
      <c r="B66">
        <v>67.284839509198008</v>
      </c>
      <c r="C66">
        <v>50.454102421621393</v>
      </c>
      <c r="D66" t="s">
        <v>28</v>
      </c>
      <c r="E66">
        <v>3.1021380000000005</v>
      </c>
      <c r="F66" t="s">
        <v>27</v>
      </c>
    </row>
    <row r="67" spans="1:6" x14ac:dyDescent="0.2">
      <c r="A67" s="1">
        <v>42467</v>
      </c>
      <c r="B67">
        <v>69.270954766355231</v>
      </c>
      <c r="C67">
        <v>47.388384159375093</v>
      </c>
      <c r="D67" t="s">
        <v>27</v>
      </c>
      <c r="E67">
        <v>3.6821288571428732</v>
      </c>
      <c r="F67" t="s">
        <v>28</v>
      </c>
    </row>
    <row r="68" spans="1:6" x14ac:dyDescent="0.2">
      <c r="A68" s="1">
        <v>42468</v>
      </c>
      <c r="B68">
        <v>55.936484118443992</v>
      </c>
      <c r="C68">
        <v>44.105404213543828</v>
      </c>
      <c r="D68" t="s">
        <v>28</v>
      </c>
      <c r="E68">
        <v>1.1971347142857343</v>
      </c>
      <c r="F68" t="s">
        <v>28</v>
      </c>
    </row>
    <row r="69" spans="1:6" x14ac:dyDescent="0.2">
      <c r="A69" s="1">
        <v>42471</v>
      </c>
      <c r="B69">
        <v>53.857486881280103</v>
      </c>
      <c r="C69">
        <v>40.004312282154125</v>
      </c>
      <c r="D69" t="s">
        <v>28</v>
      </c>
      <c r="E69">
        <v>0.74284135714287913</v>
      </c>
      <c r="F69" t="s">
        <v>28</v>
      </c>
    </row>
    <row r="70" spans="1:6" x14ac:dyDescent="0.2">
      <c r="A70" s="1">
        <v>42472</v>
      </c>
      <c r="B70">
        <v>49.440028003480812</v>
      </c>
      <c r="C70">
        <v>36.147499444528123</v>
      </c>
      <c r="D70" t="s">
        <v>28</v>
      </c>
      <c r="E70">
        <v>-0.11145028571425948</v>
      </c>
      <c r="F70" t="s">
        <v>28</v>
      </c>
    </row>
    <row r="71" spans="1:6" x14ac:dyDescent="0.2">
      <c r="A71" s="1">
        <v>42473</v>
      </c>
      <c r="B71">
        <v>54.892281149060992</v>
      </c>
      <c r="C71">
        <v>32.725962144087752</v>
      </c>
      <c r="D71" t="s">
        <v>28</v>
      </c>
      <c r="E71">
        <v>1.0913957142857467</v>
      </c>
      <c r="F71" t="s">
        <v>28</v>
      </c>
    </row>
    <row r="72" spans="1:6" x14ac:dyDescent="0.2">
      <c r="A72" s="1">
        <v>42474</v>
      </c>
      <c r="B72">
        <v>63.561665812085913</v>
      </c>
      <c r="C72">
        <v>28.891765156817545</v>
      </c>
      <c r="D72" t="s">
        <v>28</v>
      </c>
      <c r="E72">
        <v>3.1156877142857411</v>
      </c>
      <c r="F72" t="s">
        <v>28</v>
      </c>
    </row>
    <row r="73" spans="1:6" x14ac:dyDescent="0.2">
      <c r="A73" s="1">
        <v>42475</v>
      </c>
      <c r="B73">
        <v>62.716687143756054</v>
      </c>
      <c r="C73">
        <v>27.86186565191554</v>
      </c>
      <c r="D73" t="s">
        <v>28</v>
      </c>
      <c r="E73">
        <v>2.8607002142857385</v>
      </c>
      <c r="F73" t="s">
        <v>27</v>
      </c>
    </row>
    <row r="74" spans="1:6" x14ac:dyDescent="0.2">
      <c r="A74" s="1">
        <v>42478</v>
      </c>
      <c r="B74">
        <v>62.11312560560296</v>
      </c>
      <c r="C74">
        <v>26.051400162568804</v>
      </c>
      <c r="D74" t="s">
        <v>27</v>
      </c>
      <c r="E74">
        <v>2.7514036428571802</v>
      </c>
      <c r="F74" t="s">
        <v>28</v>
      </c>
    </row>
    <row r="75" spans="1:6" x14ac:dyDescent="0.2">
      <c r="A75" s="1">
        <v>42479</v>
      </c>
      <c r="B75">
        <v>61.197981560472108</v>
      </c>
      <c r="C75">
        <v>22.627209785128734</v>
      </c>
      <c r="D75" t="s">
        <v>28</v>
      </c>
      <c r="E75">
        <v>2.4835465000000374</v>
      </c>
      <c r="F75" t="s">
        <v>28</v>
      </c>
    </row>
    <row r="76" spans="1:6" x14ac:dyDescent="0.2">
      <c r="A76" s="1">
        <v>42480</v>
      </c>
      <c r="B76">
        <v>60.964160480764143</v>
      </c>
      <c r="C76">
        <v>18.37924207154029</v>
      </c>
      <c r="D76" t="s">
        <v>28</v>
      </c>
      <c r="E76">
        <v>2.4171228571428856</v>
      </c>
      <c r="F76" t="s">
        <v>27</v>
      </c>
    </row>
    <row r="77" spans="1:6" x14ac:dyDescent="0.2">
      <c r="A77" s="1">
        <v>42481</v>
      </c>
      <c r="B77">
        <v>62.816612360758796</v>
      </c>
      <c r="C77">
        <v>14.998858879655957</v>
      </c>
      <c r="D77" t="s">
        <v>27</v>
      </c>
      <c r="E77">
        <v>2.7678308571428909</v>
      </c>
      <c r="F77" t="s">
        <v>28</v>
      </c>
    </row>
    <row r="78" spans="1:6" x14ac:dyDescent="0.2">
      <c r="A78" s="1">
        <v>42482</v>
      </c>
      <c r="B78">
        <v>54.113319737009483</v>
      </c>
      <c r="C78">
        <v>13.798259200466566</v>
      </c>
      <c r="D78" t="s">
        <v>28</v>
      </c>
      <c r="E78">
        <v>0.85568657142861027</v>
      </c>
      <c r="F78" t="s">
        <v>27</v>
      </c>
    </row>
    <row r="79" spans="1:6" x14ac:dyDescent="0.2">
      <c r="A79" s="1">
        <v>42485</v>
      </c>
      <c r="B79">
        <v>56.898589281590247</v>
      </c>
      <c r="C79">
        <v>12.111578585240741</v>
      </c>
      <c r="D79" t="s">
        <v>27</v>
      </c>
      <c r="E79">
        <v>1.3664112857143209</v>
      </c>
      <c r="F79" t="s">
        <v>28</v>
      </c>
    </row>
    <row r="80" spans="1:6" x14ac:dyDescent="0.2">
      <c r="A80" s="1">
        <v>42486</v>
      </c>
      <c r="B80">
        <v>64.190261694590333</v>
      </c>
      <c r="C80">
        <v>12.80421425542786</v>
      </c>
      <c r="D80" t="s">
        <v>28</v>
      </c>
      <c r="E80">
        <v>2.4914025714286123</v>
      </c>
      <c r="F80" t="s">
        <v>28</v>
      </c>
    </row>
    <row r="81" spans="1:6" x14ac:dyDescent="0.2">
      <c r="A81" s="1">
        <v>42487</v>
      </c>
      <c r="B81">
        <v>57.543729005988062</v>
      </c>
      <c r="C81">
        <v>14.196380973635502</v>
      </c>
      <c r="D81" t="s">
        <v>28</v>
      </c>
      <c r="E81">
        <v>1.1171175714286099</v>
      </c>
      <c r="F81" t="s">
        <v>27</v>
      </c>
    </row>
    <row r="82" spans="1:6" x14ac:dyDescent="0.2">
      <c r="A82" s="1">
        <v>42488</v>
      </c>
      <c r="B82">
        <v>73.166758183280393</v>
      </c>
      <c r="C82">
        <v>16.360982074125843</v>
      </c>
      <c r="D82" t="s">
        <v>27</v>
      </c>
      <c r="E82">
        <v>2.8256747142857614</v>
      </c>
      <c r="F82" t="s">
        <v>27</v>
      </c>
    </row>
    <row r="83" spans="1:6" x14ac:dyDescent="0.2">
      <c r="A83" s="1">
        <v>42489</v>
      </c>
      <c r="B83">
        <v>61.367180342223598</v>
      </c>
      <c r="C83">
        <v>16.985912497167512</v>
      </c>
      <c r="D83" t="s">
        <v>27</v>
      </c>
      <c r="E83">
        <v>1.5985454285714695</v>
      </c>
      <c r="F83" t="s">
        <v>28</v>
      </c>
    </row>
    <row r="84" spans="1:6" x14ac:dyDescent="0.2">
      <c r="A84" s="1">
        <v>42492</v>
      </c>
      <c r="B84">
        <v>62.458475508311004</v>
      </c>
      <c r="C84">
        <v>16.060520889691155</v>
      </c>
      <c r="D84" t="s">
        <v>28</v>
      </c>
      <c r="E84">
        <v>1.7214005000000401</v>
      </c>
      <c r="F84" t="s">
        <v>27</v>
      </c>
    </row>
    <row r="85" spans="1:6" x14ac:dyDescent="0.2">
      <c r="A85" s="1">
        <v>42493</v>
      </c>
      <c r="B85">
        <v>60.948416104898484</v>
      </c>
      <c r="C85">
        <v>15.48721188726647</v>
      </c>
      <c r="D85" t="s">
        <v>27</v>
      </c>
      <c r="E85">
        <v>1.4542583571428946</v>
      </c>
      <c r="F85" t="s">
        <v>27</v>
      </c>
    </row>
    <row r="86" spans="1:6" x14ac:dyDescent="0.2">
      <c r="A86" s="1">
        <v>42494</v>
      </c>
      <c r="B86">
        <v>44.489839754659805</v>
      </c>
      <c r="C86">
        <v>16.270271892394383</v>
      </c>
      <c r="D86" t="s">
        <v>27</v>
      </c>
      <c r="E86">
        <v>-0.71072842857139606</v>
      </c>
      <c r="F86" t="s">
        <v>28</v>
      </c>
    </row>
    <row r="87" spans="1:6" x14ac:dyDescent="0.2">
      <c r="A87" s="1">
        <v>42495</v>
      </c>
      <c r="B87">
        <v>40.428573498972973</v>
      </c>
      <c r="C87">
        <v>16.74945335337274</v>
      </c>
      <c r="D87" t="s">
        <v>28</v>
      </c>
      <c r="E87">
        <v>-1.3585904285713954</v>
      </c>
      <c r="F87" t="s">
        <v>27</v>
      </c>
    </row>
    <row r="88" spans="1:6" x14ac:dyDescent="0.2">
      <c r="A88" s="1">
        <v>42496</v>
      </c>
      <c r="B88">
        <v>40.448948676346284</v>
      </c>
      <c r="C88">
        <v>17.65132961698928</v>
      </c>
      <c r="D88" t="s">
        <v>27</v>
      </c>
      <c r="E88">
        <v>-1.3550154285714078</v>
      </c>
      <c r="F88" t="s">
        <v>28</v>
      </c>
    </row>
    <row r="89" spans="1:6" x14ac:dyDescent="0.2">
      <c r="A89" s="1">
        <v>42499</v>
      </c>
      <c r="B89">
        <v>36.524360945719486</v>
      </c>
      <c r="C89">
        <v>19.864936551767553</v>
      </c>
      <c r="D89" t="s">
        <v>28</v>
      </c>
      <c r="E89">
        <v>-1.7935966428571126</v>
      </c>
      <c r="F89" t="s">
        <v>28</v>
      </c>
    </row>
    <row r="90" spans="1:6" x14ac:dyDescent="0.2">
      <c r="A90" s="1">
        <v>42500</v>
      </c>
      <c r="B90">
        <v>33.965678057533793</v>
      </c>
      <c r="C90">
        <v>22.803396326185208</v>
      </c>
      <c r="D90" t="s">
        <v>28</v>
      </c>
      <c r="E90">
        <v>-2.0514614999999594</v>
      </c>
      <c r="F90" t="s">
        <v>27</v>
      </c>
    </row>
    <row r="91" spans="1:6" x14ac:dyDescent="0.2">
      <c r="A91" s="1">
        <v>42501</v>
      </c>
      <c r="B91">
        <v>46.450393049302946</v>
      </c>
      <c r="C91">
        <v>24.075183419829244</v>
      </c>
      <c r="D91" t="s">
        <v>27</v>
      </c>
      <c r="E91">
        <v>-0.56002378571426037</v>
      </c>
      <c r="F91" t="s">
        <v>28</v>
      </c>
    </row>
    <row r="92" spans="1:6" x14ac:dyDescent="0.2">
      <c r="A92" s="1">
        <v>42502</v>
      </c>
      <c r="B92">
        <v>43.232605302656964</v>
      </c>
      <c r="C92">
        <v>24.547807956150098</v>
      </c>
      <c r="D92" t="s">
        <v>28</v>
      </c>
      <c r="E92">
        <v>-1.1471644999999822</v>
      </c>
      <c r="F92" t="s">
        <v>27</v>
      </c>
    </row>
    <row r="93" spans="1:6" x14ac:dyDescent="0.2">
      <c r="A93" s="1">
        <v>42503</v>
      </c>
      <c r="B93">
        <v>42.102959693461791</v>
      </c>
      <c r="C93">
        <v>25.779454959023088</v>
      </c>
      <c r="D93" t="s">
        <v>27</v>
      </c>
      <c r="E93">
        <v>-1.3721575714285532</v>
      </c>
      <c r="F93" t="s">
        <v>27</v>
      </c>
    </row>
    <row r="94" spans="1:6" x14ac:dyDescent="0.2">
      <c r="A94" s="1">
        <v>42506</v>
      </c>
      <c r="B94">
        <v>37.670895935912988</v>
      </c>
      <c r="C94">
        <v>25.862463485450736</v>
      </c>
      <c r="D94" t="s">
        <v>27</v>
      </c>
      <c r="E94">
        <v>-2.3942959285714096</v>
      </c>
      <c r="F94" t="s">
        <v>27</v>
      </c>
    </row>
    <row r="95" spans="1:6" x14ac:dyDescent="0.2">
      <c r="A95" s="1">
        <v>42507</v>
      </c>
      <c r="B95">
        <v>45.055375361197136</v>
      </c>
      <c r="C95">
        <v>25.979110224913985</v>
      </c>
      <c r="D95" t="s">
        <v>27</v>
      </c>
      <c r="E95">
        <v>-1.0892944999999858</v>
      </c>
      <c r="F95" t="s">
        <v>27</v>
      </c>
    </row>
    <row r="96" spans="1:6" x14ac:dyDescent="0.2">
      <c r="A96" s="1">
        <v>42508</v>
      </c>
      <c r="B96">
        <v>39.392459353395189</v>
      </c>
      <c r="C96">
        <v>25.55645666815882</v>
      </c>
      <c r="D96" t="s">
        <v>27</v>
      </c>
      <c r="E96">
        <v>-2.5642874999999941</v>
      </c>
      <c r="F96" t="s">
        <v>27</v>
      </c>
    </row>
    <row r="97" spans="1:6" x14ac:dyDescent="0.2">
      <c r="A97" s="1">
        <v>42509</v>
      </c>
      <c r="B97">
        <v>44.429549081214752</v>
      </c>
      <c r="C97">
        <v>26.056709750094221</v>
      </c>
      <c r="D97" t="s">
        <v>27</v>
      </c>
      <c r="E97">
        <v>-1.2521537142857011</v>
      </c>
      <c r="F97" t="s">
        <v>28</v>
      </c>
    </row>
    <row r="98" spans="1:6" x14ac:dyDescent="0.2">
      <c r="A98" s="1">
        <v>42510</v>
      </c>
      <c r="B98">
        <v>45.103188824787125</v>
      </c>
      <c r="C98">
        <v>27.686226533968384</v>
      </c>
      <c r="D98" t="s">
        <v>28</v>
      </c>
      <c r="E98">
        <v>-1.0842896428571294</v>
      </c>
      <c r="F98" t="s">
        <v>27</v>
      </c>
    </row>
    <row r="99" spans="1:6" x14ac:dyDescent="0.2">
      <c r="A99" s="1">
        <v>42513</v>
      </c>
      <c r="B99">
        <v>43.716076241158909</v>
      </c>
      <c r="C99">
        <v>28.283652799906918</v>
      </c>
      <c r="D99" t="s">
        <v>27</v>
      </c>
      <c r="E99">
        <v>-1.3571429999999833</v>
      </c>
      <c r="F99" t="s">
        <v>28</v>
      </c>
    </row>
    <row r="100" spans="1:6" x14ac:dyDescent="0.2">
      <c r="A100" s="1">
        <v>42514</v>
      </c>
      <c r="B100">
        <v>46.686861933813525</v>
      </c>
      <c r="C100">
        <v>28.072948973719768</v>
      </c>
      <c r="D100" t="s">
        <v>28</v>
      </c>
      <c r="E100">
        <v>-0.67000914285712754</v>
      </c>
      <c r="F100" t="s">
        <v>28</v>
      </c>
    </row>
    <row r="101" spans="1:6" x14ac:dyDescent="0.2">
      <c r="A101" s="1">
        <v>42515</v>
      </c>
      <c r="B101">
        <v>57.449127524687995</v>
      </c>
      <c r="C101">
        <v>27.628649866009948</v>
      </c>
      <c r="D101" t="s">
        <v>28</v>
      </c>
      <c r="E101">
        <v>1.6578543571428586</v>
      </c>
      <c r="F101" t="s">
        <v>28</v>
      </c>
    </row>
    <row r="102" spans="1:6" x14ac:dyDescent="0.2">
      <c r="A102" s="1">
        <v>42516</v>
      </c>
      <c r="B102">
        <v>61.249143853633861</v>
      </c>
      <c r="C102">
        <v>27.920877728779409</v>
      </c>
      <c r="D102" t="s">
        <v>28</v>
      </c>
      <c r="E102">
        <v>2.6528668571428562</v>
      </c>
      <c r="F102" t="s">
        <v>27</v>
      </c>
    </row>
    <row r="103" spans="1:6" x14ac:dyDescent="0.2">
      <c r="A103" s="1">
        <v>42517</v>
      </c>
      <c r="B103">
        <v>58.414661886492915</v>
      </c>
      <c r="C103">
        <v>27.462708742128061</v>
      </c>
      <c r="D103" t="s">
        <v>27</v>
      </c>
      <c r="E103">
        <v>1.8878871428571204</v>
      </c>
      <c r="F103" t="s">
        <v>28</v>
      </c>
    </row>
    <row r="104" spans="1:6" x14ac:dyDescent="0.2">
      <c r="A104" s="1">
        <v>42521</v>
      </c>
      <c r="B104">
        <v>60.39674558797882</v>
      </c>
      <c r="C104">
        <v>26.671139021749394</v>
      </c>
      <c r="D104" t="s">
        <v>28</v>
      </c>
      <c r="E104">
        <v>2.4493234285713958</v>
      </c>
      <c r="F104" t="s">
        <v>27</v>
      </c>
    </row>
    <row r="105" spans="1:6" x14ac:dyDescent="0.2">
      <c r="A105" s="1">
        <v>42522</v>
      </c>
      <c r="B105">
        <v>53.195037452171086</v>
      </c>
      <c r="C105">
        <v>26.317105223588129</v>
      </c>
      <c r="D105" t="s">
        <v>27</v>
      </c>
      <c r="E105">
        <v>0.66789899999996905</v>
      </c>
      <c r="F105" t="s">
        <v>27</v>
      </c>
    </row>
    <row r="106" spans="1:6" x14ac:dyDescent="0.2">
      <c r="A106" s="1">
        <v>42523</v>
      </c>
      <c r="B106">
        <v>62.631058781874181</v>
      </c>
      <c r="C106">
        <v>26.030900724085452</v>
      </c>
      <c r="D106" t="s">
        <v>27</v>
      </c>
      <c r="E106">
        <v>2.3979143571428136</v>
      </c>
      <c r="F106" t="s">
        <v>27</v>
      </c>
    </row>
    <row r="107" spans="1:6" x14ac:dyDescent="0.2">
      <c r="A107" s="1">
        <v>42524</v>
      </c>
      <c r="B107">
        <v>66.079714717398474</v>
      </c>
      <c r="C107">
        <v>26.706315582339531</v>
      </c>
      <c r="D107" t="s">
        <v>27</v>
      </c>
      <c r="E107">
        <v>3.1557617857142435</v>
      </c>
      <c r="F107" t="s">
        <v>28</v>
      </c>
    </row>
    <row r="108" spans="1:6" x14ac:dyDescent="0.2">
      <c r="A108" s="1">
        <v>42527</v>
      </c>
      <c r="B108">
        <v>71.802723045093956</v>
      </c>
      <c r="C108">
        <v>27.777014471460586</v>
      </c>
      <c r="D108" t="s">
        <v>28</v>
      </c>
      <c r="E108">
        <v>3.9378924999999589</v>
      </c>
      <c r="F108" t="s">
        <v>28</v>
      </c>
    </row>
    <row r="109" spans="1:6" x14ac:dyDescent="0.2">
      <c r="A109" s="1">
        <v>42528</v>
      </c>
      <c r="B109">
        <v>68.96777155286064</v>
      </c>
      <c r="C109">
        <v>28.827013405639168</v>
      </c>
      <c r="D109" t="s">
        <v>28</v>
      </c>
      <c r="E109">
        <v>3.1128889999999632</v>
      </c>
      <c r="F109" t="s">
        <v>28</v>
      </c>
    </row>
    <row r="110" spans="1:6" x14ac:dyDescent="0.2">
      <c r="A110" s="1">
        <v>42529</v>
      </c>
      <c r="B110">
        <v>82.000200787633119</v>
      </c>
      <c r="C110">
        <v>30.584441411338442</v>
      </c>
      <c r="D110" t="s">
        <v>28</v>
      </c>
      <c r="E110">
        <v>4.5257482142856782</v>
      </c>
      <c r="F110" t="s">
        <v>27</v>
      </c>
    </row>
    <row r="111" spans="1:6" x14ac:dyDescent="0.2">
      <c r="A111" s="1">
        <v>42530</v>
      </c>
      <c r="B111">
        <v>82.556994241509074</v>
      </c>
      <c r="C111">
        <v>33.277765019581501</v>
      </c>
      <c r="D111" t="s">
        <v>27</v>
      </c>
      <c r="E111">
        <v>4.7514736428571007</v>
      </c>
      <c r="F111" t="s">
        <v>27</v>
      </c>
    </row>
    <row r="112" spans="1:6" x14ac:dyDescent="0.2">
      <c r="A112" s="1">
        <v>42531</v>
      </c>
      <c r="B112">
        <v>85.921165442513697</v>
      </c>
      <c r="C112">
        <v>36.906497974182159</v>
      </c>
      <c r="D112" t="s">
        <v>27</v>
      </c>
      <c r="E112">
        <v>5.0371879285713863</v>
      </c>
      <c r="F112" t="s">
        <v>27</v>
      </c>
    </row>
    <row r="113" spans="1:6" x14ac:dyDescent="0.2">
      <c r="A113" s="1">
        <v>42534</v>
      </c>
      <c r="B113">
        <v>73.00951863231559</v>
      </c>
      <c r="C113">
        <v>38.379323496117458</v>
      </c>
      <c r="D113" t="s">
        <v>27</v>
      </c>
      <c r="E113">
        <v>3.3271834285713857</v>
      </c>
      <c r="F113" t="s">
        <v>27</v>
      </c>
    </row>
    <row r="114" spans="1:6" x14ac:dyDescent="0.2">
      <c r="A114" s="1">
        <v>42535</v>
      </c>
      <c r="B114">
        <v>67.353487845001581</v>
      </c>
      <c r="C114">
        <v>39.42774755458445</v>
      </c>
      <c r="D114" t="s">
        <v>27</v>
      </c>
      <c r="E114">
        <v>2.720040571428529</v>
      </c>
      <c r="F114" t="s">
        <v>28</v>
      </c>
    </row>
    <row r="115" spans="1:6" x14ac:dyDescent="0.2">
      <c r="A115" s="1">
        <v>42536</v>
      </c>
      <c r="B115">
        <v>57.611018708363893</v>
      </c>
      <c r="C115">
        <v>38.831389574074073</v>
      </c>
      <c r="D115" t="s">
        <v>28</v>
      </c>
      <c r="E115">
        <v>0.95289835714282034</v>
      </c>
      <c r="F115" t="s">
        <v>27</v>
      </c>
    </row>
    <row r="116" spans="1:6" x14ac:dyDescent="0.2">
      <c r="A116" s="1">
        <v>42537</v>
      </c>
      <c r="B116">
        <v>47.339806235201721</v>
      </c>
      <c r="C116">
        <v>38.52248258242691</v>
      </c>
      <c r="D116" t="s">
        <v>27</v>
      </c>
      <c r="E116">
        <v>-0.31211628571431255</v>
      </c>
      <c r="F116" t="s">
        <v>28</v>
      </c>
    </row>
    <row r="117" spans="1:6" x14ac:dyDescent="0.2">
      <c r="A117" s="1">
        <v>42538</v>
      </c>
      <c r="B117">
        <v>54.652729527298177</v>
      </c>
      <c r="C117">
        <v>38.733438350284587</v>
      </c>
      <c r="D117" t="s">
        <v>28</v>
      </c>
      <c r="E117">
        <v>0.61429271428570631</v>
      </c>
      <c r="F117" t="s">
        <v>28</v>
      </c>
    </row>
    <row r="118" spans="1:6" x14ac:dyDescent="0.2">
      <c r="A118" s="1">
        <v>42541</v>
      </c>
      <c r="B118">
        <v>45.918202433449444</v>
      </c>
      <c r="C118">
        <v>39.453546181864169</v>
      </c>
      <c r="D118" t="s">
        <v>28</v>
      </c>
      <c r="E118">
        <v>-0.52713442857144144</v>
      </c>
      <c r="F118" t="s">
        <v>28</v>
      </c>
    </row>
    <row r="119" spans="1:6" x14ac:dyDescent="0.2">
      <c r="A119" s="1">
        <v>42542</v>
      </c>
      <c r="B119">
        <v>51.8284202494402</v>
      </c>
      <c r="C119">
        <v>39.373206278780529</v>
      </c>
      <c r="D119" t="s">
        <v>28</v>
      </c>
      <c r="E119">
        <v>0.24785514285713361</v>
      </c>
      <c r="F119" t="s">
        <v>28</v>
      </c>
    </row>
    <row r="120" spans="1:6" x14ac:dyDescent="0.2">
      <c r="A120" s="1">
        <v>42543</v>
      </c>
      <c r="B120">
        <v>50.960090898678423</v>
      </c>
      <c r="C120">
        <v>39.404020205398055</v>
      </c>
      <c r="D120" t="s">
        <v>28</v>
      </c>
      <c r="E120">
        <v>0.12784257142857314</v>
      </c>
      <c r="F120" t="s">
        <v>28</v>
      </c>
    </row>
    <row r="121" spans="1:6" x14ac:dyDescent="0.2">
      <c r="A121" s="1">
        <v>42544</v>
      </c>
      <c r="B121">
        <v>44.408440551324198</v>
      </c>
      <c r="C121">
        <v>38.165061726394605</v>
      </c>
      <c r="D121" t="s">
        <v>28</v>
      </c>
      <c r="E121">
        <v>-0.71859299999999038</v>
      </c>
      <c r="F121" t="s">
        <v>27</v>
      </c>
    </row>
    <row r="122" spans="1:6" x14ac:dyDescent="0.2">
      <c r="A122" s="1">
        <v>42545</v>
      </c>
      <c r="B122">
        <v>57.295796694225075</v>
      </c>
      <c r="C122">
        <v>35.244643803376697</v>
      </c>
      <c r="D122" t="s">
        <v>27</v>
      </c>
      <c r="E122">
        <v>1.099993000000008</v>
      </c>
      <c r="F122" t="s">
        <v>27</v>
      </c>
    </row>
    <row r="123" spans="1:6" x14ac:dyDescent="0.2">
      <c r="A123" s="1">
        <v>42548</v>
      </c>
      <c r="B123">
        <v>31.764186012023657</v>
      </c>
      <c r="C123">
        <v>34.815833256068828</v>
      </c>
      <c r="D123" t="s">
        <v>27</v>
      </c>
      <c r="E123">
        <v>-4.255711214285709</v>
      </c>
      <c r="F123" t="s">
        <v>28</v>
      </c>
    </row>
    <row r="124" spans="1:6" x14ac:dyDescent="0.2">
      <c r="A124" s="1">
        <v>42549</v>
      </c>
      <c r="B124">
        <v>25.967147661241711</v>
      </c>
      <c r="C124">
        <v>34.660400265591811</v>
      </c>
      <c r="D124" t="s">
        <v>28</v>
      </c>
      <c r="E124">
        <v>-6.6028442857142897</v>
      </c>
      <c r="F124" t="s">
        <v>28</v>
      </c>
    </row>
    <row r="125" spans="1:6" x14ac:dyDescent="0.2">
      <c r="A125" s="1">
        <v>42550</v>
      </c>
      <c r="B125">
        <v>33.878181039299321</v>
      </c>
      <c r="C125">
        <v>33.572269505586782</v>
      </c>
      <c r="D125" t="s">
        <v>28</v>
      </c>
      <c r="E125">
        <v>-4.9592895714285659</v>
      </c>
      <c r="F125" t="s">
        <v>28</v>
      </c>
    </row>
    <row r="126" spans="1:6" x14ac:dyDescent="0.2">
      <c r="A126" s="1">
        <v>42551</v>
      </c>
      <c r="B126">
        <v>41.535085412173281</v>
      </c>
      <c r="C126">
        <v>30.351348355864243</v>
      </c>
      <c r="D126" t="s">
        <v>28</v>
      </c>
      <c r="E126">
        <v>-2.9414323571428604</v>
      </c>
      <c r="F126" t="s">
        <v>28</v>
      </c>
    </row>
    <row r="127" spans="1:6" x14ac:dyDescent="0.2">
      <c r="A127" s="1">
        <v>42552</v>
      </c>
      <c r="B127">
        <v>49.610486340650667</v>
      </c>
      <c r="C127">
        <v>28.376872943829234</v>
      </c>
      <c r="D127" t="s">
        <v>28</v>
      </c>
      <c r="E127">
        <v>-0.14213342857143679</v>
      </c>
      <c r="F127" t="s">
        <v>27</v>
      </c>
    </row>
    <row r="128" spans="1:6" x14ac:dyDescent="0.2">
      <c r="A128" s="1">
        <v>42556</v>
      </c>
      <c r="B128">
        <v>52.904394472813976</v>
      </c>
      <c r="C128">
        <v>26.865854430783674</v>
      </c>
      <c r="D128" t="s">
        <v>27</v>
      </c>
      <c r="E128">
        <v>1.0221382857142933</v>
      </c>
      <c r="F128" t="s">
        <v>27</v>
      </c>
    </row>
    <row r="129" spans="1:6" x14ac:dyDescent="0.2">
      <c r="A129" s="1">
        <v>42557</v>
      </c>
      <c r="B129">
        <v>51.816907941017099</v>
      </c>
      <c r="C129">
        <v>26.505603692197745</v>
      </c>
      <c r="D129" t="s">
        <v>27</v>
      </c>
      <c r="E129">
        <v>0.65284071428573043</v>
      </c>
      <c r="F129" t="s">
        <v>28</v>
      </c>
    </row>
    <row r="130" spans="1:6" x14ac:dyDescent="0.2">
      <c r="A130" s="1">
        <v>42558</v>
      </c>
      <c r="B130">
        <v>55.856845237191173</v>
      </c>
      <c r="C130">
        <v>25.503640814314519</v>
      </c>
      <c r="D130" t="s">
        <v>28</v>
      </c>
      <c r="E130">
        <v>2.181422571428584</v>
      </c>
      <c r="F130" t="s">
        <v>28</v>
      </c>
    </row>
    <row r="131" spans="1:6" x14ac:dyDescent="0.2">
      <c r="A131" s="1">
        <v>42559</v>
      </c>
      <c r="B131">
        <v>53.257027538076471</v>
      </c>
      <c r="C131">
        <v>22.928287736750825</v>
      </c>
      <c r="D131" t="s">
        <v>28</v>
      </c>
      <c r="E131">
        <v>1.1707152142857271</v>
      </c>
      <c r="F131" t="s">
        <v>28</v>
      </c>
    </row>
    <row r="132" spans="1:6" x14ac:dyDescent="0.2">
      <c r="A132" s="1">
        <v>42562</v>
      </c>
      <c r="B132">
        <v>58.652252779728641</v>
      </c>
      <c r="C132">
        <v>20.4868155930752</v>
      </c>
      <c r="D132" t="s">
        <v>28</v>
      </c>
      <c r="E132">
        <v>3.3071374285714552</v>
      </c>
      <c r="F132" t="s">
        <v>28</v>
      </c>
    </row>
    <row r="133" spans="1:6" x14ac:dyDescent="0.2">
      <c r="A133" s="1">
        <v>42563</v>
      </c>
      <c r="B133">
        <v>58.304743239413057</v>
      </c>
      <c r="C133">
        <v>19.284738123850751</v>
      </c>
      <c r="D133" t="s">
        <v>28</v>
      </c>
      <c r="E133">
        <v>3.1478530714286017</v>
      </c>
      <c r="F133" t="s">
        <v>28</v>
      </c>
    </row>
    <row r="134" spans="1:6" x14ac:dyDescent="0.2">
      <c r="A134" s="1">
        <v>42564</v>
      </c>
      <c r="B134">
        <v>59.662345372438729</v>
      </c>
      <c r="C134">
        <v>18.547891745145048</v>
      </c>
      <c r="D134" t="s">
        <v>28</v>
      </c>
      <c r="E134">
        <v>3.7857053571428878</v>
      </c>
      <c r="F134" t="s">
        <v>28</v>
      </c>
    </row>
    <row r="135" spans="1:6" x14ac:dyDescent="0.2">
      <c r="A135" s="1">
        <v>42565</v>
      </c>
      <c r="B135">
        <v>60.304379047148558</v>
      </c>
      <c r="C135">
        <v>17.817204659451146</v>
      </c>
      <c r="D135" t="s">
        <v>28</v>
      </c>
      <c r="E135">
        <v>3.9942712142857482</v>
      </c>
      <c r="F135" t="s">
        <v>28</v>
      </c>
    </row>
    <row r="136" spans="1:6" x14ac:dyDescent="0.2">
      <c r="A136" s="1">
        <v>42566</v>
      </c>
      <c r="B136">
        <v>58.03885715669491</v>
      </c>
      <c r="C136">
        <v>18.081717854380184</v>
      </c>
      <c r="D136" t="s">
        <v>28</v>
      </c>
      <c r="E136">
        <v>2.9478496428571686</v>
      </c>
      <c r="F136" t="s">
        <v>28</v>
      </c>
    </row>
    <row r="137" spans="1:6" x14ac:dyDescent="0.2">
      <c r="A137" s="1">
        <v>42569</v>
      </c>
      <c r="B137">
        <v>76.920710489100742</v>
      </c>
      <c r="C137">
        <v>17.798167251593078</v>
      </c>
      <c r="D137" t="s">
        <v>28</v>
      </c>
      <c r="E137">
        <v>7.4485733571428749</v>
      </c>
      <c r="F137" t="s">
        <v>27</v>
      </c>
    </row>
    <row r="138" spans="1:6" x14ac:dyDescent="0.2">
      <c r="A138" s="1">
        <v>42570</v>
      </c>
      <c r="B138">
        <v>91.773028010825513</v>
      </c>
      <c r="C138">
        <v>18.782314463092625</v>
      </c>
      <c r="D138" t="s">
        <v>27</v>
      </c>
      <c r="E138">
        <v>10.002842357142884</v>
      </c>
      <c r="F138" t="s">
        <v>28</v>
      </c>
    </row>
    <row r="139" spans="1:6" x14ac:dyDescent="0.2">
      <c r="A139" s="1">
        <v>42571</v>
      </c>
      <c r="B139">
        <v>90.015155275241099</v>
      </c>
      <c r="C139">
        <v>19.82903423759468</v>
      </c>
      <c r="D139" t="s">
        <v>28</v>
      </c>
      <c r="E139">
        <v>7.9007043571428834</v>
      </c>
      <c r="F139" t="s">
        <v>27</v>
      </c>
    </row>
    <row r="140" spans="1:6" x14ac:dyDescent="0.2">
      <c r="A140" s="1">
        <v>42572</v>
      </c>
      <c r="B140">
        <v>88.210104136526525</v>
      </c>
      <c r="C140">
        <v>22.134057754258524</v>
      </c>
      <c r="D140" t="s">
        <v>27</v>
      </c>
      <c r="E140">
        <v>6.3892645714286118</v>
      </c>
      <c r="F140" t="s">
        <v>28</v>
      </c>
    </row>
    <row r="141" spans="1:6" x14ac:dyDescent="0.2">
      <c r="A141" s="1">
        <v>42573</v>
      </c>
      <c r="B141">
        <v>78.264253292866385</v>
      </c>
      <c r="C141">
        <v>24.633450256802661</v>
      </c>
      <c r="D141" t="s">
        <v>28</v>
      </c>
      <c r="E141">
        <v>4.0013949285714716</v>
      </c>
      <c r="F141" t="s">
        <v>27</v>
      </c>
    </row>
    <row r="142" spans="1:6" x14ac:dyDescent="0.2">
      <c r="A142" s="1">
        <v>42576</v>
      </c>
      <c r="B142">
        <v>79.298336784949811</v>
      </c>
      <c r="C142">
        <v>27.404082944203342</v>
      </c>
      <c r="D142" t="s">
        <v>27</v>
      </c>
      <c r="E142">
        <v>4.3549802857143209</v>
      </c>
      <c r="F142" t="s">
        <v>28</v>
      </c>
    </row>
    <row r="143" spans="1:6" x14ac:dyDescent="0.2">
      <c r="A143" s="1">
        <v>42577</v>
      </c>
      <c r="B143">
        <v>80.278202566779271</v>
      </c>
      <c r="C143">
        <v>31.785194665107845</v>
      </c>
      <c r="D143" t="s">
        <v>28</v>
      </c>
      <c r="E143">
        <v>4.4456959285714674</v>
      </c>
      <c r="F143" t="s">
        <v>28</v>
      </c>
    </row>
    <row r="144" spans="1:6" x14ac:dyDescent="0.2">
      <c r="A144" s="1">
        <v>42578</v>
      </c>
      <c r="B144">
        <v>76.884375859066381</v>
      </c>
      <c r="C144">
        <v>36.532046975184564</v>
      </c>
      <c r="D144" t="s">
        <v>28</v>
      </c>
      <c r="E144">
        <v>3.3678325714286075</v>
      </c>
      <c r="F144" t="s">
        <v>27</v>
      </c>
    </row>
    <row r="145" spans="1:6" x14ac:dyDescent="0.2">
      <c r="A145" s="1">
        <v>42579</v>
      </c>
      <c r="B145">
        <v>76.266897138144159</v>
      </c>
      <c r="C145">
        <v>41.737855560626954</v>
      </c>
      <c r="D145" t="s">
        <v>27</v>
      </c>
      <c r="E145">
        <v>3.3171210714286059</v>
      </c>
      <c r="F145" t="s">
        <v>27</v>
      </c>
    </row>
    <row r="146" spans="1:6" x14ac:dyDescent="0.2">
      <c r="A146" s="1">
        <v>42580</v>
      </c>
      <c r="B146">
        <v>69.804172260983719</v>
      </c>
      <c r="C146">
        <v>45.675177421118391</v>
      </c>
      <c r="D146" t="s">
        <v>27</v>
      </c>
      <c r="E146">
        <v>1.965698142857166</v>
      </c>
      <c r="F146" t="s">
        <v>27</v>
      </c>
    </row>
    <row r="147" spans="1:6" x14ac:dyDescent="0.2">
      <c r="A147" s="1">
        <v>42583</v>
      </c>
      <c r="B147">
        <v>69.510190675263843</v>
      </c>
      <c r="C147">
        <v>49.542254696079929</v>
      </c>
      <c r="D147" t="s">
        <v>27</v>
      </c>
      <c r="E147">
        <v>1.9178466428571548</v>
      </c>
      <c r="F147" t="s">
        <v>27</v>
      </c>
    </row>
    <row r="148" spans="1:6" x14ac:dyDescent="0.2">
      <c r="A148" s="1">
        <v>42584</v>
      </c>
      <c r="B148">
        <v>60.174589017481537</v>
      </c>
      <c r="C148">
        <v>52.367782683818064</v>
      </c>
      <c r="D148" t="s">
        <v>27</v>
      </c>
      <c r="E148">
        <v>0.85001042857142495</v>
      </c>
      <c r="F148" t="s">
        <v>27</v>
      </c>
    </row>
    <row r="149" spans="1:6" x14ac:dyDescent="0.2">
      <c r="A149" s="1">
        <v>42585</v>
      </c>
      <c r="B149">
        <v>50.264507587060535</v>
      </c>
      <c r="C149">
        <v>51.968568516565519</v>
      </c>
      <c r="D149" t="s">
        <v>27</v>
      </c>
      <c r="E149">
        <v>2.6454357142841087E-2</v>
      </c>
      <c r="F149" t="s">
        <v>27</v>
      </c>
    </row>
    <row r="150" spans="1:6" x14ac:dyDescent="0.2">
      <c r="A150" s="1">
        <v>42586</v>
      </c>
      <c r="B150">
        <v>51.040661402785389</v>
      </c>
      <c r="C150">
        <v>53.080775876668284</v>
      </c>
      <c r="D150" t="s">
        <v>27</v>
      </c>
      <c r="E150">
        <v>0.1057302857142791</v>
      </c>
      <c r="F150" t="s">
        <v>28</v>
      </c>
    </row>
    <row r="151" spans="1:6" x14ac:dyDescent="0.2">
      <c r="A151" s="1">
        <v>42587</v>
      </c>
      <c r="B151">
        <v>54.096793749705931</v>
      </c>
      <c r="C151">
        <v>51.091331192116392</v>
      </c>
      <c r="D151" t="s">
        <v>28</v>
      </c>
      <c r="E151">
        <v>0.40072192857142647</v>
      </c>
      <c r="F151" t="s">
        <v>28</v>
      </c>
    </row>
    <row r="152" spans="1:6" x14ac:dyDescent="0.2">
      <c r="A152" s="1">
        <v>42590</v>
      </c>
      <c r="B152">
        <v>59.549798559729332</v>
      </c>
      <c r="C152">
        <v>47.217932801217906</v>
      </c>
      <c r="D152" t="s">
        <v>28</v>
      </c>
      <c r="E152">
        <v>1.0600236428571341</v>
      </c>
      <c r="F152" t="s">
        <v>28</v>
      </c>
    </row>
    <row r="153" spans="1:6" x14ac:dyDescent="0.2">
      <c r="A153" s="1">
        <v>42591</v>
      </c>
      <c r="B153">
        <v>57.435608031567625</v>
      </c>
      <c r="C153">
        <v>43.75760819993905</v>
      </c>
      <c r="D153" t="s">
        <v>28</v>
      </c>
      <c r="E153">
        <v>0.85573028571427912</v>
      </c>
      <c r="F153" t="s">
        <v>28</v>
      </c>
    </row>
    <row r="154" spans="1:6" x14ac:dyDescent="0.2">
      <c r="A154" s="1">
        <v>42592</v>
      </c>
      <c r="B154">
        <v>53.075471164700282</v>
      </c>
      <c r="C154">
        <v>39.849619020046042</v>
      </c>
      <c r="D154" t="s">
        <v>28</v>
      </c>
      <c r="E154">
        <v>0.32573585714284753</v>
      </c>
      <c r="F154" t="s">
        <v>28</v>
      </c>
    </row>
    <row r="155" spans="1:6" x14ac:dyDescent="0.2">
      <c r="A155" s="1">
        <v>42593</v>
      </c>
      <c r="B155">
        <v>53.377797720511865</v>
      </c>
      <c r="C155">
        <v>36.819524982185143</v>
      </c>
      <c r="D155" t="s">
        <v>28</v>
      </c>
      <c r="E155">
        <v>0.355730214285716</v>
      </c>
      <c r="F155" t="s">
        <v>27</v>
      </c>
    </row>
    <row r="156" spans="1:6" x14ac:dyDescent="0.2">
      <c r="A156" s="1">
        <v>42594</v>
      </c>
      <c r="B156">
        <v>52.90506584264525</v>
      </c>
      <c r="C156">
        <v>34.574876732116785</v>
      </c>
      <c r="D156" t="s">
        <v>27</v>
      </c>
      <c r="E156">
        <v>0.30287378571428497</v>
      </c>
      <c r="F156" t="s">
        <v>28</v>
      </c>
    </row>
    <row r="157" spans="1:6" x14ac:dyDescent="0.2">
      <c r="A157" s="1">
        <v>42597</v>
      </c>
      <c r="B157">
        <v>57.185031238365418</v>
      </c>
      <c r="C157">
        <v>30.81353957320805</v>
      </c>
      <c r="D157" t="s">
        <v>28</v>
      </c>
      <c r="E157">
        <v>0.69859092857141802</v>
      </c>
      <c r="F157" t="s">
        <v>27</v>
      </c>
    </row>
    <row r="158" spans="1:6" x14ac:dyDescent="0.2">
      <c r="A158" s="1">
        <v>42598</v>
      </c>
      <c r="B158">
        <v>59.482863454718412</v>
      </c>
      <c r="C158">
        <v>27.27208292569377</v>
      </c>
      <c r="D158" t="s">
        <v>27</v>
      </c>
      <c r="E158">
        <v>0.97429542857142748</v>
      </c>
      <c r="F158" t="s">
        <v>27</v>
      </c>
    </row>
    <row r="159" spans="1:6" x14ac:dyDescent="0.2">
      <c r="A159" s="1">
        <v>42599</v>
      </c>
      <c r="B159">
        <v>55.717651526284271</v>
      </c>
      <c r="C159">
        <v>22.816707954411555</v>
      </c>
      <c r="D159" t="s">
        <v>27</v>
      </c>
      <c r="E159">
        <v>0.62714492857142956</v>
      </c>
      <c r="F159" t="s">
        <v>27</v>
      </c>
    </row>
    <row r="160" spans="1:6" x14ac:dyDescent="0.2">
      <c r="A160" s="1">
        <v>42600</v>
      </c>
      <c r="B160">
        <v>55.929950500779704</v>
      </c>
      <c r="C160">
        <v>18.300591251198117</v>
      </c>
      <c r="D160" t="s">
        <v>27</v>
      </c>
      <c r="E160">
        <v>0.65356442857143648</v>
      </c>
      <c r="F160" t="s">
        <v>27</v>
      </c>
    </row>
    <row r="161" spans="1:6" x14ac:dyDescent="0.2">
      <c r="A161" s="1">
        <v>42601</v>
      </c>
      <c r="B161">
        <v>56.129032258064512</v>
      </c>
      <c r="C161">
        <v>14.149611561619395</v>
      </c>
      <c r="D161" t="s">
        <v>27</v>
      </c>
      <c r="E161">
        <v>0.6785714285714286</v>
      </c>
      <c r="F161" t="s">
        <v>27</v>
      </c>
    </row>
    <row r="162" spans="1:6" x14ac:dyDescent="0.2">
      <c r="A162" s="1">
        <v>42604</v>
      </c>
      <c r="B162">
        <v>57.570097979939447</v>
      </c>
      <c r="C162">
        <v>11.263214044539613</v>
      </c>
      <c r="D162" t="s">
        <v>27</v>
      </c>
      <c r="E162">
        <v>0.81713864285714932</v>
      </c>
      <c r="F162" t="s">
        <v>28</v>
      </c>
    </row>
    <row r="163" spans="1:6" x14ac:dyDescent="0.2">
      <c r="A163" s="1">
        <v>42605</v>
      </c>
      <c r="B163">
        <v>69.941675683310152</v>
      </c>
      <c r="C163">
        <v>12.217838223816429</v>
      </c>
      <c r="D163" t="s">
        <v>28</v>
      </c>
      <c r="E163">
        <v>1.8149762857143028</v>
      </c>
      <c r="F163" t="s">
        <v>27</v>
      </c>
    </row>
    <row r="164" spans="1:6" x14ac:dyDescent="0.2">
      <c r="A164" s="1">
        <v>42606</v>
      </c>
      <c r="B164">
        <v>65.197335835710319</v>
      </c>
      <c r="C164">
        <v>12.322567821841785</v>
      </c>
      <c r="D164" t="s">
        <v>27</v>
      </c>
      <c r="E164">
        <v>1.251395071428598</v>
      </c>
      <c r="F164" t="s">
        <v>27</v>
      </c>
    </row>
    <row r="165" spans="1:6" x14ac:dyDescent="0.2">
      <c r="A165" s="1">
        <v>42607</v>
      </c>
      <c r="B165">
        <v>55.356395409571554</v>
      </c>
      <c r="C165">
        <v>11.718972054494476</v>
      </c>
      <c r="D165" t="s">
        <v>27</v>
      </c>
      <c r="E165">
        <v>0.5092424285714644</v>
      </c>
      <c r="F165" t="s">
        <v>28</v>
      </c>
    </row>
    <row r="166" spans="1:6" x14ac:dyDescent="0.2">
      <c r="A166" s="1">
        <v>42608</v>
      </c>
      <c r="B166">
        <v>42.709035188890219</v>
      </c>
      <c r="C166">
        <v>12.190025660270598</v>
      </c>
      <c r="D166" t="s">
        <v>28</v>
      </c>
      <c r="E166">
        <v>-0.55505371428567485</v>
      </c>
      <c r="F166" t="s">
        <v>28</v>
      </c>
    </row>
    <row r="167" spans="1:6" x14ac:dyDescent="0.2">
      <c r="A167" s="1">
        <v>42611</v>
      </c>
      <c r="B167">
        <v>40.296875217997055</v>
      </c>
      <c r="C167">
        <v>13.248794231662162</v>
      </c>
      <c r="D167" t="s">
        <v>28</v>
      </c>
      <c r="E167">
        <v>-0.78290671428567293</v>
      </c>
      <c r="F167" t="s">
        <v>27</v>
      </c>
    </row>
    <row r="168" spans="1:6" x14ac:dyDescent="0.2">
      <c r="A168" s="1">
        <v>42612</v>
      </c>
      <c r="B168">
        <v>49.795412343659187</v>
      </c>
      <c r="C168">
        <v>15.43676028117515</v>
      </c>
      <c r="D168" t="s">
        <v>27</v>
      </c>
      <c r="E168">
        <v>-1.9339428571389101E-2</v>
      </c>
      <c r="F168" t="s">
        <v>27</v>
      </c>
    </row>
    <row r="169" spans="1:6" x14ac:dyDescent="0.2">
      <c r="A169" s="1">
        <v>42613</v>
      </c>
      <c r="B169">
        <v>52.990902933559134</v>
      </c>
      <c r="C169">
        <v>17.422319038589656</v>
      </c>
      <c r="D169" t="s">
        <v>27</v>
      </c>
      <c r="E169">
        <v>0.26567735714287927</v>
      </c>
      <c r="F169" t="s">
        <v>28</v>
      </c>
    </row>
    <row r="170" spans="1:6" x14ac:dyDescent="0.2">
      <c r="A170" s="1">
        <v>42614</v>
      </c>
      <c r="B170">
        <v>44.110324780729158</v>
      </c>
      <c r="C170">
        <v>20.098805920337547</v>
      </c>
      <c r="D170" t="s">
        <v>28</v>
      </c>
      <c r="E170">
        <v>-0.47933521428568121</v>
      </c>
      <c r="F170" t="s">
        <v>28</v>
      </c>
    </row>
    <row r="171" spans="1:6" x14ac:dyDescent="0.2">
      <c r="A171" s="1">
        <v>42615</v>
      </c>
      <c r="B171">
        <v>43.444129339867686</v>
      </c>
      <c r="C171">
        <v>22.7988501553451</v>
      </c>
      <c r="D171" t="s">
        <v>28</v>
      </c>
      <c r="E171">
        <v>-0.53505164285710249</v>
      </c>
      <c r="F171" t="s">
        <v>28</v>
      </c>
    </row>
    <row r="172" spans="1:6" x14ac:dyDescent="0.2">
      <c r="A172" s="1">
        <v>42619</v>
      </c>
      <c r="B172">
        <v>41.835690057757787</v>
      </c>
      <c r="C172">
        <v>24.139114075449264</v>
      </c>
      <c r="D172" t="s">
        <v>28</v>
      </c>
      <c r="E172">
        <v>-0.64789692857139669</v>
      </c>
      <c r="F172" t="s">
        <v>27</v>
      </c>
    </row>
    <row r="173" spans="1:6" x14ac:dyDescent="0.2">
      <c r="A173" s="1">
        <v>42620</v>
      </c>
      <c r="B173">
        <v>53.716239289715077</v>
      </c>
      <c r="C173">
        <v>25.926486910572489</v>
      </c>
      <c r="D173" t="s">
        <v>27</v>
      </c>
      <c r="E173">
        <v>0.27781457142860483</v>
      </c>
      <c r="F173" t="s">
        <v>27</v>
      </c>
    </row>
    <row r="174" spans="1:6" x14ac:dyDescent="0.2">
      <c r="A174" s="1">
        <v>42621</v>
      </c>
      <c r="B174">
        <v>50.510330569436121</v>
      </c>
      <c r="C174">
        <v>27.677233918888884</v>
      </c>
      <c r="D174" t="s">
        <v>27</v>
      </c>
      <c r="E174">
        <v>3.5679357142888488E-2</v>
      </c>
      <c r="F174" t="s">
        <v>27</v>
      </c>
    </row>
    <row r="175" spans="1:6" x14ac:dyDescent="0.2">
      <c r="A175" s="1">
        <v>42622</v>
      </c>
      <c r="B175">
        <v>43.285560435928467</v>
      </c>
      <c r="C175">
        <v>30.035096492556693</v>
      </c>
      <c r="D175" t="s">
        <v>27</v>
      </c>
      <c r="E175">
        <v>-0.43432628571424303</v>
      </c>
      <c r="F175" t="s">
        <v>27</v>
      </c>
    </row>
    <row r="176" spans="1:6" x14ac:dyDescent="0.2">
      <c r="A176" s="1">
        <v>42625</v>
      </c>
      <c r="B176">
        <v>22.742660721926597</v>
      </c>
      <c r="C176">
        <v>33.696522492427512</v>
      </c>
      <c r="D176" t="s">
        <v>27</v>
      </c>
      <c r="E176">
        <v>-3.3557652857142393</v>
      </c>
      <c r="F176" t="s">
        <v>27</v>
      </c>
    </row>
    <row r="177" spans="1:6" x14ac:dyDescent="0.2">
      <c r="A177" s="1">
        <v>42626</v>
      </c>
      <c r="B177">
        <v>46.001381621488768</v>
      </c>
      <c r="C177">
        <v>37.077487314623831</v>
      </c>
      <c r="D177" t="s">
        <v>27</v>
      </c>
      <c r="E177">
        <v>-0.70432835714281539</v>
      </c>
      <c r="F177" t="s">
        <v>28</v>
      </c>
    </row>
    <row r="178" spans="1:6" x14ac:dyDescent="0.2">
      <c r="A178" s="1">
        <v>42627</v>
      </c>
      <c r="B178">
        <v>38.891790511708344</v>
      </c>
      <c r="C178">
        <v>40.667947804171284</v>
      </c>
      <c r="D178" t="s">
        <v>28</v>
      </c>
      <c r="E178">
        <v>-2.3143136428571194</v>
      </c>
      <c r="F178" t="s">
        <v>27</v>
      </c>
    </row>
    <row r="179" spans="1:6" x14ac:dyDescent="0.2">
      <c r="A179" s="1">
        <v>42628</v>
      </c>
      <c r="B179">
        <v>41.018090243631832</v>
      </c>
      <c r="C179">
        <v>45.689175009128782</v>
      </c>
      <c r="D179" t="s">
        <v>27</v>
      </c>
      <c r="E179">
        <v>-1.7743093571428485</v>
      </c>
      <c r="F179" t="s">
        <v>27</v>
      </c>
    </row>
    <row r="180" spans="1:6" x14ac:dyDescent="0.2">
      <c r="A180" s="1">
        <v>42629</v>
      </c>
      <c r="B180">
        <v>49.334724819248471</v>
      </c>
      <c r="C180">
        <v>48.020234575127496</v>
      </c>
      <c r="D180" t="s">
        <v>27</v>
      </c>
      <c r="E180">
        <v>-0.15145428571427796</v>
      </c>
      <c r="F180" t="s">
        <v>28</v>
      </c>
    </row>
    <row r="181" spans="1:6" x14ac:dyDescent="0.2">
      <c r="A181" s="1">
        <v>42632</v>
      </c>
      <c r="B181">
        <v>48.94770987174924</v>
      </c>
      <c r="C181">
        <v>49.14648085568119</v>
      </c>
      <c r="D181" t="s">
        <v>28</v>
      </c>
      <c r="E181">
        <v>-0.24145492857142667</v>
      </c>
      <c r="F181" t="s">
        <v>28</v>
      </c>
    </row>
    <row r="182" spans="1:6" x14ac:dyDescent="0.2">
      <c r="A182" s="1">
        <v>42633</v>
      </c>
      <c r="B182">
        <v>44.063027609350598</v>
      </c>
      <c r="C182">
        <v>49.279702080936339</v>
      </c>
      <c r="D182" t="s">
        <v>28</v>
      </c>
      <c r="E182">
        <v>-1.3171560000000031</v>
      </c>
      <c r="F182" t="s">
        <v>28</v>
      </c>
    </row>
    <row r="183" spans="1:6" x14ac:dyDescent="0.2">
      <c r="A183" s="1">
        <v>42634</v>
      </c>
      <c r="B183">
        <v>43.2689449335954</v>
      </c>
      <c r="C183">
        <v>49.80508040104958</v>
      </c>
      <c r="D183" t="s">
        <v>28</v>
      </c>
      <c r="E183">
        <v>-1.5207343571428606</v>
      </c>
      <c r="F183" t="s">
        <v>28</v>
      </c>
    </row>
    <row r="184" spans="1:6" x14ac:dyDescent="0.2">
      <c r="A184" s="1">
        <v>42635</v>
      </c>
      <c r="B184">
        <v>49.959750019628892</v>
      </c>
      <c r="C184">
        <v>47.514429554732075</v>
      </c>
      <c r="D184" t="s">
        <v>28</v>
      </c>
      <c r="E184">
        <v>-1.0009571428586892E-2</v>
      </c>
      <c r="F184" t="s">
        <v>27</v>
      </c>
    </row>
    <row r="185" spans="1:6" x14ac:dyDescent="0.2">
      <c r="A185" s="1">
        <v>42636</v>
      </c>
      <c r="B185">
        <v>51.826478265106836</v>
      </c>
      <c r="C185">
        <v>43.83290289173727</v>
      </c>
      <c r="D185" t="s">
        <v>27</v>
      </c>
      <c r="E185">
        <v>0.4692734285714063</v>
      </c>
      <c r="F185" t="s">
        <v>27</v>
      </c>
    </row>
    <row r="186" spans="1:6" x14ac:dyDescent="0.2">
      <c r="A186" s="1">
        <v>42639</v>
      </c>
      <c r="B186">
        <v>48.784613114810249</v>
      </c>
      <c r="C186">
        <v>41.711155280190361</v>
      </c>
      <c r="D186" t="s">
        <v>27</v>
      </c>
      <c r="E186">
        <v>-0.32287571428573109</v>
      </c>
      <c r="F186" t="s">
        <v>27</v>
      </c>
    </row>
    <row r="187" spans="1:6" x14ac:dyDescent="0.2">
      <c r="A187" s="1">
        <v>42640</v>
      </c>
      <c r="B187">
        <v>44.360022124553083</v>
      </c>
      <c r="C187">
        <v>41.15729837426835</v>
      </c>
      <c r="D187" t="s">
        <v>27</v>
      </c>
      <c r="E187">
        <v>-1.5592910000000302</v>
      </c>
      <c r="F187" t="s">
        <v>28</v>
      </c>
    </row>
    <row r="188" spans="1:6" x14ac:dyDescent="0.2">
      <c r="A188" s="1">
        <v>42641</v>
      </c>
      <c r="B188">
        <v>47.836994491979148</v>
      </c>
      <c r="C188">
        <v>41.607028896393615</v>
      </c>
      <c r="D188" t="s">
        <v>28</v>
      </c>
      <c r="E188">
        <v>-0.63786935714288773</v>
      </c>
      <c r="F188" t="s">
        <v>27</v>
      </c>
    </row>
    <row r="189" spans="1:6" x14ac:dyDescent="0.2">
      <c r="A189" s="1">
        <v>42642</v>
      </c>
      <c r="B189">
        <v>50.47783380039909</v>
      </c>
      <c r="C189">
        <v>40.643240981481952</v>
      </c>
      <c r="D189" t="s">
        <v>27</v>
      </c>
      <c r="E189">
        <v>0.14641492857140292</v>
      </c>
      <c r="F189" t="s">
        <v>28</v>
      </c>
    </row>
    <row r="190" spans="1:6" x14ac:dyDescent="0.2">
      <c r="A190" s="1">
        <v>42643</v>
      </c>
      <c r="B190">
        <v>56.688790803924995</v>
      </c>
      <c r="C190">
        <v>37.228001962171213</v>
      </c>
      <c r="D190" t="s">
        <v>28</v>
      </c>
      <c r="E190">
        <v>1.8249863571428315</v>
      </c>
      <c r="F190" t="s">
        <v>27</v>
      </c>
    </row>
    <row r="191" spans="1:6" x14ac:dyDescent="0.2">
      <c r="A191" s="1">
        <v>42646</v>
      </c>
      <c r="B191">
        <v>49.735640172621324</v>
      </c>
      <c r="C191">
        <v>34.488005606129768</v>
      </c>
      <c r="D191" t="s">
        <v>27</v>
      </c>
      <c r="E191">
        <v>-6.2150928571457244E-2</v>
      </c>
      <c r="F191" t="s">
        <v>28</v>
      </c>
    </row>
    <row r="192" spans="1:6" x14ac:dyDescent="0.2">
      <c r="A192" s="1">
        <v>42647</v>
      </c>
      <c r="B192">
        <v>56.741667637723779</v>
      </c>
      <c r="C192">
        <v>30.745310785449671</v>
      </c>
      <c r="D192" t="s">
        <v>28</v>
      </c>
      <c r="E192">
        <v>1.3892650714285537</v>
      </c>
      <c r="F192" t="s">
        <v>28</v>
      </c>
    </row>
    <row r="193" spans="1:6" x14ac:dyDescent="0.2">
      <c r="A193" s="1">
        <v>42648</v>
      </c>
      <c r="B193">
        <v>52.79272085322421</v>
      </c>
      <c r="C193">
        <v>26.441661745175974</v>
      </c>
      <c r="D193" t="s">
        <v>28</v>
      </c>
      <c r="E193">
        <v>0.61854792857142071</v>
      </c>
      <c r="F193" t="s">
        <v>27</v>
      </c>
    </row>
    <row r="194" spans="1:6" x14ac:dyDescent="0.2">
      <c r="A194" s="1">
        <v>42649</v>
      </c>
      <c r="B194">
        <v>46.855888562589598</v>
      </c>
      <c r="C194">
        <v>22.659274790494578</v>
      </c>
      <c r="D194" t="s">
        <v>27</v>
      </c>
      <c r="E194">
        <v>-0.61858242857143908</v>
      </c>
      <c r="F194" t="s">
        <v>28</v>
      </c>
    </row>
    <row r="195" spans="1:6" x14ac:dyDescent="0.2">
      <c r="A195" s="1">
        <v>42650</v>
      </c>
      <c r="B195">
        <v>50.455043710165221</v>
      </c>
      <c r="C195">
        <v>19.275613096015622</v>
      </c>
      <c r="D195" t="s">
        <v>28</v>
      </c>
      <c r="E195">
        <v>8.6425928571413485E-2</v>
      </c>
      <c r="F195" t="s">
        <v>28</v>
      </c>
    </row>
    <row r="196" spans="1:6" x14ac:dyDescent="0.2">
      <c r="A196" s="1">
        <v>42653</v>
      </c>
      <c r="B196">
        <v>48.422685920787806</v>
      </c>
      <c r="C196">
        <v>17.505286477697116</v>
      </c>
      <c r="D196" t="s">
        <v>28</v>
      </c>
      <c r="E196">
        <v>-0.3121510714285835</v>
      </c>
      <c r="F196" t="s">
        <v>27</v>
      </c>
    </row>
    <row r="197" spans="1:6" x14ac:dyDescent="0.2">
      <c r="A197" s="1">
        <v>42654</v>
      </c>
      <c r="B197">
        <v>51.87281428929392</v>
      </c>
      <c r="C197">
        <v>15.443048986490306</v>
      </c>
      <c r="D197" t="s">
        <v>27</v>
      </c>
      <c r="E197">
        <v>0.36284535714285732</v>
      </c>
      <c r="F197" t="s">
        <v>28</v>
      </c>
    </row>
    <row r="198" spans="1:6" x14ac:dyDescent="0.2">
      <c r="A198" s="1">
        <v>42655</v>
      </c>
      <c r="B198">
        <v>36.563089712353786</v>
      </c>
      <c r="C198">
        <v>17.583703158931396</v>
      </c>
      <c r="D198" t="s">
        <v>28</v>
      </c>
      <c r="E198">
        <v>-2.7200229999999856</v>
      </c>
      <c r="F198" t="s">
        <v>27</v>
      </c>
    </row>
    <row r="199" spans="1:6" x14ac:dyDescent="0.2">
      <c r="A199" s="1">
        <v>42656</v>
      </c>
      <c r="B199">
        <v>34.372432087710294</v>
      </c>
      <c r="C199">
        <v>22.375423216986501</v>
      </c>
      <c r="D199" t="s">
        <v>27</v>
      </c>
      <c r="E199">
        <v>-3.057878785714268</v>
      </c>
      <c r="F199" t="s">
        <v>28</v>
      </c>
    </row>
    <row r="200" spans="1:6" x14ac:dyDescent="0.2">
      <c r="A200" s="1">
        <v>42657</v>
      </c>
      <c r="B200">
        <v>37.785064946992378</v>
      </c>
      <c r="C200">
        <v>26.299351389347628</v>
      </c>
      <c r="D200" t="s">
        <v>28</v>
      </c>
      <c r="E200">
        <v>-2.2800118571428487</v>
      </c>
      <c r="F200" t="s">
        <v>27</v>
      </c>
    </row>
    <row r="201" spans="1:6" x14ac:dyDescent="0.2">
      <c r="A201" s="1">
        <v>42660</v>
      </c>
      <c r="B201">
        <v>39.52125725875181</v>
      </c>
      <c r="C201">
        <v>27.698798952648918</v>
      </c>
      <c r="D201" t="s">
        <v>27</v>
      </c>
      <c r="E201">
        <v>-1.8700126428571235</v>
      </c>
      <c r="F201" t="s">
        <v>28</v>
      </c>
    </row>
    <row r="202" spans="1:6" x14ac:dyDescent="0.2">
      <c r="A202" s="1">
        <v>42661</v>
      </c>
      <c r="B202">
        <v>30.200955360503386</v>
      </c>
      <c r="C202">
        <v>29.040243603296329</v>
      </c>
      <c r="D202" t="s">
        <v>28</v>
      </c>
      <c r="E202">
        <v>-3.3228586428571298</v>
      </c>
      <c r="F202" t="s">
        <v>28</v>
      </c>
    </row>
    <row r="203" spans="1:6" x14ac:dyDescent="0.2">
      <c r="A203" s="1">
        <v>42662</v>
      </c>
      <c r="B203">
        <v>24.942903459223828</v>
      </c>
      <c r="C203">
        <v>31.400017497047116</v>
      </c>
      <c r="D203" t="s">
        <v>28</v>
      </c>
      <c r="E203">
        <v>-3.9107143571428487</v>
      </c>
      <c r="F203" t="s">
        <v>27</v>
      </c>
    </row>
    <row r="204" spans="1:6" x14ac:dyDescent="0.2">
      <c r="A204" s="1">
        <v>42663</v>
      </c>
      <c r="B204">
        <v>32.361076637695007</v>
      </c>
      <c r="C204">
        <v>33.789134541685094</v>
      </c>
      <c r="D204" t="s">
        <v>27</v>
      </c>
      <c r="E204">
        <v>-2.3928572857142689</v>
      </c>
      <c r="F204" t="s">
        <v>27</v>
      </c>
    </row>
    <row r="205" spans="1:6" x14ac:dyDescent="0.2">
      <c r="A205" s="1">
        <v>42664</v>
      </c>
      <c r="B205">
        <v>22.484452537965907</v>
      </c>
      <c r="C205">
        <v>35.689170013562965</v>
      </c>
      <c r="D205" t="s">
        <v>27</v>
      </c>
      <c r="E205">
        <v>-3.316423857142841</v>
      </c>
      <c r="F205" t="s">
        <v>28</v>
      </c>
    </row>
    <row r="206" spans="1:6" x14ac:dyDescent="0.2">
      <c r="A206" s="1">
        <v>42667</v>
      </c>
      <c r="B206">
        <v>24.948945835562867</v>
      </c>
      <c r="C206">
        <v>37.795648820074611</v>
      </c>
      <c r="D206" t="s">
        <v>28</v>
      </c>
      <c r="E206">
        <v>-2.9692733571428431</v>
      </c>
      <c r="F206" t="s">
        <v>27</v>
      </c>
    </row>
    <row r="207" spans="1:6" x14ac:dyDescent="0.2">
      <c r="A207" s="1">
        <v>42668</v>
      </c>
      <c r="B207">
        <v>32.268538719453829</v>
      </c>
      <c r="C207">
        <v>39.285437206185136</v>
      </c>
      <c r="D207" t="s">
        <v>27</v>
      </c>
      <c r="E207">
        <v>-1.8471158571428532</v>
      </c>
      <c r="F207" t="s">
        <v>27</v>
      </c>
    </row>
    <row r="208" spans="1:6" x14ac:dyDescent="0.2">
      <c r="A208" s="1">
        <v>42669</v>
      </c>
      <c r="B208">
        <v>25.300609890658905</v>
      </c>
      <c r="C208">
        <v>41.620177199850851</v>
      </c>
      <c r="D208" t="s">
        <v>27</v>
      </c>
      <c r="E208">
        <v>-2.6428399285714153</v>
      </c>
      <c r="F208" t="s">
        <v>28</v>
      </c>
    </row>
    <row r="209" spans="1:6" x14ac:dyDescent="0.2">
      <c r="A209" s="1">
        <v>42670</v>
      </c>
      <c r="B209">
        <v>25.210655160691843</v>
      </c>
      <c r="C209">
        <v>44.06717529269293</v>
      </c>
      <c r="D209" t="s">
        <v>28</v>
      </c>
      <c r="E209">
        <v>-2.6492747857142667</v>
      </c>
      <c r="F209" t="s">
        <v>27</v>
      </c>
    </row>
    <row r="210" spans="1:6" x14ac:dyDescent="0.2">
      <c r="A210" s="1">
        <v>42671</v>
      </c>
      <c r="B210">
        <v>25.019997312819825</v>
      </c>
      <c r="C210">
        <v>45.319656854929839</v>
      </c>
      <c r="D210" t="s">
        <v>27</v>
      </c>
      <c r="E210">
        <v>-2.6899939999999725</v>
      </c>
      <c r="F210" t="s">
        <v>28</v>
      </c>
    </row>
    <row r="211" spans="1:6" x14ac:dyDescent="0.2">
      <c r="A211" s="1">
        <v>42674</v>
      </c>
      <c r="B211">
        <v>20.005199012957576</v>
      </c>
      <c r="C211">
        <v>47.610208799169115</v>
      </c>
      <c r="D211" t="s">
        <v>28</v>
      </c>
      <c r="E211">
        <v>-3.3392859285714036</v>
      </c>
      <c r="F211" t="s">
        <v>28</v>
      </c>
    </row>
    <row r="212" spans="1:6" x14ac:dyDescent="0.2">
      <c r="A212" s="1">
        <v>42675</v>
      </c>
      <c r="B212">
        <v>27.379761281426255</v>
      </c>
      <c r="C212">
        <v>46.078561067081914</v>
      </c>
      <c r="D212" t="s">
        <v>28</v>
      </c>
      <c r="E212">
        <v>-1.8400008571428381</v>
      </c>
      <c r="F212" t="s">
        <v>27</v>
      </c>
    </row>
    <row r="213" spans="1:6" x14ac:dyDescent="0.2">
      <c r="A213" s="1">
        <v>42676</v>
      </c>
      <c r="B213">
        <v>19.450269862039491</v>
      </c>
      <c r="C213">
        <v>44.246405571837521</v>
      </c>
      <c r="D213" t="s">
        <v>27</v>
      </c>
      <c r="E213">
        <v>-3.1592844999999801</v>
      </c>
      <c r="F213" t="s">
        <v>28</v>
      </c>
    </row>
    <row r="214" spans="1:6" x14ac:dyDescent="0.2">
      <c r="A214" s="1">
        <v>42677</v>
      </c>
      <c r="B214">
        <v>14.450331093523033</v>
      </c>
      <c r="C214">
        <v>41.678124177558864</v>
      </c>
      <c r="D214" t="s">
        <v>28</v>
      </c>
      <c r="E214">
        <v>-4.1435723571428298</v>
      </c>
      <c r="F214" t="s">
        <v>27</v>
      </c>
    </row>
    <row r="215" spans="1:6" x14ac:dyDescent="0.2">
      <c r="A215" s="1">
        <v>42678</v>
      </c>
      <c r="B215">
        <v>13.865694470183783</v>
      </c>
      <c r="C215">
        <v>41.987440611351005</v>
      </c>
      <c r="D215" t="s">
        <v>27</v>
      </c>
      <c r="E215">
        <v>-4.3892998571428246</v>
      </c>
      <c r="F215" t="s">
        <v>28</v>
      </c>
    </row>
    <row r="216" spans="1:6" x14ac:dyDescent="0.2">
      <c r="A216" s="1">
        <v>42681</v>
      </c>
      <c r="B216">
        <v>16.481049644782971</v>
      </c>
      <c r="C216">
        <v>41.907287553939163</v>
      </c>
      <c r="D216" t="s">
        <v>28</v>
      </c>
      <c r="E216">
        <v>-3.8293109999999615</v>
      </c>
      <c r="F216" t="s">
        <v>27</v>
      </c>
    </row>
    <row r="217" spans="1:6" x14ac:dyDescent="0.2">
      <c r="A217" s="1">
        <v>42682</v>
      </c>
      <c r="B217">
        <v>39.065579252366454</v>
      </c>
      <c r="C217">
        <v>39.586776402024704</v>
      </c>
      <c r="D217" t="s">
        <v>27</v>
      </c>
      <c r="E217">
        <v>-1.7121757857142452</v>
      </c>
      <c r="F217" t="s">
        <v>27</v>
      </c>
    </row>
    <row r="218" spans="1:6" x14ac:dyDescent="0.2">
      <c r="A218" s="1">
        <v>42683</v>
      </c>
      <c r="B218">
        <v>42.307910910388806</v>
      </c>
      <c r="C218">
        <v>37.190887677647183</v>
      </c>
      <c r="D218" t="s">
        <v>27</v>
      </c>
      <c r="E218">
        <v>-1.2721645714285452</v>
      </c>
      <c r="F218" t="s">
        <v>28</v>
      </c>
    </row>
    <row r="219" spans="1:6" x14ac:dyDescent="0.2">
      <c r="A219" s="1">
        <v>42684</v>
      </c>
      <c r="B219">
        <v>55.146800626752153</v>
      </c>
      <c r="C219">
        <v>34.024117334321758</v>
      </c>
      <c r="D219" t="s">
        <v>28</v>
      </c>
      <c r="E219">
        <v>1.0756835000000333</v>
      </c>
      <c r="F219" t="s">
        <v>27</v>
      </c>
    </row>
    <row r="220" spans="1:6" x14ac:dyDescent="0.2">
      <c r="A220" s="1">
        <v>42685</v>
      </c>
      <c r="B220">
        <v>54.606290309556464</v>
      </c>
      <c r="C220">
        <v>31.447262373871109</v>
      </c>
      <c r="D220" t="s">
        <v>27</v>
      </c>
      <c r="E220">
        <v>0.95139850000003079</v>
      </c>
      <c r="F220" t="s">
        <v>28</v>
      </c>
    </row>
    <row r="221" spans="1:6" x14ac:dyDescent="0.2">
      <c r="A221" s="1">
        <v>42688</v>
      </c>
      <c r="B221">
        <v>54.26143661606767</v>
      </c>
      <c r="C221">
        <v>29.851886216333774</v>
      </c>
      <c r="D221" t="s">
        <v>28</v>
      </c>
      <c r="E221">
        <v>0.87353507142860765</v>
      </c>
      <c r="F221" t="s">
        <v>28</v>
      </c>
    </row>
    <row r="222" spans="1:6" x14ac:dyDescent="0.2">
      <c r="A222" s="1">
        <v>42689</v>
      </c>
      <c r="B222">
        <v>56.269275476526474</v>
      </c>
      <c r="C222">
        <v>28.533178708179218</v>
      </c>
      <c r="D222" t="s">
        <v>28</v>
      </c>
      <c r="E222">
        <v>1.2392577142857459</v>
      </c>
      <c r="F222" t="s">
        <v>27</v>
      </c>
    </row>
    <row r="223" spans="1:6" x14ac:dyDescent="0.2">
      <c r="A223" s="1">
        <v>42690</v>
      </c>
      <c r="B223">
        <v>59.117457816857481</v>
      </c>
      <c r="C223">
        <v>27.935278892792429</v>
      </c>
      <c r="D223" t="s">
        <v>27</v>
      </c>
      <c r="E223">
        <v>1.9278215000000338</v>
      </c>
      <c r="F223" t="s">
        <v>28</v>
      </c>
    </row>
    <row r="224" spans="1:6" x14ac:dyDescent="0.2">
      <c r="A224" s="1">
        <v>42691</v>
      </c>
      <c r="B224">
        <v>63.599146303744575</v>
      </c>
      <c r="C224">
        <v>27.601167629292746</v>
      </c>
      <c r="D224" t="s">
        <v>28</v>
      </c>
      <c r="E224">
        <v>2.6728166428571773</v>
      </c>
      <c r="F224" t="s">
        <v>27</v>
      </c>
    </row>
    <row r="225" spans="1:6" x14ac:dyDescent="0.2">
      <c r="A225" s="1">
        <v>42692</v>
      </c>
      <c r="B225">
        <v>68.44639000308733</v>
      </c>
      <c r="C225">
        <v>27.63608643465346</v>
      </c>
      <c r="D225" t="s">
        <v>27</v>
      </c>
      <c r="E225">
        <v>3.6963936428571742</v>
      </c>
      <c r="F225" t="s">
        <v>28</v>
      </c>
    </row>
    <row r="226" spans="1:6" x14ac:dyDescent="0.2">
      <c r="A226" s="1">
        <v>42695</v>
      </c>
      <c r="B226">
        <v>67.808252430544627</v>
      </c>
      <c r="C226">
        <v>28.988913833166407</v>
      </c>
      <c r="D226" t="s">
        <v>28</v>
      </c>
      <c r="E226">
        <v>3.60210300000004</v>
      </c>
      <c r="F226" t="s">
        <v>28</v>
      </c>
    </row>
    <row r="227" spans="1:6" x14ac:dyDescent="0.2">
      <c r="A227" s="1">
        <v>42696</v>
      </c>
      <c r="B227">
        <v>79.01427151437511</v>
      </c>
      <c r="C227">
        <v>31.629843799621039</v>
      </c>
      <c r="D227" t="s">
        <v>28</v>
      </c>
      <c r="E227">
        <v>5.6528145000000416</v>
      </c>
      <c r="F227" t="s">
        <v>27</v>
      </c>
    </row>
    <row r="228" spans="1:6" x14ac:dyDescent="0.2">
      <c r="A228" s="1">
        <v>42697</v>
      </c>
      <c r="B228">
        <v>86.433539229129494</v>
      </c>
      <c r="C228">
        <v>35.225934696597328</v>
      </c>
      <c r="D228" t="s">
        <v>27</v>
      </c>
      <c r="E228">
        <v>6.5720911428571913</v>
      </c>
      <c r="F228" t="s">
        <v>28</v>
      </c>
    </row>
    <row r="229" spans="1:6" x14ac:dyDescent="0.2">
      <c r="A229" s="1">
        <v>42699</v>
      </c>
      <c r="B229">
        <v>94.284344209962939</v>
      </c>
      <c r="C229">
        <v>38.434290275120553</v>
      </c>
      <c r="D229" t="s">
        <v>28</v>
      </c>
      <c r="E229">
        <v>7.7370953571428993</v>
      </c>
      <c r="F229" t="s">
        <v>27</v>
      </c>
    </row>
    <row r="230" spans="1:6" x14ac:dyDescent="0.2">
      <c r="A230" s="1">
        <v>42702</v>
      </c>
      <c r="B230">
        <v>94.538451100145664</v>
      </c>
      <c r="C230">
        <v>42.03609126917744</v>
      </c>
      <c r="D230" t="s">
        <v>27</v>
      </c>
      <c r="E230">
        <v>8.1435371428571806</v>
      </c>
      <c r="F230" t="s">
        <v>27</v>
      </c>
    </row>
    <row r="231" spans="1:6" x14ac:dyDescent="0.2">
      <c r="A231" s="1">
        <v>42703</v>
      </c>
      <c r="B231">
        <v>85.333757776524308</v>
      </c>
      <c r="C231">
        <v>46.840036127786867</v>
      </c>
      <c r="D231" t="s">
        <v>27</v>
      </c>
      <c r="E231">
        <v>5.327828428571463</v>
      </c>
      <c r="F231" t="s">
        <v>28</v>
      </c>
    </row>
    <row r="232" spans="1:6" x14ac:dyDescent="0.2">
      <c r="A232" s="1">
        <v>42704</v>
      </c>
      <c r="B232">
        <v>84.490276832995164</v>
      </c>
      <c r="C232">
        <v>51.865798269168202</v>
      </c>
      <c r="D232" t="s">
        <v>28</v>
      </c>
      <c r="E232">
        <v>4.9178116428571945</v>
      </c>
      <c r="F232" t="s">
        <v>28</v>
      </c>
    </row>
    <row r="233" spans="1:6" x14ac:dyDescent="0.2">
      <c r="A233" s="1">
        <v>42705</v>
      </c>
      <c r="B233">
        <v>70.862793500279679</v>
      </c>
      <c r="C233">
        <v>56.923848737747427</v>
      </c>
      <c r="D233" t="s">
        <v>28</v>
      </c>
      <c r="E233">
        <v>2.2135357142857566</v>
      </c>
      <c r="F233" t="s">
        <v>28</v>
      </c>
    </row>
    <row r="234" spans="1:6" x14ac:dyDescent="0.2">
      <c r="A234" s="1">
        <v>42706</v>
      </c>
      <c r="B234">
        <v>63.143232463835417</v>
      </c>
      <c r="C234">
        <v>59.077161226000534</v>
      </c>
      <c r="D234" t="s">
        <v>28</v>
      </c>
      <c r="E234">
        <v>1.5649761428571765</v>
      </c>
      <c r="F234" t="s">
        <v>28</v>
      </c>
    </row>
    <row r="235" spans="1:6" x14ac:dyDescent="0.2">
      <c r="A235" s="1">
        <v>42709</v>
      </c>
      <c r="B235">
        <v>62.736322829115579</v>
      </c>
      <c r="C235">
        <v>61.702154574912164</v>
      </c>
      <c r="D235" t="s">
        <v>28</v>
      </c>
      <c r="E235">
        <v>1.4999650000000397</v>
      </c>
      <c r="F235" t="s">
        <v>28</v>
      </c>
    </row>
    <row r="236" spans="1:6" x14ac:dyDescent="0.2">
      <c r="A236" s="1">
        <v>42710</v>
      </c>
      <c r="B236">
        <v>65.577030714157004</v>
      </c>
      <c r="C236">
        <v>64.14664619722376</v>
      </c>
      <c r="D236" t="s">
        <v>28</v>
      </c>
      <c r="E236">
        <v>1.8928222142857456</v>
      </c>
      <c r="F236" t="s">
        <v>27</v>
      </c>
    </row>
    <row r="237" spans="1:6" x14ac:dyDescent="0.2">
      <c r="A237" s="1">
        <v>42711</v>
      </c>
      <c r="B237">
        <v>62.42763043562617</v>
      </c>
      <c r="C237">
        <v>65.366598972210753</v>
      </c>
      <c r="D237" t="s">
        <v>27</v>
      </c>
      <c r="E237">
        <v>1.3835447857143208</v>
      </c>
      <c r="F237" t="s">
        <v>27</v>
      </c>
    </row>
    <row r="238" spans="1:6" x14ac:dyDescent="0.2">
      <c r="A238" s="1">
        <v>42712</v>
      </c>
      <c r="B238">
        <v>73.427790304849054</v>
      </c>
      <c r="C238">
        <v>67.734771820254707</v>
      </c>
      <c r="D238" t="s">
        <v>27</v>
      </c>
      <c r="E238">
        <v>3.6135601428571653</v>
      </c>
      <c r="F238" t="s">
        <v>28</v>
      </c>
    </row>
    <row r="239" spans="1:6" x14ac:dyDescent="0.2">
      <c r="A239" s="1">
        <v>42713</v>
      </c>
      <c r="B239">
        <v>72.550704137573163</v>
      </c>
      <c r="C239">
        <v>69.020642962253064</v>
      </c>
      <c r="D239" t="s">
        <v>28</v>
      </c>
      <c r="E239">
        <v>3.3671350000000269</v>
      </c>
      <c r="F239" t="s">
        <v>27</v>
      </c>
    </row>
    <row r="240" spans="1:6" x14ac:dyDescent="0.2">
      <c r="A240" s="1">
        <v>42716</v>
      </c>
      <c r="B240">
        <v>78.294023074614586</v>
      </c>
      <c r="C240">
        <v>70.415390616325794</v>
      </c>
      <c r="D240" t="s">
        <v>27</v>
      </c>
      <c r="E240">
        <v>4.4207239285714355</v>
      </c>
      <c r="F240" t="s">
        <v>28</v>
      </c>
    </row>
    <row r="241" spans="1:6" x14ac:dyDescent="0.2">
      <c r="A241" s="1">
        <v>42717</v>
      </c>
      <c r="B241">
        <v>74.258790936279809</v>
      </c>
      <c r="C241">
        <v>69.261863611219951</v>
      </c>
      <c r="D241" t="s">
        <v>28</v>
      </c>
      <c r="E241">
        <v>3.4478584285714402</v>
      </c>
      <c r="F241" t="s">
        <v>27</v>
      </c>
    </row>
    <row r="242" spans="1:6" x14ac:dyDescent="0.2">
      <c r="A242" s="1">
        <v>42718</v>
      </c>
      <c r="B242">
        <v>75.955384935831873</v>
      </c>
      <c r="C242">
        <v>67.85010869265372</v>
      </c>
      <c r="D242" t="s">
        <v>27</v>
      </c>
      <c r="E242">
        <v>3.9492884999999984</v>
      </c>
      <c r="F242" t="s">
        <v>28</v>
      </c>
    </row>
    <row r="243" spans="1:6" x14ac:dyDescent="0.2">
      <c r="A243" s="1">
        <v>42719</v>
      </c>
      <c r="B243">
        <v>64.7517866576313</v>
      </c>
      <c r="C243">
        <v>64.124397024284661</v>
      </c>
      <c r="D243" t="s">
        <v>28</v>
      </c>
      <c r="E243">
        <v>2.4321462857142899</v>
      </c>
      <c r="F243" t="s">
        <v>28</v>
      </c>
    </row>
    <row r="244" spans="1:6" x14ac:dyDescent="0.2">
      <c r="A244" s="1">
        <v>42720</v>
      </c>
      <c r="B244">
        <v>65.108511210534914</v>
      </c>
      <c r="C244">
        <v>59.948848319062016</v>
      </c>
      <c r="D244" t="s">
        <v>28</v>
      </c>
      <c r="E244">
        <v>2.5164270714285846</v>
      </c>
      <c r="F244" t="s">
        <v>28</v>
      </c>
    </row>
    <row r="245" spans="1:6" x14ac:dyDescent="0.2">
      <c r="A245" s="1">
        <v>42723</v>
      </c>
      <c r="B245">
        <v>64.96919920570943</v>
      </c>
      <c r="C245">
        <v>57.109780966352233</v>
      </c>
      <c r="D245" t="s">
        <v>28</v>
      </c>
      <c r="E245">
        <v>2.4985698571428787</v>
      </c>
      <c r="F245" t="s">
        <v>28</v>
      </c>
    </row>
    <row r="246" spans="1:6" x14ac:dyDescent="0.2">
      <c r="A246" s="1">
        <v>42724</v>
      </c>
      <c r="B246">
        <v>64.785391301062063</v>
      </c>
      <c r="C246">
        <v>54.935798310216491</v>
      </c>
      <c r="D246" t="s">
        <v>28</v>
      </c>
      <c r="E246">
        <v>2.4550082142857264</v>
      </c>
      <c r="F246" t="s">
        <v>27</v>
      </c>
    </row>
    <row r="247" spans="1:6" x14ac:dyDescent="0.2">
      <c r="A247" s="1">
        <v>42725</v>
      </c>
      <c r="B247">
        <v>69.588037282822256</v>
      </c>
      <c r="C247">
        <v>53.142059232281277</v>
      </c>
      <c r="D247" t="s">
        <v>27</v>
      </c>
      <c r="E247">
        <v>3.1992883571428723</v>
      </c>
      <c r="F247" t="s">
        <v>27</v>
      </c>
    </row>
    <row r="248" spans="1:6" x14ac:dyDescent="0.2">
      <c r="A248" s="1">
        <v>42726</v>
      </c>
      <c r="B248">
        <v>71.934730545408456</v>
      </c>
      <c r="C248">
        <v>54.740239120780885</v>
      </c>
      <c r="D248" t="s">
        <v>27</v>
      </c>
      <c r="E248">
        <v>3.4656981428571663</v>
      </c>
      <c r="F248" t="s">
        <v>27</v>
      </c>
    </row>
    <row r="249" spans="1:6" x14ac:dyDescent="0.2">
      <c r="A249" s="1">
        <v>42727</v>
      </c>
      <c r="B249">
        <v>70.458104980917597</v>
      </c>
      <c r="C249">
        <v>55.342920721162443</v>
      </c>
      <c r="D249" t="s">
        <v>27</v>
      </c>
      <c r="E249">
        <v>3.2657120714285872</v>
      </c>
      <c r="F249" t="s">
        <v>28</v>
      </c>
    </row>
    <row r="250" spans="1:6" x14ac:dyDescent="0.2">
      <c r="A250" s="1">
        <v>42731</v>
      </c>
      <c r="B250">
        <v>70.319979528227094</v>
      </c>
      <c r="C250">
        <v>55.29137506483665</v>
      </c>
      <c r="D250" t="s">
        <v>28</v>
      </c>
      <c r="E250">
        <v>3.2285677857143065</v>
      </c>
      <c r="F250" t="s">
        <v>28</v>
      </c>
    </row>
    <row r="251" spans="1:6" x14ac:dyDescent="0.2">
      <c r="A251" s="1">
        <v>42732</v>
      </c>
      <c r="B251">
        <v>69.68766191401788</v>
      </c>
      <c r="C251">
        <v>55.769675762227749</v>
      </c>
      <c r="D251" t="s">
        <v>28</v>
      </c>
      <c r="E251">
        <v>3.0628487142857272</v>
      </c>
      <c r="F251" t="s">
        <v>27</v>
      </c>
    </row>
    <row r="252" spans="1:6" x14ac:dyDescent="0.2">
      <c r="A252" s="1">
        <v>42733</v>
      </c>
      <c r="B252">
        <v>45.911809398311782</v>
      </c>
      <c r="C252">
        <v>52.119395982647085</v>
      </c>
      <c r="D252" t="s">
        <v>27</v>
      </c>
      <c r="E252">
        <v>-0.57573592857141065</v>
      </c>
      <c r="F252" t="s">
        <v>28</v>
      </c>
    </row>
    <row r="253" spans="1:6" x14ac:dyDescent="0.2">
      <c r="A253" s="1">
        <v>42734</v>
      </c>
      <c r="B253">
        <v>42.875258818355469</v>
      </c>
      <c r="C253">
        <v>48.101940433999623</v>
      </c>
      <c r="D253" t="s">
        <v>28</v>
      </c>
      <c r="E253">
        <v>-0.95431078571427208</v>
      </c>
      <c r="F253" t="s">
        <v>28</v>
      </c>
    </row>
    <row r="254" spans="1:6" x14ac:dyDescent="0.2">
      <c r="A254" s="1">
        <v>42738</v>
      </c>
      <c r="B254">
        <v>31.424260029965893</v>
      </c>
      <c r="C254">
        <v>45.41081570849029</v>
      </c>
      <c r="D254" t="s">
        <v>28</v>
      </c>
      <c r="E254">
        <v>-2.5671734999999836</v>
      </c>
      <c r="F254" t="s">
        <v>28</v>
      </c>
    </row>
    <row r="255" spans="1:6" x14ac:dyDescent="0.2">
      <c r="A255" s="1">
        <v>42739</v>
      </c>
      <c r="B255">
        <v>36.250238900122852</v>
      </c>
      <c r="C255">
        <v>42.267758278296</v>
      </c>
      <c r="D255" t="s">
        <v>28</v>
      </c>
      <c r="E255">
        <v>-1.9864501428571333</v>
      </c>
      <c r="F255" t="s">
        <v>27</v>
      </c>
    </row>
    <row r="256" spans="1:6" x14ac:dyDescent="0.2">
      <c r="A256" s="1">
        <v>42740</v>
      </c>
      <c r="B256">
        <v>36.719538050831162</v>
      </c>
      <c r="C256">
        <v>39.364167066751357</v>
      </c>
      <c r="D256" t="s">
        <v>27</v>
      </c>
      <c r="E256">
        <v>-1.9328787857142677</v>
      </c>
      <c r="F256" t="s">
        <v>28</v>
      </c>
    </row>
    <row r="257" spans="1:6" x14ac:dyDescent="0.2">
      <c r="A257" s="1">
        <v>42741</v>
      </c>
      <c r="B257">
        <v>43.626526338670402</v>
      </c>
      <c r="C257">
        <v>36.907189674124325</v>
      </c>
      <c r="D257" t="s">
        <v>28</v>
      </c>
      <c r="E257">
        <v>-0.7978689999999915</v>
      </c>
      <c r="F257" t="s">
        <v>27</v>
      </c>
    </row>
    <row r="258" spans="1:6" x14ac:dyDescent="0.2">
      <c r="A258" s="1">
        <v>42744</v>
      </c>
      <c r="B258">
        <v>42.025551306038466</v>
      </c>
      <c r="C258">
        <v>34.086286517508761</v>
      </c>
      <c r="D258" t="s">
        <v>27</v>
      </c>
      <c r="E258">
        <v>-0.97072057142856594</v>
      </c>
      <c r="F258" t="s">
        <v>28</v>
      </c>
    </row>
    <row r="259" spans="1:6" x14ac:dyDescent="0.2">
      <c r="A259" s="1">
        <v>42745</v>
      </c>
      <c r="B259">
        <v>44.122575099710993</v>
      </c>
      <c r="C259">
        <v>30.730374019783874</v>
      </c>
      <c r="D259" t="s">
        <v>28</v>
      </c>
      <c r="E259">
        <v>-0.6814487857142727</v>
      </c>
      <c r="F259" t="s">
        <v>27</v>
      </c>
    </row>
    <row r="260" spans="1:6" x14ac:dyDescent="0.2">
      <c r="A260" s="1">
        <v>42746</v>
      </c>
      <c r="B260">
        <v>41.32652396646629</v>
      </c>
      <c r="C260">
        <v>27.443634754181904</v>
      </c>
      <c r="D260" t="s">
        <v>27</v>
      </c>
      <c r="E260">
        <v>-0.97502792857140519</v>
      </c>
      <c r="F260" t="s">
        <v>27</v>
      </c>
    </row>
    <row r="261" spans="1:6" x14ac:dyDescent="0.2">
      <c r="A261" s="1">
        <v>42747</v>
      </c>
      <c r="B261">
        <v>43.105127937218178</v>
      </c>
      <c r="C261">
        <v>23.98446734707797</v>
      </c>
      <c r="D261" t="s">
        <v>27</v>
      </c>
      <c r="E261">
        <v>-0.79931649999996679</v>
      </c>
      <c r="F261" t="s">
        <v>28</v>
      </c>
    </row>
    <row r="262" spans="1:6" x14ac:dyDescent="0.2">
      <c r="A262" s="1">
        <v>42748</v>
      </c>
      <c r="B262">
        <v>45.731300808937576</v>
      </c>
      <c r="C262">
        <v>19.789488165184046</v>
      </c>
      <c r="D262" t="s">
        <v>28</v>
      </c>
      <c r="E262">
        <v>-0.46644828571425023</v>
      </c>
      <c r="F262" t="s">
        <v>27</v>
      </c>
    </row>
    <row r="263" spans="1:6" x14ac:dyDescent="0.2">
      <c r="A263" s="1">
        <v>42752</v>
      </c>
      <c r="B263">
        <v>48.259358661953492</v>
      </c>
      <c r="C263">
        <v>16.378477216217476</v>
      </c>
      <c r="D263" t="s">
        <v>27</v>
      </c>
      <c r="E263">
        <v>-0.19002871428568011</v>
      </c>
      <c r="F263" t="s">
        <v>28</v>
      </c>
    </row>
    <row r="264" spans="1:6" x14ac:dyDescent="0.2">
      <c r="A264" s="1">
        <v>42753</v>
      </c>
      <c r="B264">
        <v>44.974755000757312</v>
      </c>
      <c r="C264">
        <v>13.039385265970628</v>
      </c>
      <c r="D264" t="s">
        <v>28</v>
      </c>
      <c r="E264">
        <v>-0.53217435714282146</v>
      </c>
      <c r="F264" t="s">
        <v>28</v>
      </c>
    </row>
    <row r="265" spans="1:6" x14ac:dyDescent="0.2">
      <c r="A265" s="1">
        <v>42754</v>
      </c>
      <c r="B265">
        <v>45.048954722270878</v>
      </c>
      <c r="C265">
        <v>10.255742394540039</v>
      </c>
      <c r="D265" t="s">
        <v>28</v>
      </c>
      <c r="E265">
        <v>-0.52502457142853542</v>
      </c>
      <c r="F265" t="s">
        <v>28</v>
      </c>
    </row>
    <row r="266" spans="1:6" x14ac:dyDescent="0.2">
      <c r="A266" s="1">
        <v>42755</v>
      </c>
      <c r="B266">
        <v>53.822423379241215</v>
      </c>
      <c r="C266">
        <v>9.5874745381573341</v>
      </c>
      <c r="D266" t="s">
        <v>28</v>
      </c>
      <c r="E266">
        <v>0.33926807142860788</v>
      </c>
      <c r="F266" t="s">
        <v>27</v>
      </c>
    </row>
    <row r="267" spans="1:6" x14ac:dyDescent="0.2">
      <c r="A267" s="1">
        <v>42758</v>
      </c>
      <c r="B267">
        <v>55.01250588331974</v>
      </c>
      <c r="C267">
        <v>9.7574893865863306</v>
      </c>
      <c r="D267" t="s">
        <v>27</v>
      </c>
      <c r="E267">
        <v>0.45284578571431666</v>
      </c>
      <c r="F267" t="s">
        <v>28</v>
      </c>
    </row>
    <row r="268" spans="1:6" x14ac:dyDescent="0.2">
      <c r="A268" s="1">
        <v>42759</v>
      </c>
      <c r="B268">
        <v>65.591726469640122</v>
      </c>
      <c r="C268">
        <v>8.7393313028960797</v>
      </c>
      <c r="D268" t="s">
        <v>28</v>
      </c>
      <c r="E268">
        <v>1.1814137142857493</v>
      </c>
      <c r="F268" t="s">
        <v>28</v>
      </c>
    </row>
    <row r="269" spans="1:6" x14ac:dyDescent="0.2">
      <c r="A269" s="1">
        <v>42760</v>
      </c>
      <c r="B269">
        <v>69.051884096747983</v>
      </c>
      <c r="C269">
        <v>8.4874382657988594</v>
      </c>
      <c r="D269" t="s">
        <v>28</v>
      </c>
      <c r="E269">
        <v>1.6049976428571751</v>
      </c>
      <c r="F269" t="s">
        <v>28</v>
      </c>
    </row>
    <row r="270" spans="1:6" x14ac:dyDescent="0.2">
      <c r="A270" s="1">
        <v>42761</v>
      </c>
      <c r="B270">
        <v>69.229467872044097</v>
      </c>
      <c r="C270">
        <v>8.2429450839285412</v>
      </c>
      <c r="D270" t="s">
        <v>28</v>
      </c>
      <c r="E270">
        <v>1.6293070714285867</v>
      </c>
      <c r="F270" t="s">
        <v>28</v>
      </c>
    </row>
    <row r="271" spans="1:6" x14ac:dyDescent="0.2">
      <c r="A271" s="1">
        <v>42762</v>
      </c>
      <c r="B271">
        <v>66.578471643119286</v>
      </c>
      <c r="C271">
        <v>9.1518201385404527</v>
      </c>
      <c r="D271" t="s">
        <v>28</v>
      </c>
      <c r="E271">
        <v>1.4314485714285834</v>
      </c>
      <c r="F271" t="s">
        <v>27</v>
      </c>
    </row>
    <row r="272" spans="1:6" x14ac:dyDescent="0.2">
      <c r="A272" s="1">
        <v>42765</v>
      </c>
      <c r="B272">
        <v>58.37434452208668</v>
      </c>
      <c r="C272">
        <v>9.6871910464577535</v>
      </c>
      <c r="D272" t="s">
        <v>27</v>
      </c>
      <c r="E272">
        <v>0.70500814285716318</v>
      </c>
      <c r="F272" t="s">
        <v>27</v>
      </c>
    </row>
    <row r="273" spans="1:6" x14ac:dyDescent="0.2">
      <c r="A273" s="1">
        <v>42766</v>
      </c>
      <c r="B273">
        <v>57.961329717576135</v>
      </c>
      <c r="C273">
        <v>10.682006629520853</v>
      </c>
      <c r="D273" t="s">
        <v>27</v>
      </c>
      <c r="E273">
        <v>0.67501371428573165</v>
      </c>
      <c r="F273" t="s">
        <v>28</v>
      </c>
    </row>
    <row r="274" spans="1:6" x14ac:dyDescent="0.2">
      <c r="A274" s="1">
        <v>42767</v>
      </c>
      <c r="B274">
        <v>61.928219504840605</v>
      </c>
      <c r="C274">
        <v>11.762109422731376</v>
      </c>
      <c r="D274" t="s">
        <v>28</v>
      </c>
      <c r="E274">
        <v>1.0800255714285802</v>
      </c>
      <c r="F274" t="s">
        <v>27</v>
      </c>
    </row>
    <row r="275" spans="1:6" x14ac:dyDescent="0.2">
      <c r="A275" s="1">
        <v>42768</v>
      </c>
      <c r="B275">
        <v>51.882235417364321</v>
      </c>
      <c r="C275">
        <v>11.891853368600618</v>
      </c>
      <c r="D275" t="s">
        <v>27</v>
      </c>
      <c r="E275">
        <v>0.16859635714286014</v>
      </c>
      <c r="F275" t="s">
        <v>28</v>
      </c>
    </row>
    <row r="276" spans="1:6" x14ac:dyDescent="0.2">
      <c r="A276" s="1">
        <v>42769</v>
      </c>
      <c r="B276">
        <v>55.45674189086624</v>
      </c>
      <c r="C276">
        <v>11.235418566245542</v>
      </c>
      <c r="D276" t="s">
        <v>28</v>
      </c>
      <c r="E276">
        <v>0.5157469999999843</v>
      </c>
      <c r="F276" t="s">
        <v>27</v>
      </c>
    </row>
    <row r="277" spans="1:6" x14ac:dyDescent="0.2">
      <c r="A277" s="1">
        <v>42772</v>
      </c>
      <c r="B277">
        <v>59.707594399683778</v>
      </c>
      <c r="C277">
        <v>11.223792351621555</v>
      </c>
      <c r="D277" t="s">
        <v>27</v>
      </c>
      <c r="E277">
        <v>1.0143169999999893</v>
      </c>
      <c r="F277" t="s">
        <v>28</v>
      </c>
    </row>
    <row r="278" spans="1:6" x14ac:dyDescent="0.2">
      <c r="A278" s="1">
        <v>42773</v>
      </c>
      <c r="B278">
        <v>59.326389971911652</v>
      </c>
      <c r="C278">
        <v>12.181756539723935</v>
      </c>
      <c r="D278" t="s">
        <v>28</v>
      </c>
      <c r="E278">
        <v>0.98074771428569618</v>
      </c>
      <c r="F278" t="s">
        <v>27</v>
      </c>
    </row>
    <row r="279" spans="1:6" x14ac:dyDescent="0.2">
      <c r="A279" s="1">
        <v>42774</v>
      </c>
      <c r="B279">
        <v>55.56030634746385</v>
      </c>
      <c r="C279">
        <v>12.548766716931429</v>
      </c>
      <c r="D279" t="s">
        <v>27</v>
      </c>
      <c r="E279">
        <v>0.58503064285712625</v>
      </c>
      <c r="F279" t="s">
        <v>28</v>
      </c>
    </row>
    <row r="280" spans="1:6" x14ac:dyDescent="0.2">
      <c r="A280" s="1">
        <v>42775</v>
      </c>
      <c r="B280">
        <v>65.249448521630143</v>
      </c>
      <c r="C280">
        <v>13.840821232648299</v>
      </c>
      <c r="D280" t="s">
        <v>28</v>
      </c>
      <c r="E280">
        <v>1.5371616428571346</v>
      </c>
      <c r="F280" t="s">
        <v>28</v>
      </c>
    </row>
    <row r="281" spans="1:6" x14ac:dyDescent="0.2">
      <c r="A281" s="1">
        <v>42776</v>
      </c>
      <c r="B281">
        <v>69.494896788798997</v>
      </c>
      <c r="C281">
        <v>15.273929901073467</v>
      </c>
      <c r="D281" t="s">
        <v>28</v>
      </c>
      <c r="E281">
        <v>2.2385950714285627</v>
      </c>
      <c r="F281" t="s">
        <v>28</v>
      </c>
    </row>
    <row r="282" spans="1:6" x14ac:dyDescent="0.2">
      <c r="A282" s="1">
        <v>42779</v>
      </c>
      <c r="B282">
        <v>73.122681460451162</v>
      </c>
      <c r="C282">
        <v>17.432456467066057</v>
      </c>
      <c r="D282" t="s">
        <v>28</v>
      </c>
      <c r="E282">
        <v>2.6964633571428425</v>
      </c>
      <c r="F282" t="s">
        <v>27</v>
      </c>
    </row>
    <row r="283" spans="1:6" x14ac:dyDescent="0.2">
      <c r="A283" s="1">
        <v>42780</v>
      </c>
      <c r="B283">
        <v>71.120201428174283</v>
      </c>
      <c r="C283">
        <v>19.37135176949948</v>
      </c>
      <c r="D283" t="s">
        <v>27</v>
      </c>
      <c r="E283">
        <v>2.2921664999999911</v>
      </c>
      <c r="F283" t="s">
        <v>27</v>
      </c>
    </row>
    <row r="284" spans="1:6" x14ac:dyDescent="0.2">
      <c r="A284" s="1">
        <v>42781</v>
      </c>
      <c r="B284">
        <v>71.850057794138536</v>
      </c>
      <c r="C284">
        <v>20.527812136438762</v>
      </c>
      <c r="D284" t="s">
        <v>27</v>
      </c>
      <c r="E284">
        <v>2.4328612857142877</v>
      </c>
      <c r="F284" t="s">
        <v>28</v>
      </c>
    </row>
    <row r="285" spans="1:6" x14ac:dyDescent="0.2">
      <c r="A285" s="1">
        <v>42782</v>
      </c>
      <c r="B285">
        <v>77.704499670930716</v>
      </c>
      <c r="C285">
        <v>21.951496631801085</v>
      </c>
      <c r="D285" t="s">
        <v>28</v>
      </c>
      <c r="E285">
        <v>3.5485665000000091</v>
      </c>
      <c r="F285" t="s">
        <v>27</v>
      </c>
    </row>
    <row r="286" spans="1:6" x14ac:dyDescent="0.2">
      <c r="A286" s="1">
        <v>42783</v>
      </c>
      <c r="B286">
        <v>79.395979799212881</v>
      </c>
      <c r="C286">
        <v>24.62208260997291</v>
      </c>
      <c r="D286" t="s">
        <v>27</v>
      </c>
      <c r="E286">
        <v>3.6850062857142802</v>
      </c>
      <c r="F286" t="s">
        <v>28</v>
      </c>
    </row>
    <row r="287" spans="1:6" x14ac:dyDescent="0.2">
      <c r="A287" s="1">
        <v>42787</v>
      </c>
      <c r="B287">
        <v>85.714324736817389</v>
      </c>
      <c r="C287">
        <v>29.601120772009956</v>
      </c>
      <c r="D287" t="s">
        <v>28</v>
      </c>
      <c r="E287">
        <v>4.6321498571428492</v>
      </c>
      <c r="F287" t="s">
        <v>27</v>
      </c>
    </row>
    <row r="288" spans="1:6" x14ac:dyDescent="0.2">
      <c r="A288" s="1">
        <v>42788</v>
      </c>
      <c r="B288">
        <v>86.547057526616044</v>
      </c>
      <c r="C288">
        <v>34.469207781953806</v>
      </c>
      <c r="D288" t="s">
        <v>27</v>
      </c>
      <c r="E288">
        <v>5.0335694285714192</v>
      </c>
      <c r="F288" t="s">
        <v>28</v>
      </c>
    </row>
    <row r="289" spans="1:6" x14ac:dyDescent="0.2">
      <c r="A289" s="1">
        <v>42789</v>
      </c>
      <c r="B289">
        <v>92.473997075190084</v>
      </c>
      <c r="C289">
        <v>40.333673098810166</v>
      </c>
      <c r="D289" t="s">
        <v>28</v>
      </c>
      <c r="E289">
        <v>5.587140857142848</v>
      </c>
      <c r="F289" t="s">
        <v>27</v>
      </c>
    </row>
    <row r="290" spans="1:6" x14ac:dyDescent="0.2">
      <c r="A290" s="1">
        <v>42790</v>
      </c>
      <c r="B290">
        <v>88.407470490707468</v>
      </c>
      <c r="C290">
        <v>46.251806179211293</v>
      </c>
      <c r="D290" t="s">
        <v>27</v>
      </c>
      <c r="E290">
        <v>5.02641957142857</v>
      </c>
      <c r="F290" t="s">
        <v>27</v>
      </c>
    </row>
    <row r="291" spans="1:6" x14ac:dyDescent="0.2">
      <c r="A291" s="1">
        <v>42793</v>
      </c>
      <c r="B291">
        <v>88.742961974189214</v>
      </c>
      <c r="C291">
        <v>51.190396823368125</v>
      </c>
      <c r="D291" t="s">
        <v>27</v>
      </c>
      <c r="E291">
        <v>5.2214356428571262</v>
      </c>
      <c r="F291" t="s">
        <v>27</v>
      </c>
    </row>
    <row r="292" spans="1:6" x14ac:dyDescent="0.2">
      <c r="A292" s="1">
        <v>42794</v>
      </c>
      <c r="B292">
        <v>90.838056615936253</v>
      </c>
      <c r="C292">
        <v>55.527146366281613</v>
      </c>
      <c r="D292" t="s">
        <v>27</v>
      </c>
      <c r="E292">
        <v>5.6671492142857005</v>
      </c>
      <c r="F292" t="s">
        <v>28</v>
      </c>
    </row>
    <row r="293" spans="1:6" x14ac:dyDescent="0.2">
      <c r="A293" s="1">
        <v>42795</v>
      </c>
      <c r="B293">
        <v>91.166396781801012</v>
      </c>
      <c r="C293">
        <v>59.194562283970924</v>
      </c>
      <c r="D293" t="s">
        <v>28</v>
      </c>
      <c r="E293">
        <v>5.6921387857142758</v>
      </c>
      <c r="F293" t="s">
        <v>27</v>
      </c>
    </row>
    <row r="294" spans="1:6" x14ac:dyDescent="0.2">
      <c r="A294" s="1">
        <v>42796</v>
      </c>
      <c r="B294">
        <v>92.046485029373443</v>
      </c>
      <c r="C294">
        <v>63.95158038225965</v>
      </c>
      <c r="D294" t="s">
        <v>27</v>
      </c>
      <c r="E294">
        <v>6.4571534285714085</v>
      </c>
      <c r="F294" t="s">
        <v>27</v>
      </c>
    </row>
    <row r="295" spans="1:6" x14ac:dyDescent="0.2">
      <c r="A295" s="1">
        <v>42797</v>
      </c>
      <c r="B295">
        <v>80.413983651690614</v>
      </c>
      <c r="C295">
        <v>67.91032908999874</v>
      </c>
      <c r="D295" t="s">
        <v>27</v>
      </c>
      <c r="E295">
        <v>4.7428502857142769</v>
      </c>
      <c r="F295" t="s">
        <v>27</v>
      </c>
    </row>
    <row r="296" spans="1:6" x14ac:dyDescent="0.2">
      <c r="A296" s="1">
        <v>42800</v>
      </c>
      <c r="B296">
        <v>80.11710990448239</v>
      </c>
      <c r="C296">
        <v>70.11191804337264</v>
      </c>
      <c r="D296" t="s">
        <v>27</v>
      </c>
      <c r="E296">
        <v>4.6264300714285582</v>
      </c>
      <c r="F296" t="s">
        <v>27</v>
      </c>
    </row>
    <row r="297" spans="1:6" x14ac:dyDescent="0.2">
      <c r="A297" s="1">
        <v>42801</v>
      </c>
      <c r="B297">
        <v>78.848379817701925</v>
      </c>
      <c r="C297">
        <v>71.095099568759821</v>
      </c>
      <c r="D297" t="s">
        <v>27</v>
      </c>
      <c r="E297">
        <v>4.1657193571428319</v>
      </c>
      <c r="F297" t="s">
        <v>28</v>
      </c>
    </row>
    <row r="298" spans="1:6" x14ac:dyDescent="0.2">
      <c r="A298" s="1">
        <v>42802</v>
      </c>
      <c r="B298">
        <v>74.197994379912672</v>
      </c>
      <c r="C298">
        <v>71.918473699369216</v>
      </c>
      <c r="D298" t="s">
        <v>28</v>
      </c>
      <c r="E298">
        <v>3.1792866428571154</v>
      </c>
      <c r="F298" t="s">
        <v>28</v>
      </c>
    </row>
    <row r="299" spans="1:6" x14ac:dyDescent="0.2">
      <c r="A299" s="1">
        <v>42803</v>
      </c>
      <c r="B299">
        <v>64.1018667126759</v>
      </c>
      <c r="C299">
        <v>71.045018003809545</v>
      </c>
      <c r="D299" t="s">
        <v>28</v>
      </c>
      <c r="E299">
        <v>1.7150008571428381</v>
      </c>
      <c r="F299" t="s">
        <v>28</v>
      </c>
    </row>
    <row r="300" spans="1:6" x14ac:dyDescent="0.2">
      <c r="A300" s="1">
        <v>42804</v>
      </c>
      <c r="B300">
        <v>66.535729268239578</v>
      </c>
      <c r="C300">
        <v>69.247731961553399</v>
      </c>
      <c r="D300" t="s">
        <v>28</v>
      </c>
      <c r="E300">
        <v>1.9864329285714055</v>
      </c>
      <c r="F300" t="s">
        <v>27</v>
      </c>
    </row>
    <row r="301" spans="1:6" x14ac:dyDescent="0.2">
      <c r="A301" s="1">
        <v>42807</v>
      </c>
      <c r="B301">
        <v>62.983411017353362</v>
      </c>
      <c r="C301">
        <v>65.141465006069495</v>
      </c>
      <c r="D301" t="s">
        <v>27</v>
      </c>
      <c r="E301">
        <v>1.4100169285713946</v>
      </c>
      <c r="F301" t="s">
        <v>27</v>
      </c>
    </row>
    <row r="302" spans="1:6" x14ac:dyDescent="0.2">
      <c r="A302" s="1">
        <v>42808</v>
      </c>
      <c r="B302">
        <v>58.286408647326944</v>
      </c>
      <c r="C302">
        <v>59.769511541256577</v>
      </c>
      <c r="D302" t="s">
        <v>27</v>
      </c>
      <c r="E302">
        <v>0.79858414285711532</v>
      </c>
      <c r="F302" t="s">
        <v>28</v>
      </c>
    </row>
    <row r="303" spans="1:6" x14ac:dyDescent="0.2">
      <c r="A303" s="1">
        <v>42809</v>
      </c>
      <c r="B303">
        <v>54.626012738363038</v>
      </c>
      <c r="C303">
        <v>53.537860750875716</v>
      </c>
      <c r="D303" t="s">
        <v>28</v>
      </c>
      <c r="E303">
        <v>0.45500849999997889</v>
      </c>
      <c r="F303" t="s">
        <v>28</v>
      </c>
    </row>
    <row r="304" spans="1:6" x14ac:dyDescent="0.2">
      <c r="A304" s="1">
        <v>42810</v>
      </c>
      <c r="B304">
        <v>65.596686187554852</v>
      </c>
      <c r="C304">
        <v>49.275970815164506</v>
      </c>
      <c r="D304" t="s">
        <v>28</v>
      </c>
      <c r="E304">
        <v>1.7842844285714168</v>
      </c>
      <c r="F304" t="s">
        <v>28</v>
      </c>
    </row>
    <row r="305" spans="1:6" x14ac:dyDescent="0.2">
      <c r="A305" s="1">
        <v>42811</v>
      </c>
      <c r="B305">
        <v>54.705681443460477</v>
      </c>
      <c r="C305">
        <v>45.746248497069431</v>
      </c>
      <c r="D305" t="s">
        <v>28</v>
      </c>
      <c r="E305">
        <v>0.50284257142857314</v>
      </c>
      <c r="F305" t="s">
        <v>27</v>
      </c>
    </row>
    <row r="306" spans="1:6" x14ac:dyDescent="0.2">
      <c r="A306" s="1">
        <v>42814</v>
      </c>
      <c r="B306">
        <v>48.059052375182929</v>
      </c>
      <c r="C306">
        <v>41.91608582440184</v>
      </c>
      <c r="D306" t="s">
        <v>27</v>
      </c>
      <c r="E306">
        <v>-0.21001321428570918</v>
      </c>
      <c r="F306" t="s">
        <v>28</v>
      </c>
    </row>
    <row r="307" spans="1:6" x14ac:dyDescent="0.2">
      <c r="A307" s="1">
        <v>42815</v>
      </c>
      <c r="B307">
        <v>46.624846336596384</v>
      </c>
      <c r="C307">
        <v>38.142945539252601</v>
      </c>
      <c r="D307" t="s">
        <v>28</v>
      </c>
      <c r="E307">
        <v>-0.37642992857143198</v>
      </c>
      <c r="F307" t="s">
        <v>27</v>
      </c>
    </row>
    <row r="308" spans="1:6" x14ac:dyDescent="0.2">
      <c r="A308" s="1">
        <v>42816</v>
      </c>
      <c r="B308">
        <v>21.088938286124289</v>
      </c>
      <c r="C308">
        <v>35.030778780835298</v>
      </c>
      <c r="D308" t="s">
        <v>27</v>
      </c>
      <c r="E308">
        <v>-4.02858178571429</v>
      </c>
      <c r="F308" t="s">
        <v>27</v>
      </c>
    </row>
    <row r="309" spans="1:6" x14ac:dyDescent="0.2">
      <c r="A309" s="1">
        <v>42817</v>
      </c>
      <c r="B309">
        <v>28.859891462177103</v>
      </c>
      <c r="C309">
        <v>32.283778064053827</v>
      </c>
      <c r="D309" t="s">
        <v>27</v>
      </c>
      <c r="E309">
        <v>-2.7228654285714322</v>
      </c>
      <c r="F309" t="s">
        <v>28</v>
      </c>
    </row>
    <row r="310" spans="1:6" x14ac:dyDescent="0.2">
      <c r="A310" s="1">
        <v>42818</v>
      </c>
      <c r="B310">
        <v>27.077349909018849</v>
      </c>
      <c r="C310">
        <v>29.422735986094747</v>
      </c>
      <c r="D310" t="s">
        <v>28</v>
      </c>
      <c r="E310">
        <v>-2.8807372142857082</v>
      </c>
      <c r="F310" t="s">
        <v>27</v>
      </c>
    </row>
    <row r="311" spans="1:6" x14ac:dyDescent="0.2">
      <c r="A311" s="1">
        <v>42821</v>
      </c>
      <c r="B311">
        <v>25.166870521230791</v>
      </c>
      <c r="C311">
        <v>27.753227970501513</v>
      </c>
      <c r="D311" t="s">
        <v>27</v>
      </c>
      <c r="E311">
        <v>-3.3464529999999804</v>
      </c>
      <c r="F311" t="s">
        <v>27</v>
      </c>
    </row>
    <row r="312" spans="1:6" x14ac:dyDescent="0.2">
      <c r="A312" s="1">
        <v>42822</v>
      </c>
      <c r="B312">
        <v>34.673463117620187</v>
      </c>
      <c r="C312">
        <v>27.048539904261037</v>
      </c>
      <c r="D312" t="s">
        <v>27</v>
      </c>
      <c r="E312">
        <v>-2.2871617142856979</v>
      </c>
      <c r="F312" t="s">
        <v>27</v>
      </c>
    </row>
    <row r="313" spans="1:6" x14ac:dyDescent="0.2">
      <c r="A313" s="1">
        <v>42823</v>
      </c>
      <c r="B313">
        <v>47.246736788154493</v>
      </c>
      <c r="C313">
        <v>26.009033722287334</v>
      </c>
      <c r="D313" t="s">
        <v>27</v>
      </c>
      <c r="E313">
        <v>-0.45786828571427968</v>
      </c>
      <c r="F313" t="s">
        <v>28</v>
      </c>
    </row>
    <row r="314" spans="1:6" x14ac:dyDescent="0.2">
      <c r="A314" s="1">
        <v>42824</v>
      </c>
      <c r="B314">
        <v>48.66224611357022</v>
      </c>
      <c r="C314">
        <v>25.366552730471419</v>
      </c>
      <c r="D314" t="s">
        <v>28</v>
      </c>
      <c r="E314">
        <v>-0.22860278571426665</v>
      </c>
      <c r="F314" t="s">
        <v>27</v>
      </c>
    </row>
    <row r="315" spans="1:6" x14ac:dyDescent="0.2">
      <c r="A315" s="1">
        <v>42825</v>
      </c>
      <c r="B315">
        <v>51.373619697458651</v>
      </c>
      <c r="C315">
        <v>24.311230001061954</v>
      </c>
      <c r="D315" t="s">
        <v>27</v>
      </c>
      <c r="E315">
        <v>0.24782021428573639</v>
      </c>
      <c r="F315" t="s">
        <v>27</v>
      </c>
    </row>
    <row r="316" spans="1:6" x14ac:dyDescent="0.2">
      <c r="A316" s="1">
        <v>42828</v>
      </c>
      <c r="B316">
        <v>49.786319542428863</v>
      </c>
      <c r="C316">
        <v>24.263158757984804</v>
      </c>
      <c r="D316" t="s">
        <v>27</v>
      </c>
      <c r="E316">
        <v>-3.8608999999983747E-2</v>
      </c>
      <c r="F316" t="s">
        <v>27</v>
      </c>
    </row>
    <row r="317" spans="1:6" x14ac:dyDescent="0.2">
      <c r="A317" s="1">
        <v>42829</v>
      </c>
      <c r="B317">
        <v>49.629402240459257</v>
      </c>
      <c r="C317">
        <v>25.505362748831974</v>
      </c>
      <c r="D317" t="s">
        <v>27</v>
      </c>
      <c r="E317">
        <v>-6.7173428571420252E-2</v>
      </c>
      <c r="F317" t="s">
        <v>28</v>
      </c>
    </row>
    <row r="318" spans="1:6" x14ac:dyDescent="0.2">
      <c r="A318" s="1">
        <v>42830</v>
      </c>
      <c r="B318">
        <v>45.543430342479532</v>
      </c>
      <c r="C318">
        <v>26.739587766285542</v>
      </c>
      <c r="D318" t="s">
        <v>28</v>
      </c>
      <c r="E318">
        <v>-0.74717485714284393</v>
      </c>
      <c r="F318" t="s">
        <v>28</v>
      </c>
    </row>
    <row r="319" spans="1:6" x14ac:dyDescent="0.2">
      <c r="A319" s="1">
        <v>42831</v>
      </c>
      <c r="B319">
        <v>42.872977355941494</v>
      </c>
      <c r="C319">
        <v>26.404875500892285</v>
      </c>
      <c r="D319" t="s">
        <v>28</v>
      </c>
      <c r="E319">
        <v>-1.269321928571409</v>
      </c>
      <c r="F319" t="s">
        <v>27</v>
      </c>
    </row>
    <row r="320" spans="1:6" x14ac:dyDescent="0.2">
      <c r="A320" s="1">
        <v>42832</v>
      </c>
      <c r="B320">
        <v>46.497192565699756</v>
      </c>
      <c r="C320">
        <v>26.35741213095168</v>
      </c>
      <c r="D320" t="s">
        <v>27</v>
      </c>
      <c r="E320">
        <v>-0.61504249999997485</v>
      </c>
      <c r="F320" t="s">
        <v>28</v>
      </c>
    </row>
    <row r="321" spans="1:6" x14ac:dyDescent="0.2">
      <c r="A321" s="1">
        <v>42835</v>
      </c>
      <c r="B321">
        <v>47.94839020853297</v>
      </c>
      <c r="C321">
        <v>26.372056564576923</v>
      </c>
      <c r="D321" t="s">
        <v>28</v>
      </c>
      <c r="E321">
        <v>-0.34933035714282468</v>
      </c>
      <c r="F321" t="s">
        <v>27</v>
      </c>
    </row>
    <row r="322" spans="1:6" x14ac:dyDescent="0.2">
      <c r="A322" s="1">
        <v>42836</v>
      </c>
      <c r="B322">
        <v>68.124604712513161</v>
      </c>
      <c r="C322">
        <v>23.996958774168956</v>
      </c>
      <c r="D322" t="s">
        <v>27</v>
      </c>
      <c r="E322">
        <v>2.1721016428571795</v>
      </c>
      <c r="F322" t="s">
        <v>27</v>
      </c>
    </row>
    <row r="323" spans="1:6" x14ac:dyDescent="0.2">
      <c r="A323" s="1">
        <v>42837</v>
      </c>
      <c r="B323">
        <v>65.792587882120415</v>
      </c>
      <c r="C323">
        <v>20.788667930719953</v>
      </c>
      <c r="D323" t="s">
        <v>27</v>
      </c>
      <c r="E323">
        <v>1.7728270714286023</v>
      </c>
      <c r="F323" t="s">
        <v>27</v>
      </c>
    </row>
    <row r="324" spans="1:6" x14ac:dyDescent="0.2">
      <c r="A324" s="1">
        <v>42838</v>
      </c>
      <c r="B324">
        <v>60.263236437387604</v>
      </c>
      <c r="C324">
        <v>18.938863420562882</v>
      </c>
      <c r="D324" t="s">
        <v>27</v>
      </c>
      <c r="E324">
        <v>1.2578299285714496</v>
      </c>
      <c r="F324" t="s">
        <v>28</v>
      </c>
    </row>
    <row r="325" spans="1:6" x14ac:dyDescent="0.2">
      <c r="A325" s="1">
        <v>42842</v>
      </c>
      <c r="B325">
        <v>55.964248796074578</v>
      </c>
      <c r="C325">
        <v>17.499882837396992</v>
      </c>
      <c r="D325" t="s">
        <v>28</v>
      </c>
      <c r="E325">
        <v>0.78710942857144672</v>
      </c>
      <c r="F325" t="s">
        <v>27</v>
      </c>
    </row>
    <row r="326" spans="1:6" x14ac:dyDescent="0.2">
      <c r="A326" s="1">
        <v>42843</v>
      </c>
      <c r="B326">
        <v>57.752350160807431</v>
      </c>
      <c r="C326">
        <v>14.829504457301507</v>
      </c>
      <c r="D326" t="s">
        <v>27</v>
      </c>
      <c r="E326">
        <v>1.0663888571428808</v>
      </c>
      <c r="F326" t="s">
        <v>28</v>
      </c>
    </row>
    <row r="327" spans="1:6" x14ac:dyDescent="0.2">
      <c r="A327" s="1">
        <v>42844</v>
      </c>
      <c r="B327">
        <v>47.308490100810083</v>
      </c>
      <c r="C327">
        <v>15.303993235901368</v>
      </c>
      <c r="D327" t="s">
        <v>28</v>
      </c>
      <c r="E327">
        <v>-0.29933378571425756</v>
      </c>
      <c r="F327" t="s">
        <v>28</v>
      </c>
    </row>
    <row r="328" spans="1:6" x14ac:dyDescent="0.2">
      <c r="A328" s="1">
        <v>42845</v>
      </c>
      <c r="B328">
        <v>39.374323874391919</v>
      </c>
      <c r="C328">
        <v>15.600548415116188</v>
      </c>
      <c r="D328" t="s">
        <v>28</v>
      </c>
      <c r="E328">
        <v>-1.2429024285714019</v>
      </c>
      <c r="F328" t="s">
        <v>27</v>
      </c>
    </row>
    <row r="329" spans="1:6" x14ac:dyDescent="0.2">
      <c r="A329" s="1">
        <v>42846</v>
      </c>
      <c r="B329">
        <v>43.769566729817534</v>
      </c>
      <c r="C329">
        <v>15.676271337464195</v>
      </c>
      <c r="D329" t="s">
        <v>27</v>
      </c>
      <c r="E329">
        <v>-0.78574907142855666</v>
      </c>
      <c r="F329" t="s">
        <v>28</v>
      </c>
    </row>
    <row r="330" spans="1:6" x14ac:dyDescent="0.2">
      <c r="A330" s="1">
        <v>42849</v>
      </c>
      <c r="B330">
        <v>41.895043625883069</v>
      </c>
      <c r="C330">
        <v>15.751994259812196</v>
      </c>
      <c r="D330" t="s">
        <v>28</v>
      </c>
      <c r="E330">
        <v>-1.0678884999999809</v>
      </c>
      <c r="F330" t="s">
        <v>28</v>
      </c>
    </row>
    <row r="331" spans="1:6" x14ac:dyDescent="0.2">
      <c r="A331" s="1">
        <v>42850</v>
      </c>
      <c r="B331">
        <v>45.877573765520324</v>
      </c>
      <c r="C331">
        <v>16.764685692445877</v>
      </c>
      <c r="D331" t="s">
        <v>28</v>
      </c>
      <c r="E331">
        <v>-0.54504392857139849</v>
      </c>
      <c r="F331" t="s">
        <v>28</v>
      </c>
    </row>
    <row r="332" spans="1:6" x14ac:dyDescent="0.2">
      <c r="A332" s="1">
        <v>42851</v>
      </c>
      <c r="B332">
        <v>46.853896738983671</v>
      </c>
      <c r="C332">
        <v>16.91509210847871</v>
      </c>
      <c r="D332" t="s">
        <v>28</v>
      </c>
      <c r="E332">
        <v>-0.42360142857140609</v>
      </c>
      <c r="F332" t="s">
        <v>28</v>
      </c>
    </row>
    <row r="333" spans="1:6" x14ac:dyDescent="0.2">
      <c r="A333" s="1">
        <v>42852</v>
      </c>
      <c r="B333">
        <v>53.761673830196827</v>
      </c>
      <c r="C333">
        <v>17.878067133722404</v>
      </c>
      <c r="D333" t="s">
        <v>28</v>
      </c>
      <c r="E333">
        <v>0.4414062857142978</v>
      </c>
      <c r="F333" t="s">
        <v>28</v>
      </c>
    </row>
    <row r="334" spans="1:6" x14ac:dyDescent="0.2">
      <c r="A334" s="1">
        <v>42853</v>
      </c>
      <c r="B334">
        <v>50.976315821435861</v>
      </c>
      <c r="C334">
        <v>18.503352236149478</v>
      </c>
      <c r="D334" t="s">
        <v>28</v>
      </c>
      <c r="E334">
        <v>0.11070042857142783</v>
      </c>
      <c r="F334" t="s">
        <v>28</v>
      </c>
    </row>
    <row r="335" spans="1:6" x14ac:dyDescent="0.2">
      <c r="A335" s="1">
        <v>42856</v>
      </c>
      <c r="B335">
        <v>46.081934943816883</v>
      </c>
      <c r="C335">
        <v>19.57154950556653</v>
      </c>
      <c r="D335" t="s">
        <v>28</v>
      </c>
      <c r="E335">
        <v>-0.49143757142857275</v>
      </c>
      <c r="F335" t="s">
        <v>28</v>
      </c>
    </row>
    <row r="336" spans="1:6" x14ac:dyDescent="0.2">
      <c r="A336" s="1">
        <v>42857</v>
      </c>
      <c r="B336">
        <v>45.992923494233288</v>
      </c>
      <c r="C336">
        <v>21.167666602005458</v>
      </c>
      <c r="D336" t="s">
        <v>28</v>
      </c>
      <c r="E336">
        <v>-0.50357485714286143</v>
      </c>
      <c r="F336" t="s">
        <v>27</v>
      </c>
    </row>
    <row r="337" spans="1:6" x14ac:dyDescent="0.2">
      <c r="A337" s="1">
        <v>42858</v>
      </c>
      <c r="B337">
        <v>46.13968967577587</v>
      </c>
      <c r="C337">
        <v>25.174670337948605</v>
      </c>
      <c r="D337" t="s">
        <v>27</v>
      </c>
      <c r="E337">
        <v>-0.48502014285713813</v>
      </c>
      <c r="F337" t="s">
        <v>28</v>
      </c>
    </row>
    <row r="338" spans="1:6" x14ac:dyDescent="0.2">
      <c r="A338" s="1">
        <v>42859</v>
      </c>
      <c r="B338">
        <v>51.250348728724958</v>
      </c>
      <c r="C338">
        <v>27.833578446198178</v>
      </c>
      <c r="D338" t="s">
        <v>28</v>
      </c>
      <c r="E338">
        <v>0.1471122142857309</v>
      </c>
      <c r="F338" t="s">
        <v>28</v>
      </c>
    </row>
    <row r="339" spans="1:6" x14ac:dyDescent="0.2">
      <c r="A339" s="1">
        <v>42860</v>
      </c>
      <c r="B339">
        <v>60.646273204054154</v>
      </c>
      <c r="C339">
        <v>32.019630692469711</v>
      </c>
      <c r="D339" t="s">
        <v>28</v>
      </c>
      <c r="E339">
        <v>1.0585415000000142</v>
      </c>
      <c r="F339" t="s">
        <v>28</v>
      </c>
    </row>
    <row r="340" spans="1:6" x14ac:dyDescent="0.2">
      <c r="A340" s="1">
        <v>42863</v>
      </c>
      <c r="B340">
        <v>54.4483789274692</v>
      </c>
      <c r="C340">
        <v>37.177547466081492</v>
      </c>
      <c r="D340" t="s">
        <v>28</v>
      </c>
      <c r="E340">
        <v>0.38211500000001514</v>
      </c>
      <c r="F340" t="s">
        <v>28</v>
      </c>
    </row>
    <row r="341" spans="1:6" x14ac:dyDescent="0.2">
      <c r="A341" s="1">
        <v>42864</v>
      </c>
      <c r="B341">
        <v>54.249919287291775</v>
      </c>
      <c r="C341">
        <v>40.793728752360053</v>
      </c>
      <c r="D341" t="s">
        <v>28</v>
      </c>
      <c r="E341">
        <v>0.36640285714286491</v>
      </c>
      <c r="F341" t="s">
        <v>27</v>
      </c>
    </row>
    <row r="342" spans="1:6" x14ac:dyDescent="0.2">
      <c r="A342" s="1">
        <v>42865</v>
      </c>
      <c r="B342">
        <v>58.059601498431782</v>
      </c>
      <c r="C342">
        <v>44.848637313043653</v>
      </c>
      <c r="D342" t="s">
        <v>27</v>
      </c>
      <c r="E342">
        <v>0.64925721428572358</v>
      </c>
      <c r="F342" t="s">
        <v>27</v>
      </c>
    </row>
    <row r="343" spans="1:6" x14ac:dyDescent="0.2">
      <c r="A343" s="1">
        <v>42866</v>
      </c>
      <c r="B343">
        <v>48.675441716189383</v>
      </c>
      <c r="C343">
        <v>48.838894155256355</v>
      </c>
      <c r="D343" t="s">
        <v>27</v>
      </c>
      <c r="E343">
        <v>-8.7192999999972792E-2</v>
      </c>
      <c r="F343" t="s">
        <v>27</v>
      </c>
    </row>
    <row r="344" spans="1:6" x14ac:dyDescent="0.2">
      <c r="A344" s="1">
        <v>42867</v>
      </c>
      <c r="B344">
        <v>55.477658174244105</v>
      </c>
      <c r="C344">
        <v>51.14091252003157</v>
      </c>
      <c r="D344" t="s">
        <v>27</v>
      </c>
      <c r="E344">
        <v>0.31637142857146372</v>
      </c>
      <c r="F344" t="s">
        <v>28</v>
      </c>
    </row>
    <row r="345" spans="1:6" x14ac:dyDescent="0.2">
      <c r="A345" s="1">
        <v>42870</v>
      </c>
      <c r="B345">
        <v>48.780255026088227</v>
      </c>
      <c r="C345">
        <v>50.811429705629408</v>
      </c>
      <c r="D345" t="s">
        <v>28</v>
      </c>
      <c r="E345">
        <v>-6.6475928571402873E-2</v>
      </c>
      <c r="F345" t="s">
        <v>28</v>
      </c>
    </row>
    <row r="346" spans="1:6" x14ac:dyDescent="0.2">
      <c r="A346" s="1">
        <v>42871</v>
      </c>
      <c r="B346">
        <v>50.39264895674286</v>
      </c>
      <c r="C346">
        <v>49.360205994561397</v>
      </c>
      <c r="D346" t="s">
        <v>28</v>
      </c>
      <c r="E346">
        <v>2.2094857142876987E-2</v>
      </c>
      <c r="F346" t="s">
        <v>27</v>
      </c>
    </row>
    <row r="347" spans="1:6" x14ac:dyDescent="0.2">
      <c r="A347" s="1">
        <v>42872</v>
      </c>
      <c r="B347">
        <v>47.555377948102517</v>
      </c>
      <c r="C347">
        <v>48.051010819820775</v>
      </c>
      <c r="D347" t="s">
        <v>27</v>
      </c>
      <c r="E347">
        <v>-0.14576928571425793</v>
      </c>
      <c r="F347" t="s">
        <v>27</v>
      </c>
    </row>
    <row r="348" spans="1:6" x14ac:dyDescent="0.2">
      <c r="A348" s="1">
        <v>42873</v>
      </c>
      <c r="B348">
        <v>29.746164621267056</v>
      </c>
      <c r="C348">
        <v>48.052119214220376</v>
      </c>
      <c r="D348" t="s">
        <v>27</v>
      </c>
      <c r="E348">
        <v>-1.9307686428571091</v>
      </c>
      <c r="F348" t="s">
        <v>28</v>
      </c>
    </row>
    <row r="349" spans="1:6" x14ac:dyDescent="0.2">
      <c r="A349" s="1">
        <v>42874</v>
      </c>
      <c r="B349">
        <v>45.224994775192918</v>
      </c>
      <c r="C349">
        <v>48.328032674040749</v>
      </c>
      <c r="D349" t="s">
        <v>28</v>
      </c>
      <c r="E349">
        <v>-0.46576785714283425</v>
      </c>
      <c r="F349" t="s">
        <v>28</v>
      </c>
    </row>
    <row r="350" spans="1:6" x14ac:dyDescent="0.2">
      <c r="A350" s="1">
        <v>42877</v>
      </c>
      <c r="B350">
        <v>52.554502664465431</v>
      </c>
      <c r="C350">
        <v>47.496660188045624</v>
      </c>
      <c r="D350" t="s">
        <v>28</v>
      </c>
      <c r="E350">
        <v>0.28635964285717819</v>
      </c>
      <c r="F350" t="s">
        <v>28</v>
      </c>
    </row>
    <row r="351" spans="1:6" x14ac:dyDescent="0.2">
      <c r="A351" s="1">
        <v>42878</v>
      </c>
      <c r="B351">
        <v>56.281823200490543</v>
      </c>
      <c r="C351">
        <v>44.367613288040886</v>
      </c>
      <c r="D351" t="s">
        <v>28</v>
      </c>
      <c r="E351">
        <v>0.76423007142859334</v>
      </c>
      <c r="F351" t="s">
        <v>28</v>
      </c>
    </row>
    <row r="352" spans="1:6" x14ac:dyDescent="0.2">
      <c r="A352" s="1">
        <v>42879</v>
      </c>
      <c r="B352">
        <v>56.153104274674902</v>
      </c>
      <c r="C352">
        <v>41.317878151240627</v>
      </c>
      <c r="D352" t="s">
        <v>28</v>
      </c>
      <c r="E352">
        <v>0.74637292857145054</v>
      </c>
      <c r="F352" t="s">
        <v>28</v>
      </c>
    </row>
    <row r="353" spans="1:6" x14ac:dyDescent="0.2">
      <c r="A353" s="1">
        <v>42880</v>
      </c>
      <c r="B353">
        <v>57.817394655672828</v>
      </c>
      <c r="C353">
        <v>36.328980900888396</v>
      </c>
      <c r="D353" t="s">
        <v>28</v>
      </c>
      <c r="E353">
        <v>0.97851578571430764</v>
      </c>
      <c r="F353" t="s">
        <v>27</v>
      </c>
    </row>
    <row r="354" spans="1:6" x14ac:dyDescent="0.2">
      <c r="A354" s="1">
        <v>42881</v>
      </c>
      <c r="B354">
        <v>57.137478684098724</v>
      </c>
      <c r="C354">
        <v>31.475061478662351</v>
      </c>
      <c r="D354" t="s">
        <v>27</v>
      </c>
      <c r="E354">
        <v>0.87923771428573416</v>
      </c>
      <c r="F354" t="s">
        <v>27</v>
      </c>
    </row>
    <row r="355" spans="1:6" x14ac:dyDescent="0.2">
      <c r="A355" s="1">
        <v>42885</v>
      </c>
      <c r="B355">
        <v>58.155773942261959</v>
      </c>
      <c r="C355">
        <v>26.448517169185433</v>
      </c>
      <c r="D355" t="s">
        <v>27</v>
      </c>
      <c r="E355">
        <v>1.0135324285714498</v>
      </c>
      <c r="F355" t="s">
        <v>28</v>
      </c>
    </row>
    <row r="356" spans="1:6" x14ac:dyDescent="0.2">
      <c r="A356" s="1">
        <v>42886</v>
      </c>
      <c r="B356">
        <v>62.019614199198529</v>
      </c>
      <c r="C356">
        <v>21.237980586205595</v>
      </c>
      <c r="D356" t="s">
        <v>28</v>
      </c>
      <c r="E356">
        <v>1.4349714285714461</v>
      </c>
      <c r="F356" t="s">
        <v>28</v>
      </c>
    </row>
    <row r="357" spans="1:6" x14ac:dyDescent="0.2">
      <c r="A357" s="1">
        <v>42887</v>
      </c>
      <c r="B357">
        <v>57.93514219360776</v>
      </c>
      <c r="C357">
        <v>16.613912163553202</v>
      </c>
      <c r="D357" t="s">
        <v>28</v>
      </c>
      <c r="E357">
        <v>0.95856585714286013</v>
      </c>
      <c r="F357" t="s">
        <v>28</v>
      </c>
    </row>
    <row r="358" spans="1:6" x14ac:dyDescent="0.2">
      <c r="A358" s="1">
        <v>42888</v>
      </c>
      <c r="B358">
        <v>64.319877220336622</v>
      </c>
      <c r="C358">
        <v>14.353816341782125</v>
      </c>
      <c r="D358" t="s">
        <v>28</v>
      </c>
      <c r="E358">
        <v>2.0164447142856909</v>
      </c>
      <c r="F358" t="s">
        <v>27</v>
      </c>
    </row>
    <row r="359" spans="1:6" x14ac:dyDescent="0.2">
      <c r="A359" s="1">
        <v>42891</v>
      </c>
      <c r="B359">
        <v>67.916561208173079</v>
      </c>
      <c r="C359">
        <v>13.905006844544827</v>
      </c>
      <c r="D359" t="s">
        <v>27</v>
      </c>
      <c r="E359">
        <v>2.682878857142831</v>
      </c>
      <c r="F359" t="s">
        <v>27</v>
      </c>
    </row>
    <row r="360" spans="1:6" x14ac:dyDescent="0.2">
      <c r="A360" s="1">
        <v>42892</v>
      </c>
      <c r="B360">
        <v>63.995645370476602</v>
      </c>
      <c r="C360">
        <v>13.282920083416437</v>
      </c>
      <c r="D360" t="s">
        <v>27</v>
      </c>
      <c r="E360">
        <v>1.9635882857142601</v>
      </c>
      <c r="F360" t="s">
        <v>28</v>
      </c>
    </row>
    <row r="361" spans="1:6" x14ac:dyDescent="0.2">
      <c r="A361" s="1">
        <v>42893</v>
      </c>
      <c r="B361">
        <v>64.847613661617387</v>
      </c>
      <c r="C361">
        <v>12.602082022745449</v>
      </c>
      <c r="D361" t="s">
        <v>28</v>
      </c>
      <c r="E361">
        <v>2.0557513571428183</v>
      </c>
      <c r="F361" t="s">
        <v>28</v>
      </c>
    </row>
    <row r="362" spans="1:6" x14ac:dyDescent="0.2">
      <c r="A362" s="1">
        <v>42894</v>
      </c>
      <c r="B362">
        <v>88.698237645708517</v>
      </c>
      <c r="C362">
        <v>14.022613282128352</v>
      </c>
      <c r="D362" t="s">
        <v>28</v>
      </c>
      <c r="E362">
        <v>3.9864503571428225</v>
      </c>
      <c r="F362" t="s">
        <v>28</v>
      </c>
    </row>
    <row r="363" spans="1:6" x14ac:dyDescent="0.2">
      <c r="A363" s="1">
        <v>42895</v>
      </c>
      <c r="B363">
        <v>85.981645551401485</v>
      </c>
      <c r="C363">
        <v>15.660156241304959</v>
      </c>
      <c r="D363" t="s">
        <v>28</v>
      </c>
      <c r="E363">
        <v>3.1643067142856904</v>
      </c>
      <c r="F363" t="s">
        <v>27</v>
      </c>
    </row>
    <row r="364" spans="1:6" x14ac:dyDescent="0.2">
      <c r="A364" s="1">
        <v>42898</v>
      </c>
      <c r="B364">
        <v>76.263684668938751</v>
      </c>
      <c r="C364">
        <v>16.486811537424671</v>
      </c>
      <c r="D364" t="s">
        <v>27</v>
      </c>
      <c r="E364">
        <v>2.0943255714285312</v>
      </c>
      <c r="F364" t="s">
        <v>28</v>
      </c>
    </row>
    <row r="365" spans="1:6" x14ac:dyDescent="0.2">
      <c r="A365" s="1">
        <v>42899</v>
      </c>
      <c r="B365">
        <v>74.772220461289535</v>
      </c>
      <c r="C365">
        <v>17.436918906970444</v>
      </c>
      <c r="D365" t="s">
        <v>28</v>
      </c>
      <c r="E365">
        <v>1.8586077857142496</v>
      </c>
      <c r="F365" t="s">
        <v>28</v>
      </c>
    </row>
    <row r="366" spans="1:6" x14ac:dyDescent="0.2">
      <c r="A366" s="1">
        <v>42900</v>
      </c>
      <c r="B366">
        <v>76.893010839268115</v>
      </c>
      <c r="C366">
        <v>19.493739001094834</v>
      </c>
      <c r="D366" t="s">
        <v>28</v>
      </c>
      <c r="E366">
        <v>2.2029158571428007</v>
      </c>
      <c r="F366" t="s">
        <v>27</v>
      </c>
    </row>
    <row r="367" spans="1:6" x14ac:dyDescent="0.2">
      <c r="A367" s="1">
        <v>42901</v>
      </c>
      <c r="B367">
        <v>68.301033280592534</v>
      </c>
      <c r="C367">
        <v>21.004212534739018</v>
      </c>
      <c r="D367" t="s">
        <v>27</v>
      </c>
      <c r="E367">
        <v>1.5736259285713783</v>
      </c>
      <c r="F367" t="s">
        <v>27</v>
      </c>
    </row>
    <row r="368" spans="1:6" x14ac:dyDescent="0.2">
      <c r="A368" s="1">
        <v>42902</v>
      </c>
      <c r="B368">
        <v>69.705310490561374</v>
      </c>
      <c r="C368">
        <v>20.932944419334657</v>
      </c>
      <c r="D368" t="s">
        <v>27</v>
      </c>
      <c r="E368">
        <v>1.7729144285713769</v>
      </c>
      <c r="F368" t="s">
        <v>28</v>
      </c>
    </row>
    <row r="369" spans="1:6" x14ac:dyDescent="0.2">
      <c r="A369" s="1">
        <v>42905</v>
      </c>
      <c r="B369">
        <v>69.98640518537789</v>
      </c>
      <c r="C369">
        <v>20.984940922427427</v>
      </c>
      <c r="D369" t="s">
        <v>28</v>
      </c>
      <c r="E369">
        <v>1.8150461428570972</v>
      </c>
      <c r="F369" t="s">
        <v>27</v>
      </c>
    </row>
    <row r="370" spans="1:6" x14ac:dyDescent="0.2">
      <c r="A370" s="1">
        <v>42906</v>
      </c>
      <c r="B370">
        <v>73.949132102420279</v>
      </c>
      <c r="C370">
        <v>22.326436312329271</v>
      </c>
      <c r="D370" t="s">
        <v>27</v>
      </c>
      <c r="E370">
        <v>2.5057548571428145</v>
      </c>
      <c r="F370" t="s">
        <v>28</v>
      </c>
    </row>
    <row r="371" spans="1:6" x14ac:dyDescent="0.2">
      <c r="A371" s="1">
        <v>42907</v>
      </c>
      <c r="B371">
        <v>65.221929673069582</v>
      </c>
      <c r="C371">
        <v>23.376494563950683</v>
      </c>
      <c r="D371" t="s">
        <v>28</v>
      </c>
      <c r="E371">
        <v>1.8057513571428185</v>
      </c>
      <c r="F371" t="s">
        <v>28</v>
      </c>
    </row>
    <row r="372" spans="1:6" x14ac:dyDescent="0.2">
      <c r="A372" s="1">
        <v>42908</v>
      </c>
      <c r="B372">
        <v>54.956760989333191</v>
      </c>
      <c r="C372">
        <v>22.325932815593546</v>
      </c>
      <c r="D372" t="s">
        <v>28</v>
      </c>
      <c r="E372">
        <v>0.51217214285712287</v>
      </c>
      <c r="F372" t="s">
        <v>28</v>
      </c>
    </row>
    <row r="373" spans="1:6" x14ac:dyDescent="0.2">
      <c r="A373" s="1">
        <v>42909</v>
      </c>
      <c r="B373">
        <v>47.390599464363731</v>
      </c>
      <c r="C373">
        <v>21.647570875191491</v>
      </c>
      <c r="D373" t="s">
        <v>28</v>
      </c>
      <c r="E373">
        <v>-0.25139507142859785</v>
      </c>
      <c r="F373" t="s">
        <v>28</v>
      </c>
    </row>
    <row r="374" spans="1:6" x14ac:dyDescent="0.2">
      <c r="A374" s="1">
        <v>42912</v>
      </c>
      <c r="B374">
        <v>51.341267401947157</v>
      </c>
      <c r="C374">
        <v>21.6695425793854</v>
      </c>
      <c r="D374" t="s">
        <v>28</v>
      </c>
      <c r="E374">
        <v>0.13289971428568087</v>
      </c>
      <c r="F374" t="s">
        <v>27</v>
      </c>
    </row>
    <row r="375" spans="1:6" x14ac:dyDescent="0.2">
      <c r="A375" s="1">
        <v>42913</v>
      </c>
      <c r="B375">
        <v>50.141115619933096</v>
      </c>
      <c r="C375">
        <v>21.419043172382185</v>
      </c>
      <c r="D375" t="s">
        <v>27</v>
      </c>
      <c r="E375">
        <v>1.4317142857115479E-2</v>
      </c>
      <c r="F375" t="s">
        <v>28</v>
      </c>
    </row>
    <row r="376" spans="1:6" x14ac:dyDescent="0.2">
      <c r="A376" s="1">
        <v>42914</v>
      </c>
      <c r="B376">
        <v>39.714743570225615</v>
      </c>
      <c r="C376">
        <v>18.544164802030942</v>
      </c>
      <c r="D376" t="s">
        <v>28</v>
      </c>
      <c r="E376">
        <v>-1.27640207142859</v>
      </c>
      <c r="F376" t="s">
        <v>28</v>
      </c>
    </row>
    <row r="377" spans="1:6" x14ac:dyDescent="0.2">
      <c r="A377" s="1">
        <v>42915</v>
      </c>
      <c r="B377">
        <v>47.25571713019103</v>
      </c>
      <c r="C377">
        <v>15.185234989585343</v>
      </c>
      <c r="D377" t="s">
        <v>28</v>
      </c>
      <c r="E377">
        <v>-0.38568985714287657</v>
      </c>
      <c r="F377" t="s">
        <v>28</v>
      </c>
    </row>
    <row r="378" spans="1:6" x14ac:dyDescent="0.2">
      <c r="A378" s="1">
        <v>42916</v>
      </c>
      <c r="B378">
        <v>39.926279919148428</v>
      </c>
      <c r="C378">
        <v>14.418542651468689</v>
      </c>
      <c r="D378" t="s">
        <v>28</v>
      </c>
      <c r="E378">
        <v>-1.6756940714285844</v>
      </c>
      <c r="F378" t="s">
        <v>28</v>
      </c>
    </row>
    <row r="379" spans="1:6" x14ac:dyDescent="0.2">
      <c r="A379" s="1">
        <v>42919</v>
      </c>
      <c r="B379">
        <v>36.202953842334566</v>
      </c>
      <c r="C379">
        <v>14.036433456004177</v>
      </c>
      <c r="D379" t="s">
        <v>28</v>
      </c>
      <c r="E379">
        <v>-2.3399832857142946</v>
      </c>
      <c r="F379" t="s">
        <v>28</v>
      </c>
    </row>
    <row r="380" spans="1:6" x14ac:dyDescent="0.2">
      <c r="A380" s="1">
        <v>42921</v>
      </c>
      <c r="B380">
        <v>32.010496127224769</v>
      </c>
      <c r="C380">
        <v>13.689051793940303</v>
      </c>
      <c r="D380" t="s">
        <v>28</v>
      </c>
      <c r="E380">
        <v>-2.9528460714285694</v>
      </c>
      <c r="F380" t="s">
        <v>27</v>
      </c>
    </row>
    <row r="381" spans="1:6" x14ac:dyDescent="0.2">
      <c r="A381" s="1">
        <v>42922</v>
      </c>
      <c r="B381">
        <v>34.774065124251052</v>
      </c>
      <c r="C381">
        <v>14.115249015097485</v>
      </c>
      <c r="D381" t="s">
        <v>27</v>
      </c>
      <c r="E381">
        <v>-2.4106969285714319</v>
      </c>
      <c r="F381" t="s">
        <v>28</v>
      </c>
    </row>
    <row r="382" spans="1:6" x14ac:dyDescent="0.2">
      <c r="A382" s="1">
        <v>42923</v>
      </c>
      <c r="B382">
        <v>26.006925077643018</v>
      </c>
      <c r="C382">
        <v>16.005969690119048</v>
      </c>
      <c r="D382" t="s">
        <v>28</v>
      </c>
      <c r="E382">
        <v>-3.9828404285714378</v>
      </c>
      <c r="F382" t="s">
        <v>27</v>
      </c>
    </row>
    <row r="383" spans="1:6" x14ac:dyDescent="0.2">
      <c r="A383" s="1">
        <v>42926</v>
      </c>
      <c r="B383">
        <v>31.734865951416069</v>
      </c>
      <c r="C383">
        <v>17.683157210492599</v>
      </c>
      <c r="D383" t="s">
        <v>27</v>
      </c>
      <c r="E383">
        <v>-3.2864118571428662</v>
      </c>
      <c r="F383" t="s">
        <v>27</v>
      </c>
    </row>
    <row r="384" spans="1:6" x14ac:dyDescent="0.2">
      <c r="A384" s="1">
        <v>42927</v>
      </c>
      <c r="B384">
        <v>27.110933751130133</v>
      </c>
      <c r="C384">
        <v>19.720906961771409</v>
      </c>
      <c r="D384" t="s">
        <v>27</v>
      </c>
      <c r="E384">
        <v>-3.85712542857144</v>
      </c>
      <c r="F384" t="s">
        <v>28</v>
      </c>
    </row>
    <row r="385" spans="1:6" x14ac:dyDescent="0.2">
      <c r="A385" s="1">
        <v>42928</v>
      </c>
      <c r="B385">
        <v>30.127187868205695</v>
      </c>
      <c r="C385">
        <v>21.855374647790718</v>
      </c>
      <c r="D385" t="s">
        <v>28</v>
      </c>
      <c r="E385">
        <v>-3.0135672857142839</v>
      </c>
      <c r="F385" t="s">
        <v>28</v>
      </c>
    </row>
    <row r="386" spans="1:6" x14ac:dyDescent="0.2">
      <c r="A386" s="1">
        <v>42929</v>
      </c>
      <c r="B386">
        <v>35.907228954497384</v>
      </c>
      <c r="C386">
        <v>23.699134462585302</v>
      </c>
      <c r="D386" t="s">
        <v>28</v>
      </c>
      <c r="E386">
        <v>-2.2135707142857166</v>
      </c>
      <c r="F386" t="s">
        <v>28</v>
      </c>
    </row>
    <row r="387" spans="1:6" x14ac:dyDescent="0.2">
      <c r="A387" s="1">
        <v>42930</v>
      </c>
      <c r="B387">
        <v>38.511252938821471</v>
      </c>
      <c r="C387">
        <v>24.434556024137873</v>
      </c>
      <c r="D387" t="s">
        <v>28</v>
      </c>
      <c r="E387">
        <v>-1.8035714285714286</v>
      </c>
      <c r="F387" t="s">
        <v>28</v>
      </c>
    </row>
    <row r="388" spans="1:6" x14ac:dyDescent="0.2">
      <c r="A388" s="1">
        <v>42933</v>
      </c>
      <c r="B388">
        <v>41.925215723280125</v>
      </c>
      <c r="C388">
        <v>23.96490717379184</v>
      </c>
      <c r="D388" t="s">
        <v>28</v>
      </c>
      <c r="E388">
        <v>-1.3421456428571414</v>
      </c>
      <c r="F388" t="s">
        <v>27</v>
      </c>
    </row>
    <row r="389" spans="1:6" x14ac:dyDescent="0.2">
      <c r="A389" s="1">
        <v>42934</v>
      </c>
      <c r="B389">
        <v>43.375369595179301</v>
      </c>
      <c r="C389">
        <v>24.825651334076486</v>
      </c>
      <c r="D389" t="s">
        <v>27</v>
      </c>
      <c r="E389">
        <v>-1.0642961428571394</v>
      </c>
      <c r="F389" t="s">
        <v>28</v>
      </c>
    </row>
    <row r="390" spans="1:6" x14ac:dyDescent="0.2">
      <c r="A390" s="1">
        <v>42935</v>
      </c>
      <c r="B390">
        <v>53.387342989602104</v>
      </c>
      <c r="C390">
        <v>24.580022759054028</v>
      </c>
      <c r="D390" t="s">
        <v>28</v>
      </c>
      <c r="E390">
        <v>0.48502021428570125</v>
      </c>
      <c r="F390" t="s">
        <v>28</v>
      </c>
    </row>
    <row r="391" spans="1:6" x14ac:dyDescent="0.2">
      <c r="A391" s="1">
        <v>42936</v>
      </c>
      <c r="B391">
        <v>52.433446617888102</v>
      </c>
      <c r="C391">
        <v>23.803417640866627</v>
      </c>
      <c r="D391" t="s">
        <v>28</v>
      </c>
      <c r="E391">
        <v>0.34144807142856087</v>
      </c>
      <c r="F391" t="s">
        <v>27</v>
      </c>
    </row>
    <row r="392" spans="1:6" x14ac:dyDescent="0.2">
      <c r="A392" s="1">
        <v>42937</v>
      </c>
      <c r="B392">
        <v>66.323225597151293</v>
      </c>
      <c r="C392">
        <v>24.28988602124824</v>
      </c>
      <c r="D392" t="s">
        <v>27</v>
      </c>
      <c r="E392">
        <v>1.8107212142857148</v>
      </c>
      <c r="F392" t="s">
        <v>27</v>
      </c>
    </row>
    <row r="393" spans="1:6" x14ac:dyDescent="0.2">
      <c r="A393" s="1">
        <v>42940</v>
      </c>
      <c r="B393">
        <v>73.558469219591615</v>
      </c>
      <c r="C393">
        <v>24.48696275348448</v>
      </c>
      <c r="D393" t="s">
        <v>27</v>
      </c>
      <c r="E393">
        <v>2.591448071428561</v>
      </c>
      <c r="F393" t="s">
        <v>28</v>
      </c>
    </row>
    <row r="394" spans="1:6" x14ac:dyDescent="0.2">
      <c r="A394" s="1">
        <v>42941</v>
      </c>
      <c r="B394">
        <v>73.797837214141197</v>
      </c>
      <c r="C394">
        <v>23.978558063839834</v>
      </c>
      <c r="D394" t="s">
        <v>28</v>
      </c>
      <c r="E394">
        <v>2.6092877857142867</v>
      </c>
      <c r="F394" t="s">
        <v>28</v>
      </c>
    </row>
    <row r="395" spans="1:6" x14ac:dyDescent="0.2">
      <c r="A395" s="1">
        <v>42942</v>
      </c>
      <c r="B395">
        <v>72.458208512216274</v>
      </c>
      <c r="C395">
        <v>24.311033888810041</v>
      </c>
      <c r="D395" t="s">
        <v>28</v>
      </c>
      <c r="E395">
        <v>2.4300013571428605</v>
      </c>
      <c r="F395" t="s">
        <v>28</v>
      </c>
    </row>
    <row r="396" spans="1:6" x14ac:dyDescent="0.2">
      <c r="A396" s="1">
        <v>42943</v>
      </c>
      <c r="B396">
        <v>85.495862132623273</v>
      </c>
      <c r="C396">
        <v>26.019503417351523</v>
      </c>
      <c r="D396" t="s">
        <v>28</v>
      </c>
      <c r="E396">
        <v>3.2550047857142936</v>
      </c>
      <c r="F396" t="s">
        <v>27</v>
      </c>
    </row>
    <row r="397" spans="1:6" x14ac:dyDescent="0.2">
      <c r="A397" s="1">
        <v>42944</v>
      </c>
      <c r="B397">
        <v>72.189484996630881</v>
      </c>
      <c r="C397">
        <v>26.191935111175727</v>
      </c>
      <c r="D397" t="s">
        <v>27</v>
      </c>
      <c r="E397">
        <v>1.8978619285714362</v>
      </c>
      <c r="F397" t="s">
        <v>28</v>
      </c>
    </row>
    <row r="398" spans="1:6" x14ac:dyDescent="0.2">
      <c r="A398" s="1">
        <v>42947</v>
      </c>
      <c r="B398">
        <v>72.217354950892954</v>
      </c>
      <c r="C398">
        <v>24.674365421704998</v>
      </c>
      <c r="D398" t="s">
        <v>28</v>
      </c>
      <c r="E398">
        <v>1.9021518571428584</v>
      </c>
      <c r="F398" t="s">
        <v>28</v>
      </c>
    </row>
    <row r="399" spans="1:6" x14ac:dyDescent="0.2">
      <c r="A399" s="1">
        <v>42948</v>
      </c>
      <c r="B399">
        <v>67.890228022946786</v>
      </c>
      <c r="C399">
        <v>24.219667176250425</v>
      </c>
      <c r="D399" t="s">
        <v>28</v>
      </c>
      <c r="E399">
        <v>1.6293073571428391</v>
      </c>
      <c r="F399" t="s">
        <v>28</v>
      </c>
    </row>
    <row r="400" spans="1:6" x14ac:dyDescent="0.2">
      <c r="A400" s="1">
        <v>42949</v>
      </c>
      <c r="B400">
        <v>62.772031370192998</v>
      </c>
      <c r="C400">
        <v>24.615668104225204</v>
      </c>
      <c r="D400" t="s">
        <v>28</v>
      </c>
      <c r="E400">
        <v>1.040021642857125</v>
      </c>
      <c r="F400" t="s">
        <v>27</v>
      </c>
    </row>
    <row r="401" spans="1:6" x14ac:dyDescent="0.2">
      <c r="A401" s="1">
        <v>42950</v>
      </c>
      <c r="B401">
        <v>57.820193131668432</v>
      </c>
      <c r="C401">
        <v>24.465043365430517</v>
      </c>
      <c r="D401" t="s">
        <v>27</v>
      </c>
      <c r="E401">
        <v>0.63645714285712529</v>
      </c>
      <c r="F401" t="s">
        <v>28</v>
      </c>
    </row>
    <row r="402" spans="1:6" x14ac:dyDescent="0.2">
      <c r="A402" s="1">
        <v>42951</v>
      </c>
      <c r="B402">
        <v>45.003175507799781</v>
      </c>
      <c r="C402">
        <v>24.022907588620303</v>
      </c>
      <c r="D402" t="s">
        <v>28</v>
      </c>
      <c r="E402">
        <v>-0.36213035714285979</v>
      </c>
      <c r="F402" t="s">
        <v>28</v>
      </c>
    </row>
    <row r="403" spans="1:6" x14ac:dyDescent="0.2">
      <c r="A403" s="1">
        <v>42954</v>
      </c>
      <c r="B403">
        <v>45.280139591762769</v>
      </c>
      <c r="C403">
        <v>23.441581669021165</v>
      </c>
      <c r="D403" t="s">
        <v>28</v>
      </c>
      <c r="E403">
        <v>-0.33996592857144087</v>
      </c>
      <c r="F403" t="s">
        <v>27</v>
      </c>
    </row>
    <row r="404" spans="1:6" x14ac:dyDescent="0.2">
      <c r="A404" s="1">
        <v>42955</v>
      </c>
      <c r="B404">
        <v>44.217820062215132</v>
      </c>
      <c r="C404">
        <v>24.44651792217282</v>
      </c>
      <c r="D404" t="s">
        <v>27</v>
      </c>
      <c r="E404">
        <v>-0.4085520000000023</v>
      </c>
      <c r="F404" t="s">
        <v>27</v>
      </c>
    </row>
    <row r="405" spans="1:6" x14ac:dyDescent="0.2">
      <c r="A405" s="1">
        <v>42956</v>
      </c>
      <c r="B405">
        <v>27.709375947764997</v>
      </c>
      <c r="C405">
        <v>25.58919153408339</v>
      </c>
      <c r="D405" t="s">
        <v>27</v>
      </c>
      <c r="E405">
        <v>-1.366420285714282</v>
      </c>
      <c r="F405" t="s">
        <v>27</v>
      </c>
    </row>
    <row r="406" spans="1:6" x14ac:dyDescent="0.2">
      <c r="A406" s="1">
        <v>42957</v>
      </c>
      <c r="B406">
        <v>41.560684530001282</v>
      </c>
      <c r="C406">
        <v>23.921928203786074</v>
      </c>
      <c r="D406" t="s">
        <v>27</v>
      </c>
      <c r="E406">
        <v>-0.59641814285714645</v>
      </c>
      <c r="F406" t="s">
        <v>28</v>
      </c>
    </row>
    <row r="407" spans="1:6" x14ac:dyDescent="0.2">
      <c r="A407" s="1">
        <v>42958</v>
      </c>
      <c r="B407">
        <v>21.56639777111414</v>
      </c>
      <c r="C407">
        <v>24.316943099178406</v>
      </c>
      <c r="D407" t="s">
        <v>28</v>
      </c>
      <c r="E407">
        <v>-2.9042794999999972</v>
      </c>
      <c r="F407" t="s">
        <v>28</v>
      </c>
    </row>
    <row r="408" spans="1:6" x14ac:dyDescent="0.2">
      <c r="A408" s="1">
        <v>42961</v>
      </c>
      <c r="B408">
        <v>22.541317826121755</v>
      </c>
      <c r="C408">
        <v>25.100135355523559</v>
      </c>
      <c r="D408" t="s">
        <v>28</v>
      </c>
      <c r="E408">
        <v>-2.7321255000000031</v>
      </c>
      <c r="F408" t="s">
        <v>28</v>
      </c>
    </row>
    <row r="409" spans="1:6" x14ac:dyDescent="0.2">
      <c r="A409" s="1">
        <v>42962</v>
      </c>
      <c r="B409">
        <v>33.316807844031999</v>
      </c>
      <c r="C409">
        <v>23.66400890463375</v>
      </c>
      <c r="D409" t="s">
        <v>28</v>
      </c>
      <c r="E409">
        <v>-1.901402142857153</v>
      </c>
      <c r="F409" t="s">
        <v>28</v>
      </c>
    </row>
    <row r="410" spans="1:6" x14ac:dyDescent="0.2">
      <c r="A410" s="1">
        <v>42963</v>
      </c>
      <c r="B410">
        <v>32.537858078505707</v>
      </c>
      <c r="C410">
        <v>20.626234386183729</v>
      </c>
      <c r="D410" t="s">
        <v>28</v>
      </c>
      <c r="E410">
        <v>-2.0378244285714442</v>
      </c>
      <c r="F410" t="s">
        <v>27</v>
      </c>
    </row>
    <row r="411" spans="1:6" x14ac:dyDescent="0.2">
      <c r="A411" s="1">
        <v>42964</v>
      </c>
      <c r="B411">
        <v>35.5019313234382</v>
      </c>
      <c r="C411">
        <v>19.247985541617084</v>
      </c>
      <c r="D411" t="s">
        <v>27</v>
      </c>
      <c r="E411">
        <v>-1.5506592857143136</v>
      </c>
      <c r="F411" t="s">
        <v>27</v>
      </c>
    </row>
    <row r="412" spans="1:6" x14ac:dyDescent="0.2">
      <c r="A412" s="1">
        <v>42965</v>
      </c>
      <c r="B412">
        <v>22.512872492784524</v>
      </c>
      <c r="C412">
        <v>18.814270417018527</v>
      </c>
      <c r="D412" t="s">
        <v>27</v>
      </c>
      <c r="E412">
        <v>-4.1163680000000307</v>
      </c>
      <c r="F412" t="s">
        <v>27</v>
      </c>
    </row>
    <row r="413" spans="1:6" x14ac:dyDescent="0.2">
      <c r="A413" s="1">
        <v>42968</v>
      </c>
      <c r="B413">
        <v>23.301995043448969</v>
      </c>
      <c r="C413">
        <v>17.907165949993544</v>
      </c>
      <c r="D413" t="s">
        <v>27</v>
      </c>
      <c r="E413">
        <v>-3.8627931428571691</v>
      </c>
      <c r="F413" t="s">
        <v>28</v>
      </c>
    </row>
    <row r="414" spans="1:6" x14ac:dyDescent="0.2">
      <c r="A414" s="1">
        <v>42969</v>
      </c>
      <c r="B414">
        <v>25.599964951445671</v>
      </c>
      <c r="C414">
        <v>18.037037036216883</v>
      </c>
      <c r="D414" t="s">
        <v>28</v>
      </c>
      <c r="E414">
        <v>-3.6042133571428883</v>
      </c>
      <c r="F414" t="s">
        <v>27</v>
      </c>
    </row>
    <row r="415" spans="1:6" x14ac:dyDescent="0.2">
      <c r="A415" s="1">
        <v>42970</v>
      </c>
      <c r="B415">
        <v>37.897253288049974</v>
      </c>
      <c r="C415">
        <v>17.239558472645115</v>
      </c>
      <c r="D415" t="s">
        <v>27</v>
      </c>
      <c r="E415">
        <v>-2.0635115714285996</v>
      </c>
      <c r="F415" t="s">
        <v>28</v>
      </c>
    </row>
    <row r="416" spans="1:6" x14ac:dyDescent="0.2">
      <c r="A416" s="1">
        <v>42971</v>
      </c>
      <c r="B416">
        <v>38.884526998292444</v>
      </c>
      <c r="C416">
        <v>17.776314178309043</v>
      </c>
      <c r="D416" t="s">
        <v>28</v>
      </c>
      <c r="E416">
        <v>-1.8470635000000388</v>
      </c>
      <c r="F416" t="s">
        <v>28</v>
      </c>
    </row>
    <row r="417" spans="1:6" x14ac:dyDescent="0.2">
      <c r="A417" s="1">
        <v>42972</v>
      </c>
      <c r="B417">
        <v>36.123643775738749</v>
      </c>
      <c r="C417">
        <v>18.325365033008946</v>
      </c>
      <c r="D417" t="s">
        <v>28</v>
      </c>
      <c r="E417">
        <v>-2.482073214285752</v>
      </c>
      <c r="F417" t="s">
        <v>28</v>
      </c>
    </row>
    <row r="418" spans="1:6" x14ac:dyDescent="0.2">
      <c r="A418" s="1">
        <v>42975</v>
      </c>
      <c r="B418">
        <v>33.677536469683474</v>
      </c>
      <c r="C418">
        <v>17.730888017927768</v>
      </c>
      <c r="D418" t="s">
        <v>28</v>
      </c>
      <c r="E418">
        <v>-2.8706404285714728</v>
      </c>
      <c r="F418" t="s">
        <v>27</v>
      </c>
    </row>
    <row r="419" spans="1:6" x14ac:dyDescent="0.2">
      <c r="A419" s="1">
        <v>42976</v>
      </c>
      <c r="B419">
        <v>33.76532181450176</v>
      </c>
      <c r="C419">
        <v>18.140390508885666</v>
      </c>
      <c r="D419" t="s">
        <v>27</v>
      </c>
      <c r="E419">
        <v>-2.8477784285714733</v>
      </c>
      <c r="F419" t="s">
        <v>27</v>
      </c>
    </row>
    <row r="420" spans="1:6" x14ac:dyDescent="0.2">
      <c r="A420" s="1">
        <v>42977</v>
      </c>
      <c r="B420">
        <v>36.69876766482254</v>
      </c>
      <c r="C420">
        <v>19.618586347162751</v>
      </c>
      <c r="D420" t="s">
        <v>27</v>
      </c>
      <c r="E420">
        <v>-2.4413365714286295</v>
      </c>
      <c r="F420" t="s">
        <v>28</v>
      </c>
    </row>
    <row r="421" spans="1:6" x14ac:dyDescent="0.2">
      <c r="A421" s="1">
        <v>42978</v>
      </c>
      <c r="B421">
        <v>52.003391965201665</v>
      </c>
      <c r="C421">
        <v>17.574036917869652</v>
      </c>
      <c r="D421" t="s">
        <v>28</v>
      </c>
      <c r="E421">
        <v>0.32294564285708866</v>
      </c>
      <c r="F421" t="s">
        <v>28</v>
      </c>
    </row>
    <row r="422" spans="1:6" x14ac:dyDescent="0.2">
      <c r="A422" s="1">
        <v>42979</v>
      </c>
      <c r="B422">
        <v>55.446387224857624</v>
      </c>
      <c r="C422">
        <v>16.179830989934171</v>
      </c>
      <c r="D422" t="s">
        <v>28</v>
      </c>
      <c r="E422">
        <v>0.94580071428565915</v>
      </c>
      <c r="F422" t="s">
        <v>27</v>
      </c>
    </row>
    <row r="423" spans="1:6" x14ac:dyDescent="0.2">
      <c r="A423" s="1">
        <v>42983</v>
      </c>
      <c r="B423">
        <v>51.990615654493951</v>
      </c>
      <c r="C423">
        <v>15.272359618151484</v>
      </c>
      <c r="D423" t="s">
        <v>27</v>
      </c>
      <c r="E423">
        <v>0.32080071428565915</v>
      </c>
      <c r="F423" t="s">
        <v>28</v>
      </c>
    </row>
    <row r="424" spans="1:6" x14ac:dyDescent="0.2">
      <c r="A424" s="1">
        <v>42984</v>
      </c>
      <c r="B424">
        <v>48.367560363199175</v>
      </c>
      <c r="C424">
        <v>15.648518160497217</v>
      </c>
      <c r="D424" t="s">
        <v>28</v>
      </c>
      <c r="E424">
        <v>-0.28278464285719046</v>
      </c>
      <c r="F424" t="s">
        <v>28</v>
      </c>
    </row>
    <row r="425" spans="1:6" x14ac:dyDescent="0.2">
      <c r="A425" s="1">
        <v>42985</v>
      </c>
      <c r="B425">
        <v>49.29389600740695</v>
      </c>
      <c r="C425">
        <v>16.44841373964217</v>
      </c>
      <c r="D425" t="s">
        <v>28</v>
      </c>
      <c r="E425">
        <v>-0.12351771428575375</v>
      </c>
      <c r="F425" t="s">
        <v>27</v>
      </c>
    </row>
    <row r="426" spans="1:6" x14ac:dyDescent="0.2">
      <c r="A426" s="1">
        <v>42986</v>
      </c>
      <c r="B426">
        <v>65.275624826619151</v>
      </c>
      <c r="C426">
        <v>14.982648925872144</v>
      </c>
      <c r="D426" t="s">
        <v>27</v>
      </c>
      <c r="E426">
        <v>2.0179094285713939</v>
      </c>
      <c r="F426" t="s">
        <v>28</v>
      </c>
    </row>
    <row r="427" spans="1:6" x14ac:dyDescent="0.2">
      <c r="A427" s="1">
        <v>42989</v>
      </c>
      <c r="B427">
        <v>66.184454252707795</v>
      </c>
      <c r="C427">
        <v>13.291164896252258</v>
      </c>
      <c r="D427" t="s">
        <v>28</v>
      </c>
      <c r="E427">
        <v>2.1086077142856863</v>
      </c>
      <c r="F427" t="s">
        <v>28</v>
      </c>
    </row>
    <row r="428" spans="1:6" x14ac:dyDescent="0.2">
      <c r="A428" s="1">
        <v>42990</v>
      </c>
      <c r="B428">
        <v>69.741175657033253</v>
      </c>
      <c r="C428">
        <v>12.753469507891428</v>
      </c>
      <c r="D428" t="s">
        <v>28</v>
      </c>
      <c r="E428">
        <v>2.8743198571428366</v>
      </c>
      <c r="F428" t="s">
        <v>27</v>
      </c>
    </row>
    <row r="429" spans="1:6" x14ac:dyDescent="0.2">
      <c r="A429" s="1">
        <v>42991</v>
      </c>
      <c r="B429">
        <v>64.834919694306137</v>
      </c>
      <c r="C429">
        <v>13.186741466599845</v>
      </c>
      <c r="D429" t="s">
        <v>27</v>
      </c>
      <c r="E429">
        <v>1.8586076428571232</v>
      </c>
      <c r="F429" t="s">
        <v>27</v>
      </c>
    </row>
    <row r="430" spans="1:6" x14ac:dyDescent="0.2">
      <c r="A430" s="1">
        <v>42992</v>
      </c>
      <c r="B430">
        <v>67.155888825967992</v>
      </c>
      <c r="C430">
        <v>13.705456299602702</v>
      </c>
      <c r="D430" t="s">
        <v>27</v>
      </c>
      <c r="E430">
        <v>2.2386124999999799</v>
      </c>
      <c r="F430" t="s">
        <v>28</v>
      </c>
    </row>
    <row r="431" spans="1:6" x14ac:dyDescent="0.2">
      <c r="A431" s="1">
        <v>42993</v>
      </c>
      <c r="B431">
        <v>74.766493668660218</v>
      </c>
      <c r="C431">
        <v>14.118886723525558</v>
      </c>
      <c r="D431" t="s">
        <v>28</v>
      </c>
      <c r="E431">
        <v>2.9528981428571308</v>
      </c>
      <c r="F431" t="s">
        <v>28</v>
      </c>
    </row>
    <row r="432" spans="1:6" x14ac:dyDescent="0.2">
      <c r="A432" s="1">
        <v>42996</v>
      </c>
      <c r="B432">
        <v>77.544932169034965</v>
      </c>
      <c r="C432">
        <v>14.584347424014723</v>
      </c>
      <c r="D432" t="s">
        <v>28</v>
      </c>
      <c r="E432">
        <v>3.3978967142857073</v>
      </c>
      <c r="F432" t="s">
        <v>28</v>
      </c>
    </row>
    <row r="433" spans="1:6" x14ac:dyDescent="0.2">
      <c r="A433" s="1">
        <v>42997</v>
      </c>
      <c r="B433">
        <v>80.756655014731635</v>
      </c>
      <c r="C433">
        <v>15.002415120858233</v>
      </c>
      <c r="D433" t="s">
        <v>28</v>
      </c>
      <c r="E433">
        <v>3.7171977857142662</v>
      </c>
      <c r="F433" t="s">
        <v>28</v>
      </c>
    </row>
    <row r="434" spans="1:6" x14ac:dyDescent="0.2">
      <c r="A434" s="1">
        <v>42998</v>
      </c>
      <c r="B434">
        <v>76.940658931111926</v>
      </c>
      <c r="C434">
        <v>16.307179952057162</v>
      </c>
      <c r="D434" t="s">
        <v>28</v>
      </c>
      <c r="E434">
        <v>2.7171802857142859</v>
      </c>
      <c r="F434" t="s">
        <v>27</v>
      </c>
    </row>
    <row r="435" spans="1:6" x14ac:dyDescent="0.2">
      <c r="A435" s="1">
        <v>42999</v>
      </c>
      <c r="B435">
        <v>73.077713736402387</v>
      </c>
      <c r="C435">
        <v>18.204447839646189</v>
      </c>
      <c r="D435" t="s">
        <v>27</v>
      </c>
      <c r="E435">
        <v>1.9935997857142931</v>
      </c>
      <c r="F435" t="s">
        <v>27</v>
      </c>
    </row>
    <row r="436" spans="1:6" x14ac:dyDescent="0.2">
      <c r="A436" s="1">
        <v>43000</v>
      </c>
      <c r="B436">
        <v>60.641500731282029</v>
      </c>
      <c r="C436">
        <v>18.447811457492758</v>
      </c>
      <c r="D436" t="s">
        <v>27</v>
      </c>
      <c r="E436">
        <v>0.88218449999999393</v>
      </c>
      <c r="F436" t="s">
        <v>27</v>
      </c>
    </row>
    <row r="437" spans="1:6" x14ac:dyDescent="0.2">
      <c r="A437" s="1">
        <v>43003</v>
      </c>
      <c r="B437">
        <v>62.471566963992757</v>
      </c>
      <c r="C437">
        <v>18.730413073890169</v>
      </c>
      <c r="D437" t="s">
        <v>27</v>
      </c>
      <c r="E437">
        <v>1.0843155000000024</v>
      </c>
      <c r="F437" t="s">
        <v>28</v>
      </c>
    </row>
    <row r="438" spans="1:6" x14ac:dyDescent="0.2">
      <c r="A438" s="1">
        <v>43004</v>
      </c>
      <c r="B438">
        <v>74.418080815838834</v>
      </c>
      <c r="C438">
        <v>20.064100534280673</v>
      </c>
      <c r="D438" t="s">
        <v>28</v>
      </c>
      <c r="E438">
        <v>1.7821740000000059</v>
      </c>
      <c r="F438" t="s">
        <v>28</v>
      </c>
    </row>
    <row r="439" spans="1:6" x14ac:dyDescent="0.2">
      <c r="A439" s="1">
        <v>43005</v>
      </c>
      <c r="B439">
        <v>67.768288263282216</v>
      </c>
      <c r="C439">
        <v>21.135946697407082</v>
      </c>
      <c r="D439" t="s">
        <v>28</v>
      </c>
      <c r="E439">
        <v>1.360037428571429</v>
      </c>
      <c r="F439" t="s">
        <v>27</v>
      </c>
    </row>
    <row r="440" spans="1:6" x14ac:dyDescent="0.2">
      <c r="A440" s="1">
        <v>43006</v>
      </c>
      <c r="B440">
        <v>73.675888730379938</v>
      </c>
      <c r="C440">
        <v>24.324413315122769</v>
      </c>
      <c r="D440" t="s">
        <v>27</v>
      </c>
      <c r="E440">
        <v>1.8386053571428616</v>
      </c>
      <c r="F440" t="s">
        <v>27</v>
      </c>
    </row>
    <row r="441" spans="1:6" x14ac:dyDescent="0.2">
      <c r="A441" s="1">
        <v>43007</v>
      </c>
      <c r="B441">
        <v>77.588128907800723</v>
      </c>
      <c r="C441">
        <v>27.130960535609766</v>
      </c>
      <c r="D441" t="s">
        <v>27</v>
      </c>
      <c r="E441">
        <v>2.3721921428571346</v>
      </c>
      <c r="F441" t="s">
        <v>28</v>
      </c>
    </row>
    <row r="442" spans="1:6" x14ac:dyDescent="0.2">
      <c r="A442" s="1">
        <v>43010</v>
      </c>
      <c r="B442">
        <v>75.911271524706208</v>
      </c>
      <c r="C442">
        <v>27.704958858016997</v>
      </c>
      <c r="D442" t="s">
        <v>28</v>
      </c>
      <c r="E442">
        <v>2.0729106428571282</v>
      </c>
      <c r="F442" t="s">
        <v>28</v>
      </c>
    </row>
    <row r="443" spans="1:6" x14ac:dyDescent="0.2">
      <c r="A443" s="1">
        <v>43011</v>
      </c>
      <c r="B443">
        <v>77.28248164443815</v>
      </c>
      <c r="C443">
        <v>29.214088887624964</v>
      </c>
      <c r="D443" t="s">
        <v>28</v>
      </c>
      <c r="E443">
        <v>2.3143482857142641</v>
      </c>
      <c r="F443" t="s">
        <v>27</v>
      </c>
    </row>
    <row r="444" spans="1:6" x14ac:dyDescent="0.2">
      <c r="A444" s="1">
        <v>43012</v>
      </c>
      <c r="B444">
        <v>77.1902004821292</v>
      </c>
      <c r="C444">
        <v>30.954825982245165</v>
      </c>
      <c r="D444" t="s">
        <v>27</v>
      </c>
      <c r="E444">
        <v>2.2971887142857019</v>
      </c>
      <c r="F444" t="s">
        <v>28</v>
      </c>
    </row>
    <row r="445" spans="1:6" x14ac:dyDescent="0.2">
      <c r="A445" s="1">
        <v>43013</v>
      </c>
      <c r="B445">
        <v>78.361040438731251</v>
      </c>
      <c r="C445">
        <v>32.821429273289347</v>
      </c>
      <c r="D445" t="s">
        <v>28</v>
      </c>
      <c r="E445">
        <v>2.5257567142856976</v>
      </c>
      <c r="F445" t="s">
        <v>27</v>
      </c>
    </row>
    <row r="446" spans="1:6" x14ac:dyDescent="0.2">
      <c r="A446" s="1">
        <v>43014</v>
      </c>
      <c r="B446">
        <v>80.44680656493486</v>
      </c>
      <c r="C446">
        <v>35.282503080882869</v>
      </c>
      <c r="D446" t="s">
        <v>27</v>
      </c>
      <c r="E446">
        <v>3.0007497857142686</v>
      </c>
      <c r="F446" t="s">
        <v>28</v>
      </c>
    </row>
    <row r="447" spans="1:6" x14ac:dyDescent="0.2">
      <c r="A447" s="1">
        <v>43017</v>
      </c>
      <c r="B447">
        <v>80.5958827485358</v>
      </c>
      <c r="C447">
        <v>36.700633183954992</v>
      </c>
      <c r="D447" t="s">
        <v>28</v>
      </c>
      <c r="E447">
        <v>3.0386090714285467</v>
      </c>
      <c r="F447" t="s">
        <v>28</v>
      </c>
    </row>
    <row r="448" spans="1:6" x14ac:dyDescent="0.2">
      <c r="A448" s="1">
        <v>43018</v>
      </c>
      <c r="B448">
        <v>73.42437264202411</v>
      </c>
      <c r="C448">
        <v>37.258139279578117</v>
      </c>
      <c r="D448" t="s">
        <v>28</v>
      </c>
      <c r="E448">
        <v>2.5371964999999688</v>
      </c>
      <c r="F448" t="s">
        <v>27</v>
      </c>
    </row>
    <row r="449" spans="1:6" x14ac:dyDescent="0.2">
      <c r="A449" s="1">
        <v>43019</v>
      </c>
      <c r="B449">
        <v>73.158864777933175</v>
      </c>
      <c r="C449">
        <v>40.186723498188861</v>
      </c>
      <c r="D449" t="s">
        <v>27</v>
      </c>
      <c r="E449">
        <v>2.4836251428571035</v>
      </c>
      <c r="F449" t="s">
        <v>27</v>
      </c>
    </row>
    <row r="450" spans="1:6" x14ac:dyDescent="0.2">
      <c r="A450" s="1">
        <v>43020</v>
      </c>
      <c r="B450">
        <v>81.41690000300693</v>
      </c>
      <c r="C450">
        <v>44.055395274368905</v>
      </c>
      <c r="D450" t="s">
        <v>27</v>
      </c>
      <c r="E450">
        <v>3.2821742142856953</v>
      </c>
      <c r="F450" t="s">
        <v>28</v>
      </c>
    </row>
    <row r="451" spans="1:6" x14ac:dyDescent="0.2">
      <c r="A451" s="1">
        <v>43021</v>
      </c>
      <c r="B451">
        <v>77.838320553905376</v>
      </c>
      <c r="C451">
        <v>49.04961339282989</v>
      </c>
      <c r="D451" t="s">
        <v>28</v>
      </c>
      <c r="E451">
        <v>2.7886090714285467</v>
      </c>
      <c r="F451" t="s">
        <v>28</v>
      </c>
    </row>
    <row r="452" spans="1:6" x14ac:dyDescent="0.2">
      <c r="A452" s="1">
        <v>43024</v>
      </c>
      <c r="B452">
        <v>78.105642565508532</v>
      </c>
      <c r="C452">
        <v>53.58966179880035</v>
      </c>
      <c r="D452" t="s">
        <v>28</v>
      </c>
      <c r="E452">
        <v>2.8057512857142552</v>
      </c>
      <c r="F452" t="s">
        <v>27</v>
      </c>
    </row>
    <row r="453" spans="1:6" x14ac:dyDescent="0.2">
      <c r="A453" s="1">
        <v>43025</v>
      </c>
      <c r="B453">
        <v>83.616452144163645</v>
      </c>
      <c r="C453">
        <v>58.057859780717592</v>
      </c>
      <c r="D453" t="s">
        <v>27</v>
      </c>
      <c r="E453">
        <v>3.2535924285714048</v>
      </c>
      <c r="F453" t="s">
        <v>28</v>
      </c>
    </row>
    <row r="454" spans="1:6" x14ac:dyDescent="0.2">
      <c r="A454" s="1">
        <v>43026</v>
      </c>
      <c r="B454">
        <v>83.23289883865435</v>
      </c>
      <c r="C454">
        <v>61.996532502563127</v>
      </c>
      <c r="D454" t="s">
        <v>28</v>
      </c>
      <c r="E454">
        <v>3.1428920714285402</v>
      </c>
      <c r="F454" t="s">
        <v>27</v>
      </c>
    </row>
    <row r="455" spans="1:6" x14ac:dyDescent="0.2">
      <c r="A455" s="1">
        <v>43027</v>
      </c>
      <c r="B455">
        <v>79.218560540974309</v>
      </c>
      <c r="C455">
        <v>65.80102254625794</v>
      </c>
      <c r="D455" t="s">
        <v>27</v>
      </c>
      <c r="E455">
        <v>2.5528739285714113</v>
      </c>
      <c r="F455" t="s">
        <v>28</v>
      </c>
    </row>
    <row r="456" spans="1:6" x14ac:dyDescent="0.2">
      <c r="A456" s="1">
        <v>43028</v>
      </c>
      <c r="B456">
        <v>78.981452621237395</v>
      </c>
      <c r="C456">
        <v>67.6920238851134</v>
      </c>
      <c r="D456" t="s">
        <v>28</v>
      </c>
      <c r="E456">
        <v>2.5035924285714048</v>
      </c>
      <c r="F456" t="s">
        <v>28</v>
      </c>
    </row>
    <row r="457" spans="1:6" x14ac:dyDescent="0.2">
      <c r="A457" s="1">
        <v>43031</v>
      </c>
      <c r="B457">
        <v>78.88709113920882</v>
      </c>
      <c r="C457">
        <v>69.56904905048097</v>
      </c>
      <c r="D457" t="s">
        <v>28</v>
      </c>
      <c r="E457">
        <v>2.4842878571428497</v>
      </c>
      <c r="F457" t="s">
        <v>28</v>
      </c>
    </row>
    <row r="458" spans="1:6" x14ac:dyDescent="0.2">
      <c r="A458" s="1">
        <v>43032</v>
      </c>
      <c r="B458">
        <v>62.626648456430559</v>
      </c>
      <c r="C458">
        <v>70.243129457324031</v>
      </c>
      <c r="D458" t="s">
        <v>28</v>
      </c>
      <c r="E458">
        <v>1.2457101428571409</v>
      </c>
      <c r="F458" t="s">
        <v>27</v>
      </c>
    </row>
    <row r="459" spans="1:6" x14ac:dyDescent="0.2">
      <c r="A459" s="1">
        <v>43033</v>
      </c>
      <c r="B459">
        <v>60.45648736653542</v>
      </c>
      <c r="C459">
        <v>70.101754565428877</v>
      </c>
      <c r="D459" t="s">
        <v>27</v>
      </c>
      <c r="E459">
        <v>0.97499307142857106</v>
      </c>
      <c r="F459" t="s">
        <v>28</v>
      </c>
    </row>
    <row r="460" spans="1:6" x14ac:dyDescent="0.2">
      <c r="A460" s="1">
        <v>43034</v>
      </c>
      <c r="B460">
        <v>44.537161790717427</v>
      </c>
      <c r="C460">
        <v>67.200163867878231</v>
      </c>
      <c r="D460" t="s">
        <v>28</v>
      </c>
      <c r="E460">
        <v>-0.49501257142856048</v>
      </c>
      <c r="F460" t="s">
        <v>28</v>
      </c>
    </row>
    <row r="461" spans="1:6" x14ac:dyDescent="0.2">
      <c r="A461" s="1">
        <v>43035</v>
      </c>
      <c r="B461">
        <v>43.129237349613057</v>
      </c>
      <c r="C461">
        <v>64.684926521144718</v>
      </c>
      <c r="D461" t="s">
        <v>28</v>
      </c>
      <c r="E461">
        <v>-0.6071777857142544</v>
      </c>
      <c r="F461" t="s">
        <v>27</v>
      </c>
    </row>
    <row r="462" spans="1:6" x14ac:dyDescent="0.2">
      <c r="A462" s="1">
        <v>43038</v>
      </c>
      <c r="B462">
        <v>56.794031693072327</v>
      </c>
      <c r="C462">
        <v>61.503720391145286</v>
      </c>
      <c r="D462" t="s">
        <v>27</v>
      </c>
      <c r="E462">
        <v>0.64067728571431615</v>
      </c>
      <c r="F462" t="s">
        <v>28</v>
      </c>
    </row>
    <row r="463" spans="1:6" x14ac:dyDescent="0.2">
      <c r="A463" s="1">
        <v>43039</v>
      </c>
      <c r="B463">
        <v>52.418650823266155</v>
      </c>
      <c r="C463">
        <v>56.801392779091323</v>
      </c>
      <c r="D463" t="s">
        <v>28</v>
      </c>
      <c r="E463">
        <v>0.2428326428571706</v>
      </c>
      <c r="F463" t="s">
        <v>28</v>
      </c>
    </row>
    <row r="464" spans="1:6" x14ac:dyDescent="0.2">
      <c r="A464" s="1">
        <v>43040</v>
      </c>
      <c r="B464">
        <v>48.531260728250523</v>
      </c>
      <c r="C464">
        <v>52.097779094045826</v>
      </c>
      <c r="D464" t="s">
        <v>28</v>
      </c>
      <c r="E464">
        <v>-0.13929971428569843</v>
      </c>
      <c r="F464" t="s">
        <v>28</v>
      </c>
    </row>
    <row r="465" spans="1:6" x14ac:dyDescent="0.2">
      <c r="A465" s="1">
        <v>43041</v>
      </c>
      <c r="B465">
        <v>47.181068383926558</v>
      </c>
      <c r="C465">
        <v>47.77305596541219</v>
      </c>
      <c r="D465" t="s">
        <v>28</v>
      </c>
      <c r="E465">
        <v>-0.27500707142855518</v>
      </c>
      <c r="F465" t="s">
        <v>28</v>
      </c>
    </row>
    <row r="466" spans="1:6" x14ac:dyDescent="0.2">
      <c r="A466" s="1">
        <v>43042</v>
      </c>
      <c r="B466">
        <v>49.26728412577669</v>
      </c>
      <c r="C466">
        <v>40.649830898916775</v>
      </c>
      <c r="D466" t="s">
        <v>28</v>
      </c>
      <c r="E466">
        <v>-6.9283714285705039E-2</v>
      </c>
      <c r="F466" t="s">
        <v>27</v>
      </c>
    </row>
    <row r="467" spans="1:6" x14ac:dyDescent="0.2">
      <c r="A467" s="1">
        <v>43045</v>
      </c>
      <c r="B467">
        <v>52.049362994135848</v>
      </c>
      <c r="C467">
        <v>33.932426203254217</v>
      </c>
      <c r="D467" t="s">
        <v>27</v>
      </c>
      <c r="E467">
        <v>0.20502564285714339</v>
      </c>
      <c r="F467" t="s">
        <v>28</v>
      </c>
    </row>
    <row r="468" spans="1:6" x14ac:dyDescent="0.2">
      <c r="A468" s="1">
        <v>43046</v>
      </c>
      <c r="B468">
        <v>53.035014817571934</v>
      </c>
      <c r="C468">
        <v>27.528694677009856</v>
      </c>
      <c r="D468" t="s">
        <v>28</v>
      </c>
      <c r="E468">
        <v>0.310006142857154</v>
      </c>
      <c r="F468" t="s">
        <v>27</v>
      </c>
    </row>
    <row r="469" spans="1:6" x14ac:dyDescent="0.2">
      <c r="A469" s="1">
        <v>43047</v>
      </c>
      <c r="B469">
        <v>53.138983299003243</v>
      </c>
      <c r="C469">
        <v>21.076449256020165</v>
      </c>
      <c r="D469" t="s">
        <v>27</v>
      </c>
      <c r="E469">
        <v>0.31999850000001323</v>
      </c>
      <c r="F469" t="s">
        <v>27</v>
      </c>
    </row>
    <row r="470" spans="1:6" x14ac:dyDescent="0.2">
      <c r="A470" s="1">
        <v>43048</v>
      </c>
      <c r="B470">
        <v>51.053640637477379</v>
      </c>
      <c r="C470">
        <v>18.483591582857535</v>
      </c>
      <c r="D470" t="s">
        <v>27</v>
      </c>
      <c r="E470">
        <v>0.10283542857145481</v>
      </c>
      <c r="F470" t="s">
        <v>27</v>
      </c>
    </row>
    <row r="471" spans="1:6" x14ac:dyDescent="0.2">
      <c r="A471" s="1">
        <v>43049</v>
      </c>
      <c r="B471">
        <v>45.439661291823512</v>
      </c>
      <c r="C471">
        <v>14.795912892486951</v>
      </c>
      <c r="D471" t="s">
        <v>27</v>
      </c>
      <c r="E471">
        <v>-0.39929207142855766</v>
      </c>
      <c r="F471" t="s">
        <v>27</v>
      </c>
    </row>
    <row r="472" spans="1:6" x14ac:dyDescent="0.2">
      <c r="A472" s="1">
        <v>43052</v>
      </c>
      <c r="B472">
        <v>59.570729668845999</v>
      </c>
      <c r="C472">
        <v>11.768255669081254</v>
      </c>
      <c r="D472" t="s">
        <v>27</v>
      </c>
      <c r="E472">
        <v>0.6878661428571442</v>
      </c>
      <c r="F472" t="s">
        <v>27</v>
      </c>
    </row>
    <row r="473" spans="1:6" x14ac:dyDescent="0.2">
      <c r="A473" s="1">
        <v>43053</v>
      </c>
      <c r="B473">
        <v>65.021579390955083</v>
      </c>
      <c r="C473">
        <v>8.7789442406867728</v>
      </c>
      <c r="D473" t="s">
        <v>27</v>
      </c>
      <c r="E473">
        <v>1.2478724285714244</v>
      </c>
      <c r="F473" t="s">
        <v>27</v>
      </c>
    </row>
    <row r="474" spans="1:6" x14ac:dyDescent="0.2">
      <c r="A474" s="1">
        <v>43054</v>
      </c>
      <c r="B474">
        <v>78.016263560590431</v>
      </c>
      <c r="C474">
        <v>8.7214740066505509</v>
      </c>
      <c r="D474" t="s">
        <v>27</v>
      </c>
      <c r="E474">
        <v>1.9971749285714071</v>
      </c>
      <c r="F474" t="s">
        <v>28</v>
      </c>
    </row>
    <row r="475" spans="1:6" x14ac:dyDescent="0.2">
      <c r="A475" s="1">
        <v>43055</v>
      </c>
      <c r="B475">
        <v>70.961793535091957</v>
      </c>
      <c r="C475">
        <v>7.8503863424064635</v>
      </c>
      <c r="D475" t="s">
        <v>28</v>
      </c>
      <c r="E475">
        <v>1.6293422142856733</v>
      </c>
      <c r="F475" t="s">
        <v>27</v>
      </c>
    </row>
    <row r="476" spans="1:6" x14ac:dyDescent="0.2">
      <c r="A476" s="1">
        <v>43056</v>
      </c>
      <c r="B476">
        <v>71.931560550156988</v>
      </c>
      <c r="C476">
        <v>7.6239283136547575</v>
      </c>
      <c r="D476" t="s">
        <v>27</v>
      </c>
      <c r="E476">
        <v>1.763619642857098</v>
      </c>
      <c r="F476" t="s">
        <v>28</v>
      </c>
    </row>
    <row r="477" spans="1:6" x14ac:dyDescent="0.2">
      <c r="A477" s="1">
        <v>43059</v>
      </c>
      <c r="B477">
        <v>73.008168163246594</v>
      </c>
      <c r="C477">
        <v>7.7048692776057512</v>
      </c>
      <c r="D477" t="s">
        <v>28</v>
      </c>
      <c r="E477">
        <v>1.822910999999944</v>
      </c>
      <c r="F477" t="s">
        <v>28</v>
      </c>
    </row>
    <row r="478" spans="1:6" x14ac:dyDescent="0.2">
      <c r="A478" s="1">
        <v>43060</v>
      </c>
      <c r="B478">
        <v>75.183489921518756</v>
      </c>
      <c r="C478">
        <v>7.8378669141558115</v>
      </c>
      <c r="D478" t="s">
        <v>28</v>
      </c>
      <c r="E478">
        <v>2.0643312142856627</v>
      </c>
      <c r="F478" t="s">
        <v>28</v>
      </c>
    </row>
    <row r="479" spans="1:6" x14ac:dyDescent="0.2">
      <c r="A479" s="1">
        <v>43061</v>
      </c>
      <c r="B479">
        <v>83.60967231936408</v>
      </c>
      <c r="C479">
        <v>7.5872927890455495</v>
      </c>
      <c r="D479" t="s">
        <v>28</v>
      </c>
      <c r="E479">
        <v>3.0436141428570926</v>
      </c>
      <c r="F479" t="s">
        <v>28</v>
      </c>
    </row>
    <row r="480" spans="1:6" x14ac:dyDescent="0.2">
      <c r="A480" s="1">
        <v>43063</v>
      </c>
      <c r="B480">
        <v>79.435564040972849</v>
      </c>
      <c r="C480">
        <v>9.0381422966005278</v>
      </c>
      <c r="D480" t="s">
        <v>28</v>
      </c>
      <c r="E480">
        <v>2.7850342857142487</v>
      </c>
      <c r="F480" t="s">
        <v>28</v>
      </c>
    </row>
    <row r="481" spans="1:6" x14ac:dyDescent="0.2">
      <c r="A481" s="1">
        <v>43066</v>
      </c>
      <c r="B481">
        <v>78.145287004500346</v>
      </c>
      <c r="C481">
        <v>9.8164668799696813</v>
      </c>
      <c r="D481" t="s">
        <v>28</v>
      </c>
      <c r="E481">
        <v>2.5057374285713974</v>
      </c>
      <c r="F481" t="s">
        <v>28</v>
      </c>
    </row>
    <row r="482" spans="1:6" x14ac:dyDescent="0.2">
      <c r="A482" s="1">
        <v>43067</v>
      </c>
      <c r="B482">
        <v>75.192277494615354</v>
      </c>
      <c r="C482">
        <v>10.084005044200868</v>
      </c>
      <c r="D482" t="s">
        <v>28</v>
      </c>
      <c r="E482">
        <v>2.1557444285713894</v>
      </c>
      <c r="F482" t="s">
        <v>28</v>
      </c>
    </row>
    <row r="483" spans="1:6" x14ac:dyDescent="0.2">
      <c r="A483" s="1">
        <v>43068</v>
      </c>
      <c r="B483">
        <v>83.1640350192244</v>
      </c>
      <c r="C483">
        <v>11.473886455038334</v>
      </c>
      <c r="D483" t="s">
        <v>28</v>
      </c>
      <c r="E483">
        <v>3.7679095714285205</v>
      </c>
      <c r="F483" t="s">
        <v>28</v>
      </c>
    </row>
    <row r="484" spans="1:6" x14ac:dyDescent="0.2">
      <c r="A484" s="1">
        <v>43069</v>
      </c>
      <c r="B484">
        <v>79.9766877730153</v>
      </c>
      <c r="C484">
        <v>12.16203754733735</v>
      </c>
      <c r="D484" t="s">
        <v>28</v>
      </c>
      <c r="E484">
        <v>3.2379151428570885</v>
      </c>
      <c r="F484" t="s">
        <v>27</v>
      </c>
    </row>
    <row r="485" spans="1:6" x14ac:dyDescent="0.2">
      <c r="A485" s="1">
        <v>43070</v>
      </c>
      <c r="B485">
        <v>82.920098600479008</v>
      </c>
      <c r="C485">
        <v>16.353072031912827</v>
      </c>
      <c r="D485" t="s">
        <v>27</v>
      </c>
      <c r="E485">
        <v>4.1686314999999468</v>
      </c>
      <c r="F485" t="s">
        <v>28</v>
      </c>
    </row>
    <row r="486" spans="1:6" x14ac:dyDescent="0.2">
      <c r="A486" s="1">
        <v>43073</v>
      </c>
      <c r="B486">
        <v>79.843685268212994</v>
      </c>
      <c r="C486">
        <v>18.321147526017757</v>
      </c>
      <c r="D486" t="s">
        <v>28</v>
      </c>
      <c r="E486">
        <v>3.8114712142856724</v>
      </c>
      <c r="F486" t="s">
        <v>28</v>
      </c>
    </row>
    <row r="487" spans="1:6" x14ac:dyDescent="0.2">
      <c r="A487" s="1">
        <v>43074</v>
      </c>
      <c r="B487">
        <v>63.810458161469633</v>
      </c>
      <c r="C487">
        <v>20.929125344972459</v>
      </c>
      <c r="D487" t="s">
        <v>28</v>
      </c>
      <c r="E487">
        <v>1.9500384285713932</v>
      </c>
      <c r="F487" t="s">
        <v>27</v>
      </c>
    </row>
    <row r="488" spans="1:6" x14ac:dyDescent="0.2">
      <c r="A488" s="1">
        <v>43075</v>
      </c>
      <c r="B488">
        <v>57.39853148429647</v>
      </c>
      <c r="C488">
        <v>22.645570355914881</v>
      </c>
      <c r="D488" t="s">
        <v>27</v>
      </c>
      <c r="E488">
        <v>1.1407471428571105</v>
      </c>
      <c r="F488" t="s">
        <v>27</v>
      </c>
    </row>
    <row r="489" spans="1:6" x14ac:dyDescent="0.2">
      <c r="A489" s="1">
        <v>43076</v>
      </c>
      <c r="B489">
        <v>61.226936426572294</v>
      </c>
      <c r="C489">
        <v>25.579104497177706</v>
      </c>
      <c r="D489" t="s">
        <v>27</v>
      </c>
      <c r="E489">
        <v>1.7021659999999688</v>
      </c>
      <c r="F489" t="s">
        <v>28</v>
      </c>
    </row>
    <row r="490" spans="1:6" x14ac:dyDescent="0.2">
      <c r="A490" s="1">
        <v>43077</v>
      </c>
      <c r="B490">
        <v>59.672885266301947</v>
      </c>
      <c r="C490">
        <v>28.091901411390559</v>
      </c>
      <c r="D490" t="s">
        <v>28</v>
      </c>
      <c r="E490">
        <v>1.4100342142856854</v>
      </c>
      <c r="F490" t="s">
        <v>28</v>
      </c>
    </row>
    <row r="491" spans="1:6" x14ac:dyDescent="0.2">
      <c r="A491" s="1">
        <v>43080</v>
      </c>
      <c r="B491">
        <v>64.103170230351168</v>
      </c>
      <c r="C491">
        <v>30.922165050895291</v>
      </c>
      <c r="D491" t="s">
        <v>28</v>
      </c>
      <c r="E491">
        <v>2.0800257857142697</v>
      </c>
      <c r="F491" t="s">
        <v>28</v>
      </c>
    </row>
    <row r="492" spans="1:6" x14ac:dyDescent="0.2">
      <c r="A492" s="1">
        <v>43081</v>
      </c>
      <c r="B492">
        <v>65.808796655614756</v>
      </c>
      <c r="C492">
        <v>33.911170977863392</v>
      </c>
      <c r="D492" t="s">
        <v>28</v>
      </c>
      <c r="E492">
        <v>2.4478933571428376</v>
      </c>
      <c r="F492" t="s">
        <v>28</v>
      </c>
    </row>
    <row r="493" spans="1:6" x14ac:dyDescent="0.2">
      <c r="A493" s="1">
        <v>43082</v>
      </c>
      <c r="B493">
        <v>63.274381013023842</v>
      </c>
      <c r="C493">
        <v>36.264205091201632</v>
      </c>
      <c r="D493" t="s">
        <v>28</v>
      </c>
      <c r="E493">
        <v>1.913609071428547</v>
      </c>
      <c r="F493" t="s">
        <v>28</v>
      </c>
    </row>
    <row r="494" spans="1:6" x14ac:dyDescent="0.2">
      <c r="A494" s="1">
        <v>43083</v>
      </c>
      <c r="B494">
        <v>62.34151365602473</v>
      </c>
      <c r="C494">
        <v>37.911917776107103</v>
      </c>
      <c r="D494" t="s">
        <v>28</v>
      </c>
      <c r="E494">
        <v>1.8057512857142552</v>
      </c>
      <c r="F494" t="s">
        <v>28</v>
      </c>
    </row>
    <row r="495" spans="1:6" x14ac:dyDescent="0.2">
      <c r="A495" s="1">
        <v>43084</v>
      </c>
      <c r="B495">
        <v>54.121608448161993</v>
      </c>
      <c r="C495">
        <v>39.044489990495656</v>
      </c>
      <c r="D495" t="s">
        <v>28</v>
      </c>
      <c r="E495">
        <v>0.67288649999997163</v>
      </c>
      <c r="F495" t="s">
        <v>28</v>
      </c>
    </row>
    <row r="496" spans="1:6" x14ac:dyDescent="0.2">
      <c r="A496" s="1">
        <v>43087</v>
      </c>
      <c r="B496">
        <v>60.076581714842433</v>
      </c>
      <c r="C496">
        <v>40.640692402513238</v>
      </c>
      <c r="D496" t="s">
        <v>28</v>
      </c>
      <c r="E496">
        <v>1.8457554999999632</v>
      </c>
      <c r="F496" t="s">
        <v>28</v>
      </c>
    </row>
    <row r="497" spans="1:6" x14ac:dyDescent="0.2">
      <c r="A497" s="1">
        <v>43088</v>
      </c>
      <c r="B497">
        <v>54.032148590403338</v>
      </c>
      <c r="C497">
        <v>40.997112731125419</v>
      </c>
      <c r="D497" t="s">
        <v>28</v>
      </c>
      <c r="E497">
        <v>0.64146207142854494</v>
      </c>
      <c r="F497" t="s">
        <v>28</v>
      </c>
    </row>
    <row r="498" spans="1:6" x14ac:dyDescent="0.2">
      <c r="A498" s="1">
        <v>43089</v>
      </c>
      <c r="B498">
        <v>49.789194247066192</v>
      </c>
      <c r="C498">
        <v>40.495696739445911</v>
      </c>
      <c r="D498" t="s">
        <v>28</v>
      </c>
      <c r="E498">
        <v>-3.6394357142886032E-2</v>
      </c>
      <c r="F498" t="s">
        <v>28</v>
      </c>
    </row>
    <row r="499" spans="1:6" x14ac:dyDescent="0.2">
      <c r="A499" s="1">
        <v>43090</v>
      </c>
      <c r="B499">
        <v>40.058780365539079</v>
      </c>
      <c r="C499">
        <v>36.304204363393744</v>
      </c>
      <c r="D499" t="s">
        <v>28</v>
      </c>
      <c r="E499">
        <v>-1.6492570714285972</v>
      </c>
      <c r="F499" t="s">
        <v>27</v>
      </c>
    </row>
    <row r="500" spans="1:6" x14ac:dyDescent="0.2">
      <c r="A500" s="1">
        <v>43091</v>
      </c>
      <c r="B500">
        <v>41.873111115090772</v>
      </c>
      <c r="C500">
        <v>36.601032170198359</v>
      </c>
      <c r="D500" t="s">
        <v>27</v>
      </c>
      <c r="E500">
        <v>-1.3328160000000284</v>
      </c>
      <c r="F500" t="s">
        <v>27</v>
      </c>
    </row>
    <row r="501" spans="1:6" x14ac:dyDescent="0.2">
      <c r="A501" s="1">
        <v>43095</v>
      </c>
      <c r="B501">
        <v>49.086439628119805</v>
      </c>
      <c r="C501">
        <v>35.567536045752526</v>
      </c>
      <c r="D501" t="s">
        <v>27</v>
      </c>
      <c r="E501">
        <v>-0.12780764285717591</v>
      </c>
      <c r="F501" t="s">
        <v>28</v>
      </c>
    </row>
    <row r="502" spans="1:6" x14ac:dyDescent="0.2">
      <c r="A502" s="1">
        <v>43096</v>
      </c>
      <c r="B502">
        <v>55.514711764351283</v>
      </c>
      <c r="C502">
        <v>35.81300127113871</v>
      </c>
      <c r="D502" t="s">
        <v>28</v>
      </c>
      <c r="E502">
        <v>0.7021832857142597</v>
      </c>
      <c r="F502" t="s">
        <v>28</v>
      </c>
    </row>
    <row r="503" spans="1:6" x14ac:dyDescent="0.2">
      <c r="A503" s="1">
        <v>43097</v>
      </c>
      <c r="B503">
        <v>54.22565496409441</v>
      </c>
      <c r="C503">
        <v>36.104393028054986</v>
      </c>
      <c r="D503" t="s">
        <v>28</v>
      </c>
      <c r="E503">
        <v>0.52289678571427045</v>
      </c>
      <c r="F503" t="s">
        <v>28</v>
      </c>
    </row>
    <row r="504" spans="1:6" x14ac:dyDescent="0.2">
      <c r="A504" s="1">
        <v>43098</v>
      </c>
      <c r="B504">
        <v>50.100930399082849</v>
      </c>
      <c r="C504">
        <v>36.518992092621325</v>
      </c>
      <c r="D504" t="s">
        <v>28</v>
      </c>
      <c r="E504">
        <v>1.1457071428562162E-2</v>
      </c>
      <c r="F50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6"/>
  <sheetViews>
    <sheetView topLeftCell="Z533" workbookViewId="0">
      <selection activeCell="AA43" sqref="AA43:AA546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t="s">
        <v>17</v>
      </c>
      <c r="S1" t="s">
        <v>18</v>
      </c>
      <c r="T1" t="s">
        <v>19</v>
      </c>
      <c r="U1" s="2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33</v>
      </c>
      <c r="AB1" t="s">
        <v>26</v>
      </c>
    </row>
    <row r="2" spans="1:28" x14ac:dyDescent="0.2">
      <c r="A2" s="1">
        <v>42310</v>
      </c>
      <c r="B2">
        <v>2080.76001</v>
      </c>
      <c r="C2">
        <v>2106.1999510000001</v>
      </c>
      <c r="D2">
        <v>2080.76001</v>
      </c>
      <c r="E2">
        <v>2104.0500489999999</v>
      </c>
      <c r="F2">
        <v>2104.0500489999999</v>
      </c>
      <c r="G2">
        <f>E2-B2</f>
        <v>23.290038999999979</v>
      </c>
      <c r="H2">
        <v>3760020000</v>
      </c>
      <c r="I2">
        <f>IF(G2&gt;0,G2,0)</f>
        <v>23.290038999999979</v>
      </c>
      <c r="J2">
        <f>IF(G2&lt;0,-1*G2,0)</f>
        <v>0</v>
      </c>
      <c r="O2">
        <f>MAX(C2-D2,ABS(C2-B2),ABS(D2-B2))</f>
        <v>25.43994100000009</v>
      </c>
      <c r="AB2" t="str">
        <f>IF(E2&gt;B3,"UP","DOWN")</f>
        <v>UP</v>
      </c>
    </row>
    <row r="3" spans="1:28" x14ac:dyDescent="0.2">
      <c r="A3" s="1">
        <v>42311</v>
      </c>
      <c r="B3">
        <v>2102.6298830000001</v>
      </c>
      <c r="C3">
        <v>2116.4799800000001</v>
      </c>
      <c r="D3">
        <v>2097.51001</v>
      </c>
      <c r="E3">
        <v>2109.790039</v>
      </c>
      <c r="F3">
        <v>2109.790039</v>
      </c>
      <c r="G3">
        <f t="shared" ref="G3:G66" si="0">E3-B3</f>
        <v>7.1601559999999154</v>
      </c>
      <c r="H3">
        <v>4272060000</v>
      </c>
      <c r="I3">
        <f t="shared" ref="I3:I66" si="1">IF(G3&gt;0,G3,0)</f>
        <v>7.1601559999999154</v>
      </c>
      <c r="J3">
        <f t="shared" ref="J3:J66" si="2">IF(G3&lt;0,-1*G3,0)</f>
        <v>0</v>
      </c>
      <c r="O3">
        <f>MAX(C3-D3,ABS(C3-B3),ABS(D3-B3))</f>
        <v>18.969970000000103</v>
      </c>
      <c r="P3">
        <f>IF(C3-C2&gt;D2-D3,MAX(C3-C2,0),0)</f>
        <v>10.280029000000013</v>
      </c>
      <c r="Q3">
        <f>IF(D2-D3&gt;C3-C2,MAX(D2-D3,0),0)</f>
        <v>0</v>
      </c>
      <c r="AB3" t="str">
        <f t="shared" ref="AB3:AB66" si="3">IF(E3&gt;B4,"UP","DOWN")</f>
        <v>DOWN</v>
      </c>
    </row>
    <row r="4" spans="1:28" x14ac:dyDescent="0.2">
      <c r="A4" s="1">
        <v>42312</v>
      </c>
      <c r="B4">
        <v>2110.6000979999999</v>
      </c>
      <c r="C4">
        <v>2114.5900879999999</v>
      </c>
      <c r="D4">
        <v>2096.9799800000001</v>
      </c>
      <c r="E4">
        <v>2102.3100589999999</v>
      </c>
      <c r="F4">
        <v>2102.3100589999999</v>
      </c>
      <c r="G4">
        <f t="shared" si="0"/>
        <v>-8.2900389999999788</v>
      </c>
      <c r="H4">
        <v>4078870000</v>
      </c>
      <c r="I4">
        <f t="shared" si="1"/>
        <v>0</v>
      </c>
      <c r="J4">
        <f t="shared" si="2"/>
        <v>8.2900389999999788</v>
      </c>
      <c r="O4">
        <f t="shared" ref="O4:O67" si="4">MAX(C4-D4,ABS(C4-B4),ABS(D4-B4))</f>
        <v>17.610107999999855</v>
      </c>
      <c r="P4">
        <f t="shared" ref="P4:P67" si="5">IF(C4-C3&gt;D3-D4,MAX(C4-C3,0),0)</f>
        <v>0</v>
      </c>
      <c r="Q4">
        <f t="shared" ref="Q4:Q67" si="6">IF(D3-D4&gt;C4-C3,MAX(D3-D4,0),0)</f>
        <v>0.53002999999989697</v>
      </c>
      <c r="AB4" t="str">
        <f t="shared" si="3"/>
        <v>UP</v>
      </c>
    </row>
    <row r="5" spans="1:28" x14ac:dyDescent="0.2">
      <c r="A5" s="1">
        <v>42313</v>
      </c>
      <c r="B5">
        <v>2101.679932</v>
      </c>
      <c r="C5">
        <v>2108.780029</v>
      </c>
      <c r="D5">
        <v>2090.4099120000001</v>
      </c>
      <c r="E5">
        <v>2099.929932</v>
      </c>
      <c r="F5">
        <v>2099.929932</v>
      </c>
      <c r="G5">
        <f t="shared" si="0"/>
        <v>-1.75</v>
      </c>
      <c r="H5">
        <v>4051890000</v>
      </c>
      <c r="I5">
        <f t="shared" si="1"/>
        <v>0</v>
      </c>
      <c r="J5">
        <f t="shared" si="2"/>
        <v>1.75</v>
      </c>
      <c r="O5">
        <f t="shared" si="4"/>
        <v>18.370116999999937</v>
      </c>
      <c r="P5">
        <f t="shared" si="5"/>
        <v>0</v>
      </c>
      <c r="Q5">
        <f t="shared" si="6"/>
        <v>6.570067999999992</v>
      </c>
      <c r="AB5" t="str">
        <f t="shared" si="3"/>
        <v>UP</v>
      </c>
    </row>
    <row r="6" spans="1:28" x14ac:dyDescent="0.2">
      <c r="A6" s="1">
        <v>42314</v>
      </c>
      <c r="B6">
        <v>2098.6000979999999</v>
      </c>
      <c r="C6">
        <v>2101.9099120000001</v>
      </c>
      <c r="D6">
        <v>2083.73999</v>
      </c>
      <c r="E6">
        <v>2099.1999510000001</v>
      </c>
      <c r="F6">
        <v>2099.1999510000001</v>
      </c>
      <c r="G6">
        <f t="shared" si="0"/>
        <v>0.5998530000001665</v>
      </c>
      <c r="H6">
        <v>4369020000</v>
      </c>
      <c r="I6">
        <f t="shared" si="1"/>
        <v>0.5998530000001665</v>
      </c>
      <c r="J6">
        <f t="shared" si="2"/>
        <v>0</v>
      </c>
      <c r="O6">
        <f t="shared" si="4"/>
        <v>18.169922000000042</v>
      </c>
      <c r="P6">
        <f t="shared" si="5"/>
        <v>0</v>
      </c>
      <c r="Q6">
        <f t="shared" si="6"/>
        <v>6.6699220000000423</v>
      </c>
      <c r="AB6" t="str">
        <f t="shared" si="3"/>
        <v>UP</v>
      </c>
    </row>
    <row r="7" spans="1:28" x14ac:dyDescent="0.2">
      <c r="A7" s="1">
        <v>42317</v>
      </c>
      <c r="B7">
        <v>2096.5600589999999</v>
      </c>
      <c r="C7">
        <v>2096.5600589999999</v>
      </c>
      <c r="D7">
        <v>2068.23999</v>
      </c>
      <c r="E7">
        <v>2078.580078</v>
      </c>
      <c r="F7">
        <v>2078.580078</v>
      </c>
      <c r="G7">
        <f t="shared" si="0"/>
        <v>-17.979980999999952</v>
      </c>
      <c r="H7">
        <v>3882350000</v>
      </c>
      <c r="I7">
        <f t="shared" si="1"/>
        <v>0</v>
      </c>
      <c r="J7">
        <f t="shared" si="2"/>
        <v>17.979980999999952</v>
      </c>
      <c r="O7">
        <f t="shared" si="4"/>
        <v>28.320068999999876</v>
      </c>
      <c r="P7">
        <f t="shared" si="5"/>
        <v>0</v>
      </c>
      <c r="Q7">
        <f t="shared" si="6"/>
        <v>15.5</v>
      </c>
      <c r="AB7" t="str">
        <f t="shared" si="3"/>
        <v>UP</v>
      </c>
    </row>
    <row r="8" spans="1:28" x14ac:dyDescent="0.2">
      <c r="A8" s="1">
        <v>42318</v>
      </c>
      <c r="B8">
        <v>2077.1899410000001</v>
      </c>
      <c r="C8">
        <v>2083.669922</v>
      </c>
      <c r="D8">
        <v>2069.9099120000001</v>
      </c>
      <c r="E8">
        <v>2081.719971</v>
      </c>
      <c r="F8">
        <v>2081.719971</v>
      </c>
      <c r="G8">
        <f t="shared" si="0"/>
        <v>4.530029999999897</v>
      </c>
      <c r="H8">
        <v>3821440000</v>
      </c>
      <c r="I8">
        <f t="shared" si="1"/>
        <v>4.530029999999897</v>
      </c>
      <c r="J8">
        <f t="shared" si="2"/>
        <v>0</v>
      </c>
      <c r="O8">
        <f t="shared" si="4"/>
        <v>13.760009999999966</v>
      </c>
      <c r="P8">
        <f t="shared" si="5"/>
        <v>0</v>
      </c>
      <c r="Q8">
        <f t="shared" si="6"/>
        <v>0</v>
      </c>
      <c r="AB8" t="str">
        <f t="shared" si="3"/>
        <v>DOWN</v>
      </c>
    </row>
    <row r="9" spans="1:28" x14ac:dyDescent="0.2">
      <c r="A9" s="1">
        <v>42319</v>
      </c>
      <c r="B9">
        <v>2083.4099120000001</v>
      </c>
      <c r="C9">
        <v>2086.9399410000001</v>
      </c>
      <c r="D9">
        <v>2074.8500979999999</v>
      </c>
      <c r="E9">
        <v>2075</v>
      </c>
      <c r="F9">
        <v>2075</v>
      </c>
      <c r="G9">
        <f t="shared" si="0"/>
        <v>-8.4099120000000767</v>
      </c>
      <c r="H9">
        <v>3692410000</v>
      </c>
      <c r="I9">
        <f t="shared" si="1"/>
        <v>0</v>
      </c>
      <c r="J9">
        <f t="shared" si="2"/>
        <v>8.4099120000000767</v>
      </c>
      <c r="O9">
        <f t="shared" si="4"/>
        <v>12.089843000000201</v>
      </c>
      <c r="P9">
        <f t="shared" si="5"/>
        <v>3.2700190000000475</v>
      </c>
      <c r="Q9">
        <f t="shared" si="6"/>
        <v>0</v>
      </c>
      <c r="AB9" t="str">
        <f t="shared" si="3"/>
        <v>UP</v>
      </c>
    </row>
    <row r="10" spans="1:28" x14ac:dyDescent="0.2">
      <c r="A10" s="1">
        <v>42320</v>
      </c>
      <c r="B10">
        <v>2072.290039</v>
      </c>
      <c r="C10">
        <v>2072.290039</v>
      </c>
      <c r="D10">
        <v>2045.660034</v>
      </c>
      <c r="E10">
        <v>2045.969971</v>
      </c>
      <c r="F10">
        <v>2045.969971</v>
      </c>
      <c r="G10">
        <f t="shared" si="0"/>
        <v>-26.320067999999992</v>
      </c>
      <c r="H10">
        <v>4016370000</v>
      </c>
      <c r="I10">
        <f t="shared" si="1"/>
        <v>0</v>
      </c>
      <c r="J10">
        <f t="shared" si="2"/>
        <v>26.320067999999992</v>
      </c>
      <c r="O10">
        <f t="shared" si="4"/>
        <v>26.630004999999983</v>
      </c>
      <c r="P10">
        <f t="shared" si="5"/>
        <v>0</v>
      </c>
      <c r="Q10">
        <f t="shared" si="6"/>
        <v>29.190063999999893</v>
      </c>
      <c r="AB10" t="str">
        <f t="shared" si="3"/>
        <v>UP</v>
      </c>
    </row>
    <row r="11" spans="1:28" x14ac:dyDescent="0.2">
      <c r="A11" s="1">
        <v>42321</v>
      </c>
      <c r="B11">
        <v>2044.6400149999999</v>
      </c>
      <c r="C11">
        <v>2044.6400149999999</v>
      </c>
      <c r="D11">
        <v>2022.0200199999999</v>
      </c>
      <c r="E11">
        <v>2023.040039</v>
      </c>
      <c r="F11">
        <v>2023.040039</v>
      </c>
      <c r="G11">
        <f t="shared" si="0"/>
        <v>-21.59997599999997</v>
      </c>
      <c r="H11">
        <v>4278750000</v>
      </c>
      <c r="I11">
        <f t="shared" si="1"/>
        <v>0</v>
      </c>
      <c r="J11">
        <f t="shared" si="2"/>
        <v>21.59997599999997</v>
      </c>
      <c r="O11">
        <f t="shared" si="4"/>
        <v>22.619995000000017</v>
      </c>
      <c r="P11">
        <f t="shared" si="5"/>
        <v>0</v>
      </c>
      <c r="Q11">
        <f t="shared" si="6"/>
        <v>23.640014000000065</v>
      </c>
      <c r="AB11" t="str">
        <f t="shared" si="3"/>
        <v>UP</v>
      </c>
    </row>
    <row r="12" spans="1:28" x14ac:dyDescent="0.2">
      <c r="A12" s="1">
        <v>42324</v>
      </c>
      <c r="B12">
        <v>2022.079956</v>
      </c>
      <c r="C12">
        <v>2053.219971</v>
      </c>
      <c r="D12">
        <v>2019.3900149999999</v>
      </c>
      <c r="E12">
        <v>2053.1899410000001</v>
      </c>
      <c r="F12">
        <v>2053.1899410000001</v>
      </c>
      <c r="G12">
        <f t="shared" si="0"/>
        <v>31.109985000000052</v>
      </c>
      <c r="H12">
        <v>3741240000</v>
      </c>
      <c r="I12">
        <f t="shared" si="1"/>
        <v>31.109985000000052</v>
      </c>
      <c r="J12">
        <f t="shared" si="2"/>
        <v>0</v>
      </c>
      <c r="O12">
        <f t="shared" si="4"/>
        <v>33.829956000000038</v>
      </c>
      <c r="P12">
        <f t="shared" si="5"/>
        <v>8.5799560000000383</v>
      </c>
      <c r="Q12">
        <f t="shared" si="6"/>
        <v>0</v>
      </c>
      <c r="AB12" t="str">
        <f t="shared" si="3"/>
        <v>DOWN</v>
      </c>
    </row>
    <row r="13" spans="1:28" x14ac:dyDescent="0.2">
      <c r="A13" s="1">
        <v>42325</v>
      </c>
      <c r="B13">
        <v>2053.669922</v>
      </c>
      <c r="C13">
        <v>2066.6899410000001</v>
      </c>
      <c r="D13">
        <v>2045.900024</v>
      </c>
      <c r="E13">
        <v>2050.4399410000001</v>
      </c>
      <c r="F13">
        <v>2050.4399410000001</v>
      </c>
      <c r="G13">
        <f t="shared" si="0"/>
        <v>-3.2299809999999525</v>
      </c>
      <c r="H13">
        <v>4427350000</v>
      </c>
      <c r="I13">
        <f t="shared" si="1"/>
        <v>0</v>
      </c>
      <c r="J13">
        <f t="shared" si="2"/>
        <v>3.2299809999999525</v>
      </c>
      <c r="O13">
        <f t="shared" si="4"/>
        <v>20.789917000000059</v>
      </c>
      <c r="P13">
        <f t="shared" si="5"/>
        <v>13.469970000000103</v>
      </c>
      <c r="Q13">
        <f t="shared" si="6"/>
        <v>0</v>
      </c>
      <c r="AB13" t="str">
        <f t="shared" si="3"/>
        <v>DOWN</v>
      </c>
    </row>
    <row r="14" spans="1:28" x14ac:dyDescent="0.2">
      <c r="A14" s="1">
        <v>42326</v>
      </c>
      <c r="B14">
        <v>2051.98999</v>
      </c>
      <c r="C14">
        <v>2085.3100589999999</v>
      </c>
      <c r="D14">
        <v>2051.98999</v>
      </c>
      <c r="E14">
        <v>2083.580078</v>
      </c>
      <c r="F14">
        <v>2083.580078</v>
      </c>
      <c r="G14">
        <f t="shared" si="0"/>
        <v>31.590087999999923</v>
      </c>
      <c r="H14">
        <v>3926390000</v>
      </c>
      <c r="I14">
        <f t="shared" si="1"/>
        <v>31.590087999999923</v>
      </c>
      <c r="J14">
        <f t="shared" si="2"/>
        <v>0</v>
      </c>
      <c r="O14">
        <f t="shared" si="4"/>
        <v>33.320068999999876</v>
      </c>
      <c r="P14">
        <f t="shared" si="5"/>
        <v>18.62011799999982</v>
      </c>
      <c r="Q14">
        <f t="shared" si="6"/>
        <v>0</v>
      </c>
      <c r="AB14" t="str">
        <f t="shared" si="3"/>
        <v>DOWN</v>
      </c>
    </row>
    <row r="15" spans="1:28" x14ac:dyDescent="0.2">
      <c r="A15" s="1">
        <v>42327</v>
      </c>
      <c r="B15">
        <v>2083.6999510000001</v>
      </c>
      <c r="C15">
        <v>2086.73999</v>
      </c>
      <c r="D15">
        <v>2078.76001</v>
      </c>
      <c r="E15">
        <v>2081.23999</v>
      </c>
      <c r="F15">
        <v>2081.23999</v>
      </c>
      <c r="G15">
        <f t="shared" si="0"/>
        <v>-2.4599610000000212</v>
      </c>
      <c r="H15">
        <v>3628110000</v>
      </c>
      <c r="I15">
        <f t="shared" si="1"/>
        <v>0</v>
      </c>
      <c r="J15">
        <f t="shared" si="2"/>
        <v>2.4599610000000212</v>
      </c>
      <c r="K15">
        <f>SUM(I2:I15)/14</f>
        <v>7.0200107857142813</v>
      </c>
      <c r="L15">
        <f>SUM(J2:J15)/14</f>
        <v>6.4314227142857101</v>
      </c>
      <c r="M15">
        <f>K15/L15</f>
        <v>1.0915175533589447</v>
      </c>
      <c r="N15">
        <f>IF(L15=0,100,100-(100/(1+M15)))</f>
        <v>52.187826566694817</v>
      </c>
      <c r="O15">
        <f t="shared" si="4"/>
        <v>7.9799800000000687</v>
      </c>
      <c r="P15">
        <f t="shared" si="5"/>
        <v>1.4299310000001242</v>
      </c>
      <c r="Q15">
        <f t="shared" si="6"/>
        <v>0</v>
      </c>
      <c r="R15">
        <f>SUM(O2:O15)/14</f>
        <v>21.278564428571435</v>
      </c>
      <c r="AA15">
        <f>AVERAGE(G2:G15)</f>
        <v>0.58858807142857061</v>
      </c>
      <c r="AB15" t="str">
        <f t="shared" si="3"/>
        <v>DOWN</v>
      </c>
    </row>
    <row r="16" spans="1:28" x14ac:dyDescent="0.2">
      <c r="A16" s="1">
        <v>42328</v>
      </c>
      <c r="B16">
        <v>2082.820068</v>
      </c>
      <c r="C16">
        <v>2097.0600589999999</v>
      </c>
      <c r="D16">
        <v>2082.820068</v>
      </c>
      <c r="E16">
        <v>2089.169922</v>
      </c>
      <c r="F16">
        <v>2089.169922</v>
      </c>
      <c r="G16">
        <f t="shared" si="0"/>
        <v>6.3498540000000503</v>
      </c>
      <c r="H16">
        <v>3929600000</v>
      </c>
      <c r="I16">
        <f t="shared" si="1"/>
        <v>6.3498540000000503</v>
      </c>
      <c r="J16">
        <f t="shared" si="2"/>
        <v>0</v>
      </c>
      <c r="K16">
        <f t="shared" ref="K16:L16" si="7">SUM(I3:I16)/14</f>
        <v>5.8099975714285721</v>
      </c>
      <c r="L16">
        <f t="shared" si="7"/>
        <v>6.4314227142857101</v>
      </c>
      <c r="M16">
        <f t="shared" ref="M16:M79" si="8">K16/L16</f>
        <v>0.90337672231109833</v>
      </c>
      <c r="N16">
        <f t="shared" ref="N16:N79" si="9">IF(L16=0,100,100-(100/(1+M16)))</f>
        <v>47.461793123865128</v>
      </c>
      <c r="O16">
        <f t="shared" si="4"/>
        <v>14.239990999999918</v>
      </c>
      <c r="P16">
        <f t="shared" si="5"/>
        <v>10.320068999999876</v>
      </c>
      <c r="Q16">
        <f t="shared" si="6"/>
        <v>0</v>
      </c>
      <c r="R16">
        <f>SUM(O3:O16)/14</f>
        <v>20.478567999999996</v>
      </c>
      <c r="S16">
        <f>SUM(P3:P16)/14</f>
        <v>4.71214942857143</v>
      </c>
      <c r="T16">
        <f>SUM(Q3:Q16)/14</f>
        <v>5.864292714285706</v>
      </c>
      <c r="U16">
        <f>(100*S16/R16)</f>
        <v>23.010151044601511</v>
      </c>
      <c r="V16">
        <f>(100*T16/R16)</f>
        <v>28.636244068851433</v>
      </c>
      <c r="W16">
        <f>ABS(U16-V16)</f>
        <v>5.6260930242499221</v>
      </c>
      <c r="X16">
        <f>U16+V16</f>
        <v>51.64639511345294</v>
      </c>
      <c r="Y16">
        <f>100*W16/X16</f>
        <v>10.893486393176021</v>
      </c>
      <c r="AA16">
        <f t="shared" ref="AA16:AA79" si="10">AVERAGE(G3:G16)</f>
        <v>-0.62142514285713857</v>
      </c>
      <c r="AB16" t="str">
        <f t="shared" si="3"/>
        <v>DOWN</v>
      </c>
    </row>
    <row r="17" spans="1:28" x14ac:dyDescent="0.2">
      <c r="A17" s="1">
        <v>42331</v>
      </c>
      <c r="B17">
        <v>2089.4099120000001</v>
      </c>
      <c r="C17">
        <v>2095.610107</v>
      </c>
      <c r="D17">
        <v>2081.389893</v>
      </c>
      <c r="E17">
        <v>2086.5900879999999</v>
      </c>
      <c r="F17">
        <v>2086.5900879999999</v>
      </c>
      <c r="G17">
        <f t="shared" si="0"/>
        <v>-2.8198240000001533</v>
      </c>
      <c r="H17">
        <v>3587980000</v>
      </c>
      <c r="I17">
        <f t="shared" si="1"/>
        <v>0</v>
      </c>
      <c r="J17">
        <f t="shared" si="2"/>
        <v>2.8198240000001533</v>
      </c>
      <c r="K17">
        <f t="shared" ref="K17:L17" si="11">SUM(I4:I17)/14</f>
        <v>5.2985578571428631</v>
      </c>
      <c r="L17">
        <f t="shared" si="11"/>
        <v>6.6328387142857208</v>
      </c>
      <c r="M17">
        <f t="shared" si="8"/>
        <v>0.79883713224187092</v>
      </c>
      <c r="N17">
        <f t="shared" si="9"/>
        <v>44.408530262341706</v>
      </c>
      <c r="O17">
        <f t="shared" si="4"/>
        <v>14.220213999999942</v>
      </c>
      <c r="P17">
        <f t="shared" si="5"/>
        <v>0</v>
      </c>
      <c r="Q17">
        <f t="shared" si="6"/>
        <v>1.4301749999999629</v>
      </c>
      <c r="R17">
        <f t="shared" ref="R17:T17" si="12">SUM(O4:O17)/14</f>
        <v>20.139299714285698</v>
      </c>
      <c r="S17">
        <f t="shared" si="12"/>
        <v>3.9778616428571434</v>
      </c>
      <c r="T17">
        <f t="shared" si="12"/>
        <v>5.9664480714285606</v>
      </c>
      <c r="U17">
        <f t="shared" ref="U17:U80" si="13">(100*S17/R17)</f>
        <v>19.751737643764592</v>
      </c>
      <c r="V17">
        <f t="shared" ref="V17:V80" si="14">(100*T17/R17)</f>
        <v>29.625896411861305</v>
      </c>
      <c r="W17">
        <f t="shared" ref="W17:W80" si="15">ABS(U17-V17)</f>
        <v>9.8741587680967129</v>
      </c>
      <c r="X17">
        <f t="shared" ref="X17:X80" si="16">U17+V17</f>
        <v>49.377634055625897</v>
      </c>
      <c r="Y17">
        <f t="shared" ref="Y17:Y80" si="17">100*W17/X17</f>
        <v>19.997229427746731</v>
      </c>
      <c r="AA17">
        <f t="shared" si="10"/>
        <v>-1.3342808571428577</v>
      </c>
      <c r="AB17" t="str">
        <f t="shared" si="3"/>
        <v>UP</v>
      </c>
    </row>
    <row r="18" spans="1:28" x14ac:dyDescent="0.2">
      <c r="A18" s="1">
        <v>42332</v>
      </c>
      <c r="B18">
        <v>2084.419922</v>
      </c>
      <c r="C18">
        <v>2094.1201169999999</v>
      </c>
      <c r="D18">
        <v>2070.290039</v>
      </c>
      <c r="E18">
        <v>2089.139893</v>
      </c>
      <c r="F18">
        <v>2089.139893</v>
      </c>
      <c r="G18">
        <f t="shared" si="0"/>
        <v>4.7199709999999868</v>
      </c>
      <c r="H18">
        <v>3884930000</v>
      </c>
      <c r="I18">
        <f t="shared" si="1"/>
        <v>4.7199709999999868</v>
      </c>
      <c r="J18">
        <f t="shared" si="2"/>
        <v>0</v>
      </c>
      <c r="K18">
        <f t="shared" ref="K18:L18" si="18">SUM(I5:I18)/14</f>
        <v>5.6356986428571485</v>
      </c>
      <c r="L18">
        <f t="shared" si="18"/>
        <v>6.0406930714285796</v>
      </c>
      <c r="M18">
        <f t="shared" si="8"/>
        <v>0.93295563542418936</v>
      </c>
      <c r="N18">
        <f t="shared" si="9"/>
        <v>48.265755215817521</v>
      </c>
      <c r="O18">
        <f t="shared" si="4"/>
        <v>23.830077999999958</v>
      </c>
      <c r="P18">
        <f t="shared" si="5"/>
        <v>0</v>
      </c>
      <c r="Q18">
        <f t="shared" si="6"/>
        <v>11.09985400000005</v>
      </c>
      <c r="R18">
        <f t="shared" ref="R18:T18" si="19">SUM(O5:O18)/14</f>
        <v>20.583583285714276</v>
      </c>
      <c r="S18">
        <f t="shared" si="19"/>
        <v>3.9778616428571434</v>
      </c>
      <c r="T18">
        <f t="shared" si="19"/>
        <v>6.7214355000000001</v>
      </c>
      <c r="U18">
        <f t="shared" si="13"/>
        <v>19.325408932165459</v>
      </c>
      <c r="V18">
        <f t="shared" si="14"/>
        <v>32.654350832417556</v>
      </c>
      <c r="W18">
        <f t="shared" si="15"/>
        <v>13.328941900252097</v>
      </c>
      <c r="X18">
        <f t="shared" si="16"/>
        <v>51.979759764583015</v>
      </c>
      <c r="Y18">
        <f t="shared" si="17"/>
        <v>25.64256156746211</v>
      </c>
      <c r="AA18">
        <f t="shared" si="10"/>
        <v>-0.40499442857143159</v>
      </c>
      <c r="AB18" t="str">
        <f t="shared" si="3"/>
        <v>DOWN</v>
      </c>
    </row>
    <row r="19" spans="1:28" x14ac:dyDescent="0.2">
      <c r="A19" s="1">
        <v>42333</v>
      </c>
      <c r="B19">
        <v>2089.3000489999999</v>
      </c>
      <c r="C19">
        <v>2093</v>
      </c>
      <c r="D19">
        <v>2086.3000489999999</v>
      </c>
      <c r="E19">
        <v>2088.8701169999999</v>
      </c>
      <c r="F19">
        <v>2088.8701169999999</v>
      </c>
      <c r="G19">
        <f t="shared" si="0"/>
        <v>-0.42993200000000797</v>
      </c>
      <c r="H19">
        <v>2852940000</v>
      </c>
      <c r="I19">
        <f t="shared" si="1"/>
        <v>0</v>
      </c>
      <c r="J19">
        <f t="shared" si="2"/>
        <v>0.42993200000000797</v>
      </c>
      <c r="K19">
        <f t="shared" ref="K19:L19" si="20">SUM(I6:I19)/14</f>
        <v>5.6356986428571485</v>
      </c>
      <c r="L19">
        <f t="shared" si="20"/>
        <v>5.9464025000000094</v>
      </c>
      <c r="M19">
        <f t="shared" si="8"/>
        <v>0.94774927241422691</v>
      </c>
      <c r="N19">
        <f t="shared" si="9"/>
        <v>48.658689587879849</v>
      </c>
      <c r="O19">
        <f t="shared" si="4"/>
        <v>6.6999510000000555</v>
      </c>
      <c r="P19">
        <f t="shared" si="5"/>
        <v>0</v>
      </c>
      <c r="Q19">
        <f t="shared" si="6"/>
        <v>0</v>
      </c>
      <c r="R19">
        <f t="shared" ref="R19:T19" si="21">SUM(O6:O19)/14</f>
        <v>19.75</v>
      </c>
      <c r="S19">
        <f t="shared" si="21"/>
        <v>3.9778616428571434</v>
      </c>
      <c r="T19">
        <f t="shared" si="21"/>
        <v>6.2521449285714299</v>
      </c>
      <c r="U19">
        <f t="shared" si="13"/>
        <v>20.141071609403259</v>
      </c>
      <c r="V19">
        <f t="shared" si="14"/>
        <v>31.656430018083189</v>
      </c>
      <c r="W19">
        <f t="shared" si="15"/>
        <v>11.51535840867993</v>
      </c>
      <c r="X19">
        <f t="shared" si="16"/>
        <v>51.797501627486447</v>
      </c>
      <c r="Y19">
        <f t="shared" si="17"/>
        <v>22.231493888441296</v>
      </c>
      <c r="AA19">
        <f t="shared" si="10"/>
        <v>-0.31070385714286075</v>
      </c>
      <c r="AB19" t="str">
        <f t="shared" si="3"/>
        <v>UP</v>
      </c>
    </row>
    <row r="20" spans="1:28" x14ac:dyDescent="0.2">
      <c r="A20" s="1">
        <v>42335</v>
      </c>
      <c r="B20">
        <v>2088.820068</v>
      </c>
      <c r="C20">
        <v>2093.290039</v>
      </c>
      <c r="D20">
        <v>2084.1298830000001</v>
      </c>
      <c r="E20">
        <v>2090.110107</v>
      </c>
      <c r="F20">
        <v>2090.110107</v>
      </c>
      <c r="G20">
        <f t="shared" si="0"/>
        <v>1.2900389999999788</v>
      </c>
      <c r="H20">
        <v>1466840000</v>
      </c>
      <c r="I20">
        <f t="shared" si="1"/>
        <v>1.2900389999999788</v>
      </c>
      <c r="J20">
        <f t="shared" si="2"/>
        <v>0</v>
      </c>
      <c r="K20">
        <f t="shared" ref="K20:L20" si="22">SUM(I7:I20)/14</f>
        <v>5.6849976428571347</v>
      </c>
      <c r="L20">
        <f t="shared" si="22"/>
        <v>5.9464025000000094</v>
      </c>
      <c r="M20">
        <f t="shared" si="8"/>
        <v>0.95603983128574388</v>
      </c>
      <c r="N20">
        <f t="shared" si="9"/>
        <v>48.876296688565894</v>
      </c>
      <c r="O20">
        <f t="shared" si="4"/>
        <v>9.1601559999999154</v>
      </c>
      <c r="P20">
        <f t="shared" si="5"/>
        <v>0</v>
      </c>
      <c r="Q20">
        <f t="shared" si="6"/>
        <v>2.170165999999881</v>
      </c>
      <c r="R20">
        <f t="shared" ref="R20:T20" si="23">SUM(O7:O20)/14</f>
        <v>19.106445285714276</v>
      </c>
      <c r="S20">
        <f t="shared" si="23"/>
        <v>3.9778616428571434</v>
      </c>
      <c r="T20">
        <f t="shared" si="23"/>
        <v>5.930733785714275</v>
      </c>
      <c r="U20">
        <f t="shared" si="13"/>
        <v>20.819475226149766</v>
      </c>
      <c r="V20">
        <f t="shared" si="14"/>
        <v>31.040487631410084</v>
      </c>
      <c r="W20">
        <f t="shared" si="15"/>
        <v>10.221012405260318</v>
      </c>
      <c r="X20">
        <f t="shared" si="16"/>
        <v>51.85996285755985</v>
      </c>
      <c r="Y20">
        <f t="shared" si="17"/>
        <v>19.708869505621632</v>
      </c>
      <c r="AA20">
        <f t="shared" si="10"/>
        <v>-0.26140485714287415</v>
      </c>
      <c r="AB20" t="str">
        <f t="shared" si="3"/>
        <v>DOWN</v>
      </c>
    </row>
    <row r="21" spans="1:28" x14ac:dyDescent="0.2">
      <c r="A21" s="1">
        <v>42338</v>
      </c>
      <c r="B21">
        <v>2090.9499510000001</v>
      </c>
      <c r="C21">
        <v>2093.8100589999999</v>
      </c>
      <c r="D21">
        <v>2080.4099120000001</v>
      </c>
      <c r="E21">
        <v>2080.4099120000001</v>
      </c>
      <c r="F21">
        <v>2080.4099120000001</v>
      </c>
      <c r="G21">
        <f t="shared" si="0"/>
        <v>-10.540038999999979</v>
      </c>
      <c r="H21">
        <v>4275030000</v>
      </c>
      <c r="I21">
        <f t="shared" si="1"/>
        <v>0</v>
      </c>
      <c r="J21">
        <f t="shared" si="2"/>
        <v>10.540038999999979</v>
      </c>
      <c r="K21">
        <f t="shared" ref="K21:L21" si="24">SUM(I8:I21)/14</f>
        <v>5.6849976428571347</v>
      </c>
      <c r="L21">
        <f t="shared" si="24"/>
        <v>5.4149780714285827</v>
      </c>
      <c r="M21">
        <f t="shared" si="8"/>
        <v>1.0498653120782289</v>
      </c>
      <c r="N21">
        <f t="shared" si="9"/>
        <v>51.216307036965112</v>
      </c>
      <c r="O21">
        <f t="shared" si="4"/>
        <v>13.400146999999833</v>
      </c>
      <c r="P21">
        <f t="shared" si="5"/>
        <v>0</v>
      </c>
      <c r="Q21">
        <f t="shared" si="6"/>
        <v>3.7199709999999868</v>
      </c>
      <c r="R21">
        <f t="shared" ref="R21:T21" si="25">SUM(O8:O21)/14</f>
        <v>18.04073657142856</v>
      </c>
      <c r="S21">
        <f t="shared" si="25"/>
        <v>3.9778616428571434</v>
      </c>
      <c r="T21">
        <f t="shared" si="25"/>
        <v>5.0893031428571316</v>
      </c>
      <c r="U21">
        <f t="shared" si="13"/>
        <v>22.049330564235134</v>
      </c>
      <c r="V21">
        <f t="shared" si="14"/>
        <v>28.21006294674882</v>
      </c>
      <c r="W21">
        <f t="shared" si="15"/>
        <v>6.1607323825136859</v>
      </c>
      <c r="X21">
        <f t="shared" si="16"/>
        <v>50.259393510983955</v>
      </c>
      <c r="Y21">
        <f t="shared" si="17"/>
        <v>12.257872513259212</v>
      </c>
      <c r="AA21">
        <f t="shared" si="10"/>
        <v>0.27001957142855254</v>
      </c>
      <c r="AB21" t="str">
        <f t="shared" si="3"/>
        <v>DOWN</v>
      </c>
    </row>
    <row r="22" spans="1:28" x14ac:dyDescent="0.2">
      <c r="A22" s="1">
        <v>42339</v>
      </c>
      <c r="B22">
        <v>2082.929932</v>
      </c>
      <c r="C22">
        <v>2103.3701169999999</v>
      </c>
      <c r="D22">
        <v>2082.929932</v>
      </c>
      <c r="E22">
        <v>2102.6298830000001</v>
      </c>
      <c r="F22">
        <v>2102.6298830000001</v>
      </c>
      <c r="G22">
        <f t="shared" si="0"/>
        <v>19.699951000000056</v>
      </c>
      <c r="H22">
        <v>3712120000</v>
      </c>
      <c r="I22">
        <f t="shared" si="1"/>
        <v>19.699951000000056</v>
      </c>
      <c r="J22">
        <f t="shared" si="2"/>
        <v>0</v>
      </c>
      <c r="K22">
        <f t="shared" ref="K22:L22" si="26">SUM(I9:I22)/14</f>
        <v>6.768563428571432</v>
      </c>
      <c r="L22">
        <f t="shared" si="26"/>
        <v>5.4149780714285827</v>
      </c>
      <c r="M22">
        <f t="shared" si="8"/>
        <v>1.2499706073206214</v>
      </c>
      <c r="N22">
        <f t="shared" si="9"/>
        <v>55.554974951835021</v>
      </c>
      <c r="O22">
        <f t="shared" si="4"/>
        <v>20.440184999999929</v>
      </c>
      <c r="P22">
        <f t="shared" si="5"/>
        <v>9.5600580000000264</v>
      </c>
      <c r="Q22">
        <f t="shared" si="6"/>
        <v>0</v>
      </c>
      <c r="R22">
        <f t="shared" ref="R22:T22" si="27">SUM(O9:O22)/14</f>
        <v>18.517891928571412</v>
      </c>
      <c r="S22">
        <f t="shared" si="27"/>
        <v>4.6607229285714311</v>
      </c>
      <c r="T22">
        <f t="shared" si="27"/>
        <v>5.0893031428571316</v>
      </c>
      <c r="U22">
        <f t="shared" si="13"/>
        <v>25.168755420698627</v>
      </c>
      <c r="V22">
        <f t="shared" si="14"/>
        <v>27.483166887937188</v>
      </c>
      <c r="W22">
        <f t="shared" si="15"/>
        <v>2.3144114672385605</v>
      </c>
      <c r="X22">
        <f t="shared" si="16"/>
        <v>52.651922308635818</v>
      </c>
      <c r="Y22">
        <f t="shared" si="17"/>
        <v>4.3956827514708943</v>
      </c>
      <c r="AA22">
        <f t="shared" si="10"/>
        <v>1.3535853571428496</v>
      </c>
      <c r="AB22" t="str">
        <f t="shared" si="3"/>
        <v>UP</v>
      </c>
    </row>
    <row r="23" spans="1:28" x14ac:dyDescent="0.2">
      <c r="A23" s="1">
        <v>42340</v>
      </c>
      <c r="B23">
        <v>2101.709961</v>
      </c>
      <c r="C23">
        <v>2104.2700199999999</v>
      </c>
      <c r="D23">
        <v>2077.110107</v>
      </c>
      <c r="E23">
        <v>2079.51001</v>
      </c>
      <c r="F23">
        <v>2079.51001</v>
      </c>
      <c r="G23">
        <f t="shared" si="0"/>
        <v>-22.199951000000056</v>
      </c>
      <c r="H23">
        <v>3950640000</v>
      </c>
      <c r="I23">
        <f t="shared" si="1"/>
        <v>0</v>
      </c>
      <c r="J23">
        <f t="shared" si="2"/>
        <v>22.199951000000056</v>
      </c>
      <c r="K23">
        <f t="shared" ref="K23:L23" si="28">SUM(I10:I23)/14</f>
        <v>6.768563428571432</v>
      </c>
      <c r="L23">
        <f t="shared" si="28"/>
        <v>6.3999808571428662</v>
      </c>
      <c r="M23">
        <f t="shared" si="8"/>
        <v>1.0575911990451032</v>
      </c>
      <c r="N23">
        <f t="shared" si="9"/>
        <v>51.399481079425072</v>
      </c>
      <c r="O23">
        <f t="shared" si="4"/>
        <v>27.15991299999996</v>
      </c>
      <c r="P23">
        <f t="shared" si="5"/>
        <v>0</v>
      </c>
      <c r="Q23">
        <f t="shared" si="6"/>
        <v>5.8198250000000371</v>
      </c>
      <c r="R23">
        <f t="shared" ref="R23:T23" si="29">SUM(O10:O23)/14</f>
        <v>19.594325499999968</v>
      </c>
      <c r="S23">
        <f t="shared" si="29"/>
        <v>4.4271501428571423</v>
      </c>
      <c r="T23">
        <f t="shared" si="29"/>
        <v>5.5050049285714193</v>
      </c>
      <c r="U23">
        <f t="shared" si="13"/>
        <v>22.594042049863617</v>
      </c>
      <c r="V23">
        <f t="shared" si="14"/>
        <v>28.094893741412168</v>
      </c>
      <c r="W23">
        <f t="shared" si="15"/>
        <v>5.5008516915485508</v>
      </c>
      <c r="X23">
        <f t="shared" si="16"/>
        <v>50.688935791275782</v>
      </c>
      <c r="Y23">
        <f t="shared" si="17"/>
        <v>10.852174356549261</v>
      </c>
      <c r="AA23">
        <f t="shared" si="10"/>
        <v>0.36858257142856538</v>
      </c>
      <c r="AB23" t="str">
        <f t="shared" si="3"/>
        <v>DOWN</v>
      </c>
    </row>
    <row r="24" spans="1:28" x14ac:dyDescent="0.2">
      <c r="A24" s="1">
        <v>42341</v>
      </c>
      <c r="B24">
        <v>2080.709961</v>
      </c>
      <c r="C24">
        <v>2085</v>
      </c>
      <c r="D24">
        <v>2042.349976</v>
      </c>
      <c r="E24">
        <v>2049.6201169999999</v>
      </c>
      <c r="F24">
        <v>2049.6201169999999</v>
      </c>
      <c r="G24">
        <f t="shared" si="0"/>
        <v>-31.089844000000085</v>
      </c>
      <c r="H24">
        <v>4306490000</v>
      </c>
      <c r="I24">
        <f t="shared" si="1"/>
        <v>0</v>
      </c>
      <c r="J24">
        <f t="shared" si="2"/>
        <v>31.089844000000085</v>
      </c>
      <c r="K24">
        <f t="shared" ref="K24:L24" si="30">SUM(I11:I24)/14</f>
        <v>6.768563428571432</v>
      </c>
      <c r="L24">
        <f t="shared" si="30"/>
        <v>6.7406791428571591</v>
      </c>
      <c r="M24">
        <f t="shared" si="8"/>
        <v>1.0041367175507561</v>
      </c>
      <c r="N24">
        <f t="shared" si="9"/>
        <v>50.103204474887612</v>
      </c>
      <c r="O24">
        <f t="shared" si="4"/>
        <v>42.65002400000003</v>
      </c>
      <c r="P24">
        <f t="shared" si="5"/>
        <v>0</v>
      </c>
      <c r="Q24">
        <f t="shared" si="6"/>
        <v>34.760131000000001</v>
      </c>
      <c r="R24">
        <f t="shared" ref="R24:T24" si="31">SUM(O11:O24)/14</f>
        <v>20.738612571428543</v>
      </c>
      <c r="S24">
        <f t="shared" si="31"/>
        <v>4.4271501428571423</v>
      </c>
      <c r="T24">
        <f t="shared" si="31"/>
        <v>5.9028668571428557</v>
      </c>
      <c r="U24">
        <f t="shared" si="13"/>
        <v>21.347378604084632</v>
      </c>
      <c r="V24">
        <f t="shared" si="14"/>
        <v>28.463171472112837</v>
      </c>
      <c r="W24">
        <f t="shared" si="15"/>
        <v>7.1157928680282048</v>
      </c>
      <c r="X24">
        <f t="shared" si="16"/>
        <v>49.810550076197472</v>
      </c>
      <c r="Y24">
        <f t="shared" si="17"/>
        <v>14.285714285714274</v>
      </c>
      <c r="AA24">
        <f t="shared" si="10"/>
        <v>2.7884285714273056E-2</v>
      </c>
      <c r="AB24" t="str">
        <f t="shared" si="3"/>
        <v>DOWN</v>
      </c>
    </row>
    <row r="25" spans="1:28" x14ac:dyDescent="0.2">
      <c r="A25" s="1">
        <v>42342</v>
      </c>
      <c r="B25">
        <v>2051.23999</v>
      </c>
      <c r="C25">
        <v>2093.8400879999999</v>
      </c>
      <c r="D25">
        <v>2051.23999</v>
      </c>
      <c r="E25">
        <v>2091.6899410000001</v>
      </c>
      <c r="F25">
        <v>2091.6899410000001</v>
      </c>
      <c r="G25">
        <f t="shared" si="0"/>
        <v>40.449951000000056</v>
      </c>
      <c r="H25">
        <v>4214910000</v>
      </c>
      <c r="I25">
        <f t="shared" si="1"/>
        <v>40.449951000000056</v>
      </c>
      <c r="J25">
        <f t="shared" si="2"/>
        <v>0</v>
      </c>
      <c r="K25">
        <f t="shared" ref="K25:L25" si="32">SUM(I12:I25)/14</f>
        <v>9.6578456428571506</v>
      </c>
      <c r="L25">
        <f t="shared" si="32"/>
        <v>5.1978237142857324</v>
      </c>
      <c r="M25">
        <f t="shared" si="8"/>
        <v>1.8580556351523552</v>
      </c>
      <c r="N25">
        <f t="shared" si="9"/>
        <v>65.01117795956786</v>
      </c>
      <c r="O25">
        <f t="shared" si="4"/>
        <v>42.600097999999889</v>
      </c>
      <c r="P25">
        <f t="shared" si="5"/>
        <v>8.8400879999999233</v>
      </c>
      <c r="Q25">
        <f t="shared" si="6"/>
        <v>0</v>
      </c>
      <c r="R25">
        <f t="shared" ref="R25:T25" si="33">SUM(O12:O25)/14</f>
        <v>22.165762785714247</v>
      </c>
      <c r="S25">
        <f t="shared" si="33"/>
        <v>5.0585849999999937</v>
      </c>
      <c r="T25">
        <f t="shared" si="33"/>
        <v>4.2142944285714226</v>
      </c>
      <c r="U25">
        <f t="shared" si="13"/>
        <v>22.82161479802641</v>
      </c>
      <c r="V25">
        <f t="shared" si="14"/>
        <v>19.01262983508747</v>
      </c>
      <c r="W25">
        <f t="shared" si="15"/>
        <v>3.8089849629389398</v>
      </c>
      <c r="X25">
        <f t="shared" si="16"/>
        <v>41.834244633113883</v>
      </c>
      <c r="Y25">
        <f t="shared" si="17"/>
        <v>9.1049449950482408</v>
      </c>
      <c r="AA25">
        <f t="shared" si="10"/>
        <v>4.4600219285714173</v>
      </c>
      <c r="AB25" t="str">
        <f t="shared" si="3"/>
        <v>UP</v>
      </c>
    </row>
    <row r="26" spans="1:28" x14ac:dyDescent="0.2">
      <c r="A26" s="1">
        <v>42345</v>
      </c>
      <c r="B26">
        <v>2090.419922</v>
      </c>
      <c r="C26">
        <v>2090.419922</v>
      </c>
      <c r="D26">
        <v>2066.780029</v>
      </c>
      <c r="E26">
        <v>2077.070068</v>
      </c>
      <c r="F26">
        <v>2077.070068</v>
      </c>
      <c r="G26">
        <f t="shared" si="0"/>
        <v>-13.34985400000005</v>
      </c>
      <c r="H26">
        <v>4043820000</v>
      </c>
      <c r="I26">
        <f t="shared" si="1"/>
        <v>0</v>
      </c>
      <c r="J26">
        <f t="shared" si="2"/>
        <v>13.34985400000005</v>
      </c>
      <c r="K26">
        <f t="shared" ref="K26:L26" si="34">SUM(I13:I26)/14</f>
        <v>7.4357038571428609</v>
      </c>
      <c r="L26">
        <f t="shared" si="34"/>
        <v>6.1513847142857356</v>
      </c>
      <c r="M26">
        <f t="shared" si="8"/>
        <v>1.2087853715074059</v>
      </c>
      <c r="N26">
        <f t="shared" si="9"/>
        <v>54.726248511980103</v>
      </c>
      <c r="O26">
        <f t="shared" si="4"/>
        <v>23.639893000000029</v>
      </c>
      <c r="P26">
        <f t="shared" si="5"/>
        <v>0</v>
      </c>
      <c r="Q26">
        <f t="shared" si="6"/>
        <v>0</v>
      </c>
      <c r="R26">
        <f t="shared" ref="R26:T26" si="35">SUM(O13:O26)/14</f>
        <v>21.437901142857104</v>
      </c>
      <c r="S26">
        <f t="shared" si="35"/>
        <v>4.4457309999999906</v>
      </c>
      <c r="T26">
        <f t="shared" si="35"/>
        <v>4.2142944285714226</v>
      </c>
      <c r="U26">
        <f t="shared" si="13"/>
        <v>20.737715741735585</v>
      </c>
      <c r="V26">
        <f t="shared" si="14"/>
        <v>19.658148437612251</v>
      </c>
      <c r="W26">
        <f t="shared" si="15"/>
        <v>1.0795673041233336</v>
      </c>
      <c r="X26">
        <f t="shared" si="16"/>
        <v>40.395864179347839</v>
      </c>
      <c r="Y26">
        <f t="shared" si="17"/>
        <v>2.672469882882853</v>
      </c>
      <c r="AA26">
        <f t="shared" si="10"/>
        <v>1.2843191428571248</v>
      </c>
      <c r="AB26" t="str">
        <f t="shared" si="3"/>
        <v>UP</v>
      </c>
    </row>
    <row r="27" spans="1:28" x14ac:dyDescent="0.2">
      <c r="A27" s="1">
        <v>42346</v>
      </c>
      <c r="B27">
        <v>2073.389893</v>
      </c>
      <c r="C27">
        <v>2073.8500979999999</v>
      </c>
      <c r="D27">
        <v>2052.320068</v>
      </c>
      <c r="E27">
        <v>2063.5900879999999</v>
      </c>
      <c r="F27">
        <v>2063.5900879999999</v>
      </c>
      <c r="G27">
        <f t="shared" si="0"/>
        <v>-9.7998050000001058</v>
      </c>
      <c r="H27">
        <v>4173570000</v>
      </c>
      <c r="I27">
        <f t="shared" si="1"/>
        <v>0</v>
      </c>
      <c r="J27">
        <f t="shared" si="2"/>
        <v>9.7998050000001058</v>
      </c>
      <c r="K27">
        <f t="shared" ref="K27:L27" si="36">SUM(I14:I27)/14</f>
        <v>7.4357038571428609</v>
      </c>
      <c r="L27">
        <f t="shared" si="36"/>
        <v>6.6206578571428896</v>
      </c>
      <c r="M27">
        <f t="shared" si="8"/>
        <v>1.1231064975092522</v>
      </c>
      <c r="N27">
        <f t="shared" si="9"/>
        <v>52.899206838038417</v>
      </c>
      <c r="O27">
        <f t="shared" si="4"/>
        <v>21.530029999999897</v>
      </c>
      <c r="P27">
        <f t="shared" si="5"/>
        <v>0</v>
      </c>
      <c r="Q27">
        <f t="shared" si="6"/>
        <v>14.459961000000021</v>
      </c>
      <c r="R27">
        <f t="shared" ref="R27:T27" si="37">SUM(O14:O27)/14</f>
        <v>21.490766357142807</v>
      </c>
      <c r="S27">
        <f t="shared" si="37"/>
        <v>3.4835902857142691</v>
      </c>
      <c r="T27">
        <f t="shared" si="37"/>
        <v>5.2471487857142813</v>
      </c>
      <c r="U27">
        <f t="shared" si="13"/>
        <v>16.209707126411715</v>
      </c>
      <c r="V27">
        <f t="shared" si="14"/>
        <v>24.415829098483059</v>
      </c>
      <c r="W27">
        <f t="shared" si="15"/>
        <v>8.2061219720713439</v>
      </c>
      <c r="X27">
        <f t="shared" si="16"/>
        <v>40.625536224894773</v>
      </c>
      <c r="Y27">
        <f t="shared" si="17"/>
        <v>20.1994182344915</v>
      </c>
      <c r="AA27">
        <f t="shared" si="10"/>
        <v>0.81504599999997096</v>
      </c>
      <c r="AB27" t="str">
        <f t="shared" si="3"/>
        <v>UP</v>
      </c>
    </row>
    <row r="28" spans="1:28" x14ac:dyDescent="0.2">
      <c r="A28" s="1">
        <v>42347</v>
      </c>
      <c r="B28">
        <v>2061.169922</v>
      </c>
      <c r="C28">
        <v>2080.330078</v>
      </c>
      <c r="D28">
        <v>2036.530029</v>
      </c>
      <c r="E28">
        <v>2047.619995</v>
      </c>
      <c r="F28">
        <v>2047.619995</v>
      </c>
      <c r="G28">
        <f t="shared" si="0"/>
        <v>-13.549927000000025</v>
      </c>
      <c r="H28">
        <v>4385250000</v>
      </c>
      <c r="I28">
        <f t="shared" si="1"/>
        <v>0</v>
      </c>
      <c r="J28">
        <f t="shared" si="2"/>
        <v>13.549927000000025</v>
      </c>
      <c r="K28">
        <f t="shared" ref="K28:L28" si="38">SUM(I15:I28)/14</f>
        <v>5.1792690000000094</v>
      </c>
      <c r="L28">
        <f t="shared" si="38"/>
        <v>7.5885097857143204</v>
      </c>
      <c r="M28">
        <f t="shared" si="8"/>
        <v>0.68251463676704938</v>
      </c>
      <c r="N28">
        <f t="shared" si="9"/>
        <v>40.565153006841044</v>
      </c>
      <c r="O28">
        <f t="shared" si="4"/>
        <v>43.800048999999944</v>
      </c>
      <c r="P28">
        <f t="shared" si="5"/>
        <v>0</v>
      </c>
      <c r="Q28">
        <f t="shared" si="6"/>
        <v>15.790038999999979</v>
      </c>
      <c r="R28">
        <f t="shared" ref="R28:T28" si="39">SUM(O15:O28)/14</f>
        <v>22.239336357142811</v>
      </c>
      <c r="S28">
        <f t="shared" si="39"/>
        <v>2.1535818571428536</v>
      </c>
      <c r="T28">
        <f t="shared" si="39"/>
        <v>6.3750087142857081</v>
      </c>
      <c r="U28">
        <f t="shared" si="13"/>
        <v>9.6836606207953135</v>
      </c>
      <c r="V28">
        <f t="shared" si="14"/>
        <v>28.665462907296639</v>
      </c>
      <c r="W28">
        <f t="shared" si="15"/>
        <v>18.981802286501328</v>
      </c>
      <c r="X28">
        <f t="shared" si="16"/>
        <v>38.349123528091951</v>
      </c>
      <c r="Y28">
        <f t="shared" si="17"/>
        <v>49.497356237089889</v>
      </c>
      <c r="AA28">
        <f t="shared" si="10"/>
        <v>-2.409240785714311</v>
      </c>
      <c r="AB28" t="str">
        <f t="shared" si="3"/>
        <v>DOWN</v>
      </c>
    </row>
    <row r="29" spans="1:28" x14ac:dyDescent="0.2">
      <c r="A29" s="1">
        <v>42348</v>
      </c>
      <c r="B29">
        <v>2047.9300539999999</v>
      </c>
      <c r="C29">
        <v>2067.6499020000001</v>
      </c>
      <c r="D29">
        <v>2045.670044</v>
      </c>
      <c r="E29">
        <v>2052.2299800000001</v>
      </c>
      <c r="F29">
        <v>2052.2299800000001</v>
      </c>
      <c r="G29">
        <f t="shared" si="0"/>
        <v>4.2999260000001414</v>
      </c>
      <c r="H29">
        <v>3715150000</v>
      </c>
      <c r="I29">
        <f t="shared" si="1"/>
        <v>4.2999260000001414</v>
      </c>
      <c r="J29">
        <f t="shared" si="2"/>
        <v>0</v>
      </c>
      <c r="K29">
        <f t="shared" ref="K29:L29" si="40">SUM(I16:I29)/14</f>
        <v>5.4864065714285903</v>
      </c>
      <c r="L29">
        <f t="shared" si="40"/>
        <v>7.4127982857143184</v>
      </c>
      <c r="M29">
        <f t="shared" si="8"/>
        <v>0.74012624652174852</v>
      </c>
      <c r="N29">
        <f t="shared" si="9"/>
        <v>42.532905184388191</v>
      </c>
      <c r="O29">
        <f t="shared" si="4"/>
        <v>21.979858000000149</v>
      </c>
      <c r="P29">
        <f t="shared" si="5"/>
        <v>0</v>
      </c>
      <c r="Q29">
        <f t="shared" si="6"/>
        <v>0</v>
      </c>
      <c r="R29">
        <f t="shared" ref="R29:T29" si="41">SUM(O16:O29)/14</f>
        <v>23.239327642857102</v>
      </c>
      <c r="S29">
        <f t="shared" si="41"/>
        <v>2.0514439285714161</v>
      </c>
      <c r="T29">
        <f t="shared" si="41"/>
        <v>6.3750087142857081</v>
      </c>
      <c r="U29">
        <f t="shared" si="13"/>
        <v>8.8274667843153072</v>
      </c>
      <c r="V29">
        <f t="shared" si="14"/>
        <v>27.431984316659637</v>
      </c>
      <c r="W29">
        <f t="shared" si="15"/>
        <v>18.604517532344332</v>
      </c>
      <c r="X29">
        <f t="shared" si="16"/>
        <v>36.259451100974943</v>
      </c>
      <c r="Y29">
        <f t="shared" si="17"/>
        <v>51.309429589914821</v>
      </c>
      <c r="Z29">
        <f>SUM(Y16:Y29)/14</f>
        <v>19.50347883063348</v>
      </c>
      <c r="AA29">
        <f t="shared" si="10"/>
        <v>-1.9263917142857281</v>
      </c>
      <c r="AB29" t="str">
        <f t="shared" si="3"/>
        <v>UP</v>
      </c>
    </row>
    <row r="30" spans="1:28" x14ac:dyDescent="0.2">
      <c r="A30" s="1">
        <v>42349</v>
      </c>
      <c r="B30">
        <v>2047.2700199999999</v>
      </c>
      <c r="C30">
        <v>2047.2700199999999</v>
      </c>
      <c r="D30">
        <v>2008.8000489999999</v>
      </c>
      <c r="E30">
        <v>2012.369995</v>
      </c>
      <c r="F30">
        <v>2012.369995</v>
      </c>
      <c r="G30">
        <f t="shared" si="0"/>
        <v>-34.900024999999914</v>
      </c>
      <c r="H30">
        <v>4301060000</v>
      </c>
      <c r="I30">
        <f t="shared" si="1"/>
        <v>0</v>
      </c>
      <c r="J30">
        <f t="shared" si="2"/>
        <v>34.900024999999914</v>
      </c>
      <c r="K30">
        <f t="shared" ref="K30:L30" si="42">SUM(I17:I30)/14</f>
        <v>5.0328455714285871</v>
      </c>
      <c r="L30">
        <f t="shared" si="42"/>
        <v>9.9056572142857409</v>
      </c>
      <c r="M30">
        <f t="shared" si="8"/>
        <v>0.50807790564065936</v>
      </c>
      <c r="N30">
        <f t="shared" si="9"/>
        <v>33.690428308796058</v>
      </c>
      <c r="O30">
        <f t="shared" si="4"/>
        <v>38.469970999999987</v>
      </c>
      <c r="P30">
        <f t="shared" si="5"/>
        <v>0</v>
      </c>
      <c r="Q30">
        <f t="shared" si="6"/>
        <v>36.869995000000017</v>
      </c>
      <c r="R30">
        <f t="shared" ref="R30:T30" si="43">SUM(O17:O30)/14</f>
        <v>24.970040499999964</v>
      </c>
      <c r="S30">
        <f t="shared" si="43"/>
        <v>1.3142961428571394</v>
      </c>
      <c r="T30">
        <f t="shared" si="43"/>
        <v>9.0085797857142804</v>
      </c>
      <c r="U30">
        <f t="shared" si="13"/>
        <v>5.2634922352534481</v>
      </c>
      <c r="V30">
        <f t="shared" si="14"/>
        <v>36.077553761734158</v>
      </c>
      <c r="W30">
        <f t="shared" si="15"/>
        <v>30.81406152648071</v>
      </c>
      <c r="X30">
        <f t="shared" si="16"/>
        <v>41.341045996987603</v>
      </c>
      <c r="Y30">
        <f t="shared" si="17"/>
        <v>74.536240637757544</v>
      </c>
      <c r="Z30">
        <f t="shared" ref="Z30:Z93" si="44">SUM(Y17:Y30)/14</f>
        <v>24.049389848103591</v>
      </c>
      <c r="AA30">
        <f t="shared" si="10"/>
        <v>-4.8728116428571537</v>
      </c>
      <c r="AB30" t="str">
        <f t="shared" si="3"/>
        <v>DOWN</v>
      </c>
    </row>
    <row r="31" spans="1:28" x14ac:dyDescent="0.2">
      <c r="A31" s="1">
        <v>42352</v>
      </c>
      <c r="B31">
        <v>2013.369995</v>
      </c>
      <c r="C31">
        <v>2022.920044</v>
      </c>
      <c r="D31">
        <v>1993.26001</v>
      </c>
      <c r="E31">
        <v>2021.9399410000001</v>
      </c>
      <c r="F31">
        <v>2021.9399410000001</v>
      </c>
      <c r="G31">
        <f t="shared" si="0"/>
        <v>8.5699460000000727</v>
      </c>
      <c r="H31">
        <v>4612440000</v>
      </c>
      <c r="I31">
        <f t="shared" si="1"/>
        <v>8.5699460000000727</v>
      </c>
      <c r="J31">
        <f t="shared" si="2"/>
        <v>0</v>
      </c>
      <c r="K31">
        <f t="shared" ref="K31:L31" si="45">SUM(I18:I31)/14</f>
        <v>5.6449845714285924</v>
      </c>
      <c r="L31">
        <f t="shared" si="45"/>
        <v>9.7042412142857302</v>
      </c>
      <c r="M31">
        <f t="shared" si="8"/>
        <v>0.58170282938953977</v>
      </c>
      <c r="N31">
        <f t="shared" si="9"/>
        <v>36.776998724472705</v>
      </c>
      <c r="O31">
        <f t="shared" si="4"/>
        <v>29.660033999999996</v>
      </c>
      <c r="P31">
        <f t="shared" si="5"/>
        <v>0</v>
      </c>
      <c r="Q31">
        <f t="shared" si="6"/>
        <v>15.540038999999979</v>
      </c>
      <c r="R31">
        <f t="shared" ref="R31:T31" si="46">SUM(O18:O31)/14</f>
        <v>26.072884785714255</v>
      </c>
      <c r="S31">
        <f t="shared" si="46"/>
        <v>1.3142961428571394</v>
      </c>
      <c r="T31">
        <f t="shared" si="46"/>
        <v>10.016427214285711</v>
      </c>
      <c r="U31">
        <f t="shared" si="13"/>
        <v>5.0408543345278884</v>
      </c>
      <c r="V31">
        <f t="shared" si="14"/>
        <v>38.417027101557515</v>
      </c>
      <c r="W31">
        <f t="shared" si="15"/>
        <v>33.37617276702963</v>
      </c>
      <c r="X31">
        <f t="shared" si="16"/>
        <v>43.457881436085401</v>
      </c>
      <c r="Y31">
        <f t="shared" si="17"/>
        <v>76.801196156137536</v>
      </c>
      <c r="Z31">
        <f t="shared" si="44"/>
        <v>28.106816042988644</v>
      </c>
      <c r="AA31">
        <f t="shared" si="10"/>
        <v>-4.0592566428571377</v>
      </c>
      <c r="AB31" t="str">
        <f t="shared" si="3"/>
        <v>DOWN</v>
      </c>
    </row>
    <row r="32" spans="1:28" x14ac:dyDescent="0.2">
      <c r="A32" s="1">
        <v>42353</v>
      </c>
      <c r="B32">
        <v>2025.5500489999999</v>
      </c>
      <c r="C32">
        <v>2053.8701169999999</v>
      </c>
      <c r="D32">
        <v>2025.5500489999999</v>
      </c>
      <c r="E32">
        <v>2043.410034</v>
      </c>
      <c r="F32">
        <v>2043.410034</v>
      </c>
      <c r="G32">
        <f t="shared" si="0"/>
        <v>17.859985000000052</v>
      </c>
      <c r="H32">
        <v>4353540000</v>
      </c>
      <c r="I32">
        <f t="shared" si="1"/>
        <v>17.859985000000052</v>
      </c>
      <c r="J32">
        <f t="shared" si="2"/>
        <v>0</v>
      </c>
      <c r="K32">
        <f t="shared" ref="K32:L32" si="47">SUM(I19:I32)/14</f>
        <v>6.5835570000000256</v>
      </c>
      <c r="L32">
        <f t="shared" si="47"/>
        <v>9.7042412142857302</v>
      </c>
      <c r="M32">
        <f t="shared" si="8"/>
        <v>0.67842058483751333</v>
      </c>
      <c r="N32">
        <f t="shared" si="9"/>
        <v>40.420177812773353</v>
      </c>
      <c r="O32">
        <f t="shared" si="4"/>
        <v>28.320067999999992</v>
      </c>
      <c r="P32">
        <f t="shared" si="5"/>
        <v>30.950072999999975</v>
      </c>
      <c r="Q32">
        <f t="shared" si="6"/>
        <v>0</v>
      </c>
      <c r="R32">
        <f t="shared" ref="R32:T32" si="48">SUM(O19:O32)/14</f>
        <v>26.393598357142828</v>
      </c>
      <c r="S32">
        <f t="shared" si="48"/>
        <v>3.5250156428571375</v>
      </c>
      <c r="T32">
        <f t="shared" si="48"/>
        <v>9.2235804999999935</v>
      </c>
      <c r="U32">
        <f t="shared" si="13"/>
        <v>13.355570525695947</v>
      </c>
      <c r="V32">
        <f t="shared" si="14"/>
        <v>34.946278924123433</v>
      </c>
      <c r="W32">
        <f t="shared" si="15"/>
        <v>21.590708398427488</v>
      </c>
      <c r="X32">
        <f t="shared" si="16"/>
        <v>48.301849449819379</v>
      </c>
      <c r="Y32">
        <f t="shared" si="17"/>
        <v>44.699548038751594</v>
      </c>
      <c r="Z32">
        <f t="shared" si="44"/>
        <v>29.468029362366469</v>
      </c>
      <c r="AA32">
        <f t="shared" si="10"/>
        <v>-3.120684214285705</v>
      </c>
      <c r="AB32" t="str">
        <f t="shared" si="3"/>
        <v>DOWN</v>
      </c>
    </row>
    <row r="33" spans="1:28" x14ac:dyDescent="0.2">
      <c r="A33" s="1">
        <v>42354</v>
      </c>
      <c r="B33">
        <v>2046.5</v>
      </c>
      <c r="C33">
        <v>2076.719971</v>
      </c>
      <c r="D33">
        <v>2042.4300539999999</v>
      </c>
      <c r="E33">
        <v>2073.070068</v>
      </c>
      <c r="F33">
        <v>2073.070068</v>
      </c>
      <c r="G33">
        <f t="shared" si="0"/>
        <v>26.570067999999992</v>
      </c>
      <c r="H33">
        <v>4635450000</v>
      </c>
      <c r="I33">
        <f t="shared" si="1"/>
        <v>26.570067999999992</v>
      </c>
      <c r="J33">
        <f t="shared" si="2"/>
        <v>0</v>
      </c>
      <c r="K33">
        <f t="shared" ref="K33:L33" si="49">SUM(I20:I33)/14</f>
        <v>8.4814190000000256</v>
      </c>
      <c r="L33">
        <f t="shared" si="49"/>
        <v>9.6735317857143013</v>
      </c>
      <c r="M33">
        <f t="shared" si="8"/>
        <v>0.8767655069397956</v>
      </c>
      <c r="N33">
        <f t="shared" si="9"/>
        <v>46.716838288946732</v>
      </c>
      <c r="O33">
        <f t="shared" si="4"/>
        <v>34.289917000000059</v>
      </c>
      <c r="P33">
        <f t="shared" si="5"/>
        <v>22.84985400000005</v>
      </c>
      <c r="Q33">
        <f t="shared" si="6"/>
        <v>0</v>
      </c>
      <c r="R33">
        <f t="shared" ref="R33:T33" si="50">SUM(O20:O33)/14</f>
        <v>28.364310214285688</v>
      </c>
      <c r="S33">
        <f t="shared" si="50"/>
        <v>5.15714807142857</v>
      </c>
      <c r="T33">
        <f t="shared" si="50"/>
        <v>9.2235804999999935</v>
      </c>
      <c r="U33">
        <f t="shared" si="13"/>
        <v>18.181820860325988</v>
      </c>
      <c r="V33">
        <f t="shared" si="14"/>
        <v>32.518261259723978</v>
      </c>
      <c r="W33">
        <f t="shared" si="15"/>
        <v>14.33644039939799</v>
      </c>
      <c r="X33">
        <f t="shared" si="16"/>
        <v>50.70008212004997</v>
      </c>
      <c r="Y33">
        <f t="shared" si="17"/>
        <v>28.276956959263917</v>
      </c>
      <c r="Z33">
        <f t="shared" si="44"/>
        <v>29.899848153139516</v>
      </c>
      <c r="AA33">
        <f t="shared" si="10"/>
        <v>-1.1921127857142761</v>
      </c>
      <c r="AB33" t="str">
        <f t="shared" si="3"/>
        <v>DOWN</v>
      </c>
    </row>
    <row r="34" spans="1:28" x14ac:dyDescent="0.2">
      <c r="A34" s="1">
        <v>42355</v>
      </c>
      <c r="B34">
        <v>2073.76001</v>
      </c>
      <c r="C34">
        <v>2076.3701169999999</v>
      </c>
      <c r="D34">
        <v>2041.660034</v>
      </c>
      <c r="E34">
        <v>2041.8900149999999</v>
      </c>
      <c r="F34">
        <v>2041.8900149999999</v>
      </c>
      <c r="G34">
        <f t="shared" si="0"/>
        <v>-31.869995000000017</v>
      </c>
      <c r="H34">
        <v>4327390000</v>
      </c>
      <c r="I34">
        <f t="shared" si="1"/>
        <v>0</v>
      </c>
      <c r="J34">
        <f t="shared" si="2"/>
        <v>31.869995000000017</v>
      </c>
      <c r="K34">
        <f t="shared" ref="K34:L34" si="51">SUM(I21:I34)/14</f>
        <v>8.3892733571428835</v>
      </c>
      <c r="L34">
        <f t="shared" si="51"/>
        <v>11.949960000000017</v>
      </c>
      <c r="M34">
        <f t="shared" si="8"/>
        <v>0.70203359317879488</v>
      </c>
      <c r="N34">
        <f t="shared" si="9"/>
        <v>41.246753060122934</v>
      </c>
      <c r="O34">
        <f t="shared" si="4"/>
        <v>34.710082999999941</v>
      </c>
      <c r="P34">
        <f t="shared" si="5"/>
        <v>0</v>
      </c>
      <c r="Q34">
        <f t="shared" si="6"/>
        <v>0.77001999999993131</v>
      </c>
      <c r="R34">
        <f t="shared" ref="R34:T34" si="52">SUM(O21:O34)/14</f>
        <v>30.189304999999973</v>
      </c>
      <c r="S34">
        <f t="shared" si="52"/>
        <v>5.15714807142857</v>
      </c>
      <c r="T34">
        <f t="shared" si="52"/>
        <v>9.1235700714285688</v>
      </c>
      <c r="U34">
        <f t="shared" si="13"/>
        <v>17.082698894289138</v>
      </c>
      <c r="V34">
        <f t="shared" si="14"/>
        <v>30.221199432807669</v>
      </c>
      <c r="W34">
        <f t="shared" si="15"/>
        <v>13.138500538518532</v>
      </c>
      <c r="X34">
        <f t="shared" si="16"/>
        <v>47.303898327096803</v>
      </c>
      <c r="Y34">
        <f t="shared" si="17"/>
        <v>27.774667634511815</v>
      </c>
      <c r="Z34">
        <f t="shared" si="44"/>
        <v>30.47597659091738</v>
      </c>
      <c r="AA34">
        <f t="shared" si="10"/>
        <v>-3.5606866428571329</v>
      </c>
      <c r="AB34" t="str">
        <f t="shared" si="3"/>
        <v>UP</v>
      </c>
    </row>
    <row r="35" spans="1:28" x14ac:dyDescent="0.2">
      <c r="A35" s="1">
        <v>42356</v>
      </c>
      <c r="B35">
        <v>2040.8100589999999</v>
      </c>
      <c r="C35">
        <v>2040.8100589999999</v>
      </c>
      <c r="D35">
        <v>2005.329956</v>
      </c>
      <c r="E35">
        <v>2005.5500489999999</v>
      </c>
      <c r="F35">
        <v>2005.5500489999999</v>
      </c>
      <c r="G35">
        <f t="shared" si="0"/>
        <v>-35.260009999999966</v>
      </c>
      <c r="H35">
        <v>6683070000</v>
      </c>
      <c r="I35">
        <f t="shared" si="1"/>
        <v>0</v>
      </c>
      <c r="J35">
        <f t="shared" si="2"/>
        <v>35.260009999999966</v>
      </c>
      <c r="K35">
        <f t="shared" ref="K35:L35" si="53">SUM(I22:I35)/14</f>
        <v>8.3892733571428835</v>
      </c>
      <c r="L35">
        <f t="shared" si="53"/>
        <v>13.71567221428573</v>
      </c>
      <c r="M35">
        <f t="shared" si="8"/>
        <v>0.61165601117274671</v>
      </c>
      <c r="N35">
        <f t="shared" si="9"/>
        <v>37.952019967813456</v>
      </c>
      <c r="O35">
        <f t="shared" si="4"/>
        <v>35.480102999999872</v>
      </c>
      <c r="P35">
        <f t="shared" si="5"/>
        <v>0</v>
      </c>
      <c r="Q35">
        <f t="shared" si="6"/>
        <v>36.330077999999958</v>
      </c>
      <c r="R35">
        <f t="shared" ref="R35:T35" si="54">SUM(O22:O35)/14</f>
        <v>31.76644471428569</v>
      </c>
      <c r="S35">
        <f t="shared" si="54"/>
        <v>5.15714807142857</v>
      </c>
      <c r="T35">
        <f t="shared" si="54"/>
        <v>11.452863428571423</v>
      </c>
      <c r="U35">
        <f t="shared" si="13"/>
        <v>16.23457745370337</v>
      </c>
      <c r="V35">
        <f t="shared" si="14"/>
        <v>36.053337197728503</v>
      </c>
      <c r="W35">
        <f t="shared" si="15"/>
        <v>19.818759744025133</v>
      </c>
      <c r="X35">
        <f t="shared" si="16"/>
        <v>52.287914651431876</v>
      </c>
      <c r="Y35">
        <f t="shared" si="17"/>
        <v>37.903136654317514</v>
      </c>
      <c r="Z35">
        <f t="shared" si="44"/>
        <v>32.307781172421549</v>
      </c>
      <c r="AA35">
        <f t="shared" si="10"/>
        <v>-5.3263988571428467</v>
      </c>
      <c r="AB35" t="str">
        <f t="shared" si="3"/>
        <v>DOWN</v>
      </c>
    </row>
    <row r="36" spans="1:28" x14ac:dyDescent="0.2">
      <c r="A36" s="1">
        <v>42359</v>
      </c>
      <c r="B36">
        <v>2010.2700199999999</v>
      </c>
      <c r="C36">
        <v>2022.900024</v>
      </c>
      <c r="D36">
        <v>2005.9300539999999</v>
      </c>
      <c r="E36">
        <v>2021.150024</v>
      </c>
      <c r="F36">
        <v>2021.150024</v>
      </c>
      <c r="G36">
        <f t="shared" si="0"/>
        <v>10.880004000000099</v>
      </c>
      <c r="H36">
        <v>3760280000</v>
      </c>
      <c r="I36">
        <f t="shared" si="1"/>
        <v>10.880004000000099</v>
      </c>
      <c r="J36">
        <f t="shared" si="2"/>
        <v>0</v>
      </c>
      <c r="K36">
        <f t="shared" ref="K36:L36" si="55">SUM(I23:I36)/14</f>
        <v>7.7592771428571723</v>
      </c>
      <c r="L36">
        <f t="shared" si="55"/>
        <v>13.71567221428573</v>
      </c>
      <c r="M36">
        <f t="shared" si="8"/>
        <v>0.56572343095042765</v>
      </c>
      <c r="N36">
        <f t="shared" si="9"/>
        <v>36.131759911584219</v>
      </c>
      <c r="O36">
        <f t="shared" si="4"/>
        <v>16.969970000000103</v>
      </c>
      <c r="P36">
        <f t="shared" si="5"/>
        <v>0</v>
      </c>
      <c r="Q36">
        <f t="shared" si="6"/>
        <v>0</v>
      </c>
      <c r="R36">
        <f t="shared" ref="R36:T36" si="56">SUM(O23:O36)/14</f>
        <v>31.518572214285705</v>
      </c>
      <c r="S36">
        <f t="shared" si="56"/>
        <v>4.4742867857142823</v>
      </c>
      <c r="T36">
        <f t="shared" si="56"/>
        <v>11.452863428571423</v>
      </c>
      <c r="U36">
        <f t="shared" si="13"/>
        <v>14.195715323952157</v>
      </c>
      <c r="V36">
        <f t="shared" si="14"/>
        <v>36.336872592789732</v>
      </c>
      <c r="W36">
        <f t="shared" si="15"/>
        <v>22.141157268837574</v>
      </c>
      <c r="X36">
        <f t="shared" si="16"/>
        <v>50.532587916741889</v>
      </c>
      <c r="Y36">
        <f t="shared" si="17"/>
        <v>43.815601340896322</v>
      </c>
      <c r="Z36">
        <f t="shared" si="44"/>
        <v>35.123489643094786</v>
      </c>
      <c r="AA36">
        <f t="shared" si="10"/>
        <v>-5.9563950714285578</v>
      </c>
      <c r="AB36" t="str">
        <f t="shared" si="3"/>
        <v>DOWN</v>
      </c>
    </row>
    <row r="37" spans="1:28" x14ac:dyDescent="0.2">
      <c r="A37" s="1">
        <v>42360</v>
      </c>
      <c r="B37">
        <v>2023.150024</v>
      </c>
      <c r="C37">
        <v>2042.73999</v>
      </c>
      <c r="D37">
        <v>2020.48999</v>
      </c>
      <c r="E37">
        <v>2038.969971</v>
      </c>
      <c r="F37">
        <v>2038.969971</v>
      </c>
      <c r="G37">
        <f t="shared" si="0"/>
        <v>15.819946999999956</v>
      </c>
      <c r="H37">
        <v>3520860000</v>
      </c>
      <c r="I37">
        <f t="shared" si="1"/>
        <v>15.819946999999956</v>
      </c>
      <c r="J37">
        <f t="shared" si="2"/>
        <v>0</v>
      </c>
      <c r="K37">
        <f t="shared" ref="K37:L37" si="57">SUM(I24:I37)/14</f>
        <v>8.8892733571428835</v>
      </c>
      <c r="L37">
        <f t="shared" si="57"/>
        <v>12.129961428571439</v>
      </c>
      <c r="M37">
        <f t="shared" si="8"/>
        <v>0.73283607779697479</v>
      </c>
      <c r="N37">
        <f t="shared" si="9"/>
        <v>42.291136893263399</v>
      </c>
      <c r="O37">
        <f t="shared" si="4"/>
        <v>22.25</v>
      </c>
      <c r="P37">
        <f t="shared" si="5"/>
        <v>19.839966000000004</v>
      </c>
      <c r="Q37">
        <f t="shared" si="6"/>
        <v>0</v>
      </c>
      <c r="R37">
        <f t="shared" ref="R37:T37" si="58">SUM(O24:O37)/14</f>
        <v>31.167864142857134</v>
      </c>
      <c r="S37">
        <f t="shared" si="58"/>
        <v>5.8914272142857111</v>
      </c>
      <c r="T37">
        <f t="shared" si="58"/>
        <v>11.037161642857134</v>
      </c>
      <c r="U37">
        <f t="shared" si="13"/>
        <v>18.902248762643794</v>
      </c>
      <c r="V37">
        <f t="shared" si="14"/>
        <v>35.411992275982008</v>
      </c>
      <c r="W37">
        <f t="shared" si="15"/>
        <v>16.509743513338215</v>
      </c>
      <c r="X37">
        <f t="shared" si="16"/>
        <v>54.314241038625802</v>
      </c>
      <c r="Y37">
        <f t="shared" si="17"/>
        <v>30.396712165410246</v>
      </c>
      <c r="Z37">
        <f t="shared" si="44"/>
        <v>36.519528058013428</v>
      </c>
      <c r="AA37">
        <f t="shared" si="10"/>
        <v>-3.2406880714285569</v>
      </c>
      <c r="AB37" t="str">
        <f t="shared" si="3"/>
        <v>DOWN</v>
      </c>
    </row>
    <row r="38" spans="1:28" x14ac:dyDescent="0.2">
      <c r="A38" s="1">
        <v>42361</v>
      </c>
      <c r="B38">
        <v>2042.1999510000001</v>
      </c>
      <c r="C38">
        <v>2064.7299800000001</v>
      </c>
      <c r="D38">
        <v>2042.1999510000001</v>
      </c>
      <c r="E38">
        <v>2064.290039</v>
      </c>
      <c r="F38">
        <v>2064.290039</v>
      </c>
      <c r="G38">
        <f t="shared" si="0"/>
        <v>22.090087999999923</v>
      </c>
      <c r="H38">
        <v>3484090000</v>
      </c>
      <c r="I38">
        <f t="shared" si="1"/>
        <v>22.090087999999923</v>
      </c>
      <c r="J38">
        <f t="shared" si="2"/>
        <v>0</v>
      </c>
      <c r="K38">
        <f t="shared" ref="K38:L38" si="59">SUM(I25:I38)/14</f>
        <v>10.467136785714306</v>
      </c>
      <c r="L38">
        <f t="shared" si="59"/>
        <v>9.9092582857142908</v>
      </c>
      <c r="M38">
        <f t="shared" si="8"/>
        <v>1.0562987141837126</v>
      </c>
      <c r="N38">
        <f t="shared" si="9"/>
        <v>51.368933263328458</v>
      </c>
      <c r="O38">
        <f t="shared" si="4"/>
        <v>22.530029000000013</v>
      </c>
      <c r="P38">
        <f t="shared" si="5"/>
        <v>21.989990000000034</v>
      </c>
      <c r="Q38">
        <f t="shared" si="6"/>
        <v>0</v>
      </c>
      <c r="R38">
        <f t="shared" ref="R38:T38" si="60">SUM(O25:O38)/14</f>
        <v>29.730721642857134</v>
      </c>
      <c r="S38">
        <f t="shared" si="60"/>
        <v>7.4621407857142845</v>
      </c>
      <c r="T38">
        <f t="shared" si="60"/>
        <v>8.5542951428571339</v>
      </c>
      <c r="U38">
        <f t="shared" si="13"/>
        <v>25.099090682540087</v>
      </c>
      <c r="V38">
        <f t="shared" si="14"/>
        <v>28.772578229403052</v>
      </c>
      <c r="W38">
        <f t="shared" si="15"/>
        <v>3.6734875468629653</v>
      </c>
      <c r="X38">
        <f t="shared" si="16"/>
        <v>53.871668911943139</v>
      </c>
      <c r="Y38">
        <f t="shared" si="17"/>
        <v>6.818959985939042</v>
      </c>
      <c r="Z38">
        <f t="shared" si="44"/>
        <v>35.98618846517234</v>
      </c>
      <c r="AA38">
        <f t="shared" si="10"/>
        <v>0.55787850000001526</v>
      </c>
      <c r="AB38" t="str">
        <f t="shared" si="3"/>
        <v>UP</v>
      </c>
    </row>
    <row r="39" spans="1:28" x14ac:dyDescent="0.2">
      <c r="A39" s="1">
        <v>42362</v>
      </c>
      <c r="B39">
        <v>2063.5200199999999</v>
      </c>
      <c r="C39">
        <v>2067.360107</v>
      </c>
      <c r="D39">
        <v>2058.7299800000001</v>
      </c>
      <c r="E39">
        <v>2060.98999</v>
      </c>
      <c r="F39">
        <v>2060.98999</v>
      </c>
      <c r="G39">
        <f t="shared" si="0"/>
        <v>-2.530029999999897</v>
      </c>
      <c r="H39">
        <v>1411860000</v>
      </c>
      <c r="I39">
        <f t="shared" si="1"/>
        <v>0</v>
      </c>
      <c r="J39">
        <f t="shared" si="2"/>
        <v>2.530029999999897</v>
      </c>
      <c r="K39">
        <f t="shared" ref="K39:L39" si="61">SUM(I26:I39)/14</f>
        <v>7.5778545714285883</v>
      </c>
      <c r="L39">
        <f t="shared" si="61"/>
        <v>10.089974714285713</v>
      </c>
      <c r="M39">
        <f t="shared" si="8"/>
        <v>0.75102810324188585</v>
      </c>
      <c r="N39">
        <f t="shared" si="9"/>
        <v>42.890693864445609</v>
      </c>
      <c r="O39">
        <f t="shared" si="4"/>
        <v>8.6301269999999022</v>
      </c>
      <c r="P39">
        <f t="shared" si="5"/>
        <v>2.6301269999999022</v>
      </c>
      <c r="Q39">
        <f t="shared" si="6"/>
        <v>0</v>
      </c>
      <c r="R39">
        <f t="shared" ref="R39:T39" si="62">SUM(O26:O39)/14</f>
        <v>27.304295142857136</v>
      </c>
      <c r="S39">
        <f t="shared" si="62"/>
        <v>7.0185721428571402</v>
      </c>
      <c r="T39">
        <f t="shared" si="62"/>
        <v>8.5542951428571339</v>
      </c>
      <c r="U39">
        <f t="shared" si="13"/>
        <v>25.705011267039481</v>
      </c>
      <c r="V39">
        <f t="shared" si="14"/>
        <v>31.329485335917767</v>
      </c>
      <c r="W39">
        <f t="shared" si="15"/>
        <v>5.6244740688782855</v>
      </c>
      <c r="X39">
        <f t="shared" si="16"/>
        <v>57.034496602957248</v>
      </c>
      <c r="Y39">
        <f t="shared" si="17"/>
        <v>9.8615301333029652</v>
      </c>
      <c r="Z39">
        <f t="shared" si="44"/>
        <v>36.040230260761966</v>
      </c>
      <c r="AA39">
        <f t="shared" si="10"/>
        <v>-2.5121201428571243</v>
      </c>
      <c r="AB39" t="str">
        <f t="shared" si="3"/>
        <v>UP</v>
      </c>
    </row>
    <row r="40" spans="1:28" x14ac:dyDescent="0.2">
      <c r="A40" s="1">
        <v>42366</v>
      </c>
      <c r="B40">
        <v>2057.7700199999999</v>
      </c>
      <c r="C40">
        <v>2057.7700199999999</v>
      </c>
      <c r="D40">
        <v>2044.1999510000001</v>
      </c>
      <c r="E40">
        <v>2056.5</v>
      </c>
      <c r="F40">
        <v>2056.5</v>
      </c>
      <c r="G40">
        <f t="shared" si="0"/>
        <v>-1.2700199999999313</v>
      </c>
      <c r="H40">
        <v>2492510000</v>
      </c>
      <c r="I40">
        <f t="shared" si="1"/>
        <v>0</v>
      </c>
      <c r="J40">
        <f t="shared" si="2"/>
        <v>1.2700199999999313</v>
      </c>
      <c r="K40">
        <f t="shared" ref="K40:L40" si="63">SUM(I27:I40)/14</f>
        <v>7.5778545714285883</v>
      </c>
      <c r="L40">
        <f t="shared" si="63"/>
        <v>9.227129428571418</v>
      </c>
      <c r="M40">
        <f t="shared" si="8"/>
        <v>0.8212580770747705</v>
      </c>
      <c r="N40">
        <f t="shared" si="9"/>
        <v>45.092899650654743</v>
      </c>
      <c r="O40">
        <f t="shared" si="4"/>
        <v>13.570068999999876</v>
      </c>
      <c r="P40">
        <f t="shared" si="5"/>
        <v>0</v>
      </c>
      <c r="Q40">
        <f t="shared" si="6"/>
        <v>14.530029000000013</v>
      </c>
      <c r="R40">
        <f t="shared" ref="R40:T40" si="64">SUM(O27:O40)/14</f>
        <v>26.585021999999981</v>
      </c>
      <c r="S40">
        <f t="shared" si="64"/>
        <v>7.0185721428571402</v>
      </c>
      <c r="T40">
        <f t="shared" si="64"/>
        <v>9.5921543571428494</v>
      </c>
      <c r="U40">
        <f t="shared" si="13"/>
        <v>26.400475210654875</v>
      </c>
      <c r="V40">
        <f t="shared" si="14"/>
        <v>36.081047279715833</v>
      </c>
      <c r="W40">
        <f t="shared" si="15"/>
        <v>9.6805720690609576</v>
      </c>
      <c r="X40">
        <f t="shared" si="16"/>
        <v>62.481522490370708</v>
      </c>
      <c r="Y40">
        <f t="shared" si="17"/>
        <v>15.493495809985859</v>
      </c>
      <c r="Z40">
        <f t="shared" si="44"/>
        <v>36.956017826983611</v>
      </c>
      <c r="AA40">
        <f t="shared" si="10"/>
        <v>-1.64927485714283</v>
      </c>
      <c r="AB40" t="str">
        <f t="shared" si="3"/>
        <v>DOWN</v>
      </c>
    </row>
    <row r="41" spans="1:28" x14ac:dyDescent="0.2">
      <c r="A41" s="1">
        <v>42367</v>
      </c>
      <c r="B41">
        <v>2060.540039</v>
      </c>
      <c r="C41">
        <v>2081.5600589999999</v>
      </c>
      <c r="D41">
        <v>2060.540039</v>
      </c>
      <c r="E41">
        <v>2078.360107</v>
      </c>
      <c r="F41">
        <v>2078.360107</v>
      </c>
      <c r="G41">
        <f t="shared" si="0"/>
        <v>17.820067999999992</v>
      </c>
      <c r="H41">
        <v>2542000000</v>
      </c>
      <c r="I41">
        <f t="shared" si="1"/>
        <v>17.820067999999992</v>
      </c>
      <c r="J41">
        <f t="shared" si="2"/>
        <v>0</v>
      </c>
      <c r="K41">
        <f t="shared" ref="K41:L41" si="65">SUM(I28:I41)/14</f>
        <v>8.8507165714285883</v>
      </c>
      <c r="L41">
        <f t="shared" si="65"/>
        <v>8.5271433571428386</v>
      </c>
      <c r="M41">
        <f t="shared" si="8"/>
        <v>1.0379462618058022</v>
      </c>
      <c r="N41">
        <f t="shared" si="9"/>
        <v>50.930992698801056</v>
      </c>
      <c r="O41">
        <f t="shared" si="4"/>
        <v>21.020019999999931</v>
      </c>
      <c r="P41">
        <f t="shared" si="5"/>
        <v>23.790038999999979</v>
      </c>
      <c r="Q41">
        <f t="shared" si="6"/>
        <v>0</v>
      </c>
      <c r="R41">
        <f t="shared" ref="R41:T41" si="66">SUM(O28:O41)/14</f>
        <v>26.548592714285697</v>
      </c>
      <c r="S41">
        <f t="shared" si="66"/>
        <v>8.7178606428571381</v>
      </c>
      <c r="T41">
        <f t="shared" si="66"/>
        <v>8.5592999999999915</v>
      </c>
      <c r="U41">
        <f t="shared" si="13"/>
        <v>32.837373855097375</v>
      </c>
      <c r="V41">
        <f t="shared" si="14"/>
        <v>32.240126970625695</v>
      </c>
      <c r="W41">
        <f t="shared" si="15"/>
        <v>0.59724688447168006</v>
      </c>
      <c r="X41">
        <f t="shared" si="16"/>
        <v>65.077500825723064</v>
      </c>
      <c r="Y41">
        <f t="shared" si="17"/>
        <v>0.91774711212574311</v>
      </c>
      <c r="Z41">
        <f t="shared" si="44"/>
        <v>35.578755603957489</v>
      </c>
      <c r="AA41">
        <f t="shared" si="10"/>
        <v>0.32357321428574842</v>
      </c>
      <c r="AB41" t="str">
        <f t="shared" si="3"/>
        <v>UP</v>
      </c>
    </row>
    <row r="42" spans="1:28" x14ac:dyDescent="0.2">
      <c r="A42" s="1">
        <v>42368</v>
      </c>
      <c r="B42">
        <v>2077.3400879999999</v>
      </c>
      <c r="C42">
        <v>2077.3400879999999</v>
      </c>
      <c r="D42">
        <v>2061.969971</v>
      </c>
      <c r="E42">
        <v>2063.360107</v>
      </c>
      <c r="F42">
        <v>2063.360107</v>
      </c>
      <c r="G42">
        <f t="shared" si="0"/>
        <v>-13.979980999999952</v>
      </c>
      <c r="H42">
        <v>2367430000</v>
      </c>
      <c r="I42">
        <f t="shared" si="1"/>
        <v>0</v>
      </c>
      <c r="J42">
        <f t="shared" si="2"/>
        <v>13.979980999999952</v>
      </c>
      <c r="K42">
        <f t="shared" ref="K42:L42" si="67">SUM(I29:I42)/14</f>
        <v>8.8507165714285883</v>
      </c>
      <c r="L42">
        <f t="shared" si="67"/>
        <v>8.5578614999999765</v>
      </c>
      <c r="M42">
        <f t="shared" si="8"/>
        <v>1.0342205902056971</v>
      </c>
      <c r="N42">
        <f t="shared" si="9"/>
        <v>50.841122894204823</v>
      </c>
      <c r="O42">
        <f t="shared" si="4"/>
        <v>15.370116999999937</v>
      </c>
      <c r="P42">
        <f t="shared" si="5"/>
        <v>0</v>
      </c>
      <c r="Q42">
        <f t="shared" si="6"/>
        <v>0</v>
      </c>
      <c r="R42">
        <f t="shared" ref="R42:T42" si="68">SUM(O29:O42)/14</f>
        <v>24.517883285714269</v>
      </c>
      <c r="S42">
        <f t="shared" si="68"/>
        <v>8.7178606428571381</v>
      </c>
      <c r="T42">
        <f t="shared" si="68"/>
        <v>7.4314400714285638</v>
      </c>
      <c r="U42">
        <f t="shared" si="13"/>
        <v>35.55715043287092</v>
      </c>
      <c r="V42">
        <f t="shared" si="14"/>
        <v>30.310284068276847</v>
      </c>
      <c r="W42">
        <f t="shared" si="15"/>
        <v>5.246866364594073</v>
      </c>
      <c r="X42">
        <f t="shared" si="16"/>
        <v>65.86743450114777</v>
      </c>
      <c r="Y42">
        <f t="shared" si="17"/>
        <v>7.9657973691121127</v>
      </c>
      <c r="Z42">
        <f t="shared" si="44"/>
        <v>32.612215684816221</v>
      </c>
      <c r="AA42">
        <f t="shared" si="10"/>
        <v>0.29285507142861078</v>
      </c>
      <c r="AB42" t="str">
        <f t="shared" si="3"/>
        <v>UP</v>
      </c>
    </row>
    <row r="43" spans="1:28" x14ac:dyDescent="0.2">
      <c r="A43" s="1">
        <v>42369</v>
      </c>
      <c r="B43">
        <v>2060.5900879999999</v>
      </c>
      <c r="C43">
        <v>2062.540039</v>
      </c>
      <c r="D43">
        <v>2043.619995</v>
      </c>
      <c r="E43">
        <v>2043.9399410000001</v>
      </c>
      <c r="F43">
        <v>2043.9399410000001</v>
      </c>
      <c r="G43">
        <f t="shared" si="0"/>
        <v>-16.650146999999833</v>
      </c>
      <c r="H43">
        <v>2655330000</v>
      </c>
      <c r="I43">
        <f t="shared" si="1"/>
        <v>0</v>
      </c>
      <c r="J43">
        <f t="shared" si="2"/>
        <v>16.650146999999833</v>
      </c>
      <c r="K43">
        <f t="shared" ref="K43:L43" si="69">SUM(I30:I43)/14</f>
        <v>8.5435790000000065</v>
      </c>
      <c r="L43">
        <f t="shared" si="69"/>
        <v>9.7471577142856791</v>
      </c>
      <c r="M43">
        <f t="shared" si="8"/>
        <v>0.87652003285822722</v>
      </c>
      <c r="N43">
        <f t="shared" si="9"/>
        <v>46.709868134109556</v>
      </c>
      <c r="O43">
        <f t="shared" si="4"/>
        <v>18.920043999999962</v>
      </c>
      <c r="P43">
        <f t="shared" si="5"/>
        <v>0</v>
      </c>
      <c r="Q43">
        <f t="shared" si="6"/>
        <v>18.34997599999997</v>
      </c>
      <c r="R43">
        <f t="shared" ref="R43:T43" si="70">SUM(O30:O43)/14</f>
        <v>24.299325142857111</v>
      </c>
      <c r="S43">
        <f t="shared" si="70"/>
        <v>8.7178606428571381</v>
      </c>
      <c r="T43">
        <f t="shared" si="70"/>
        <v>8.7421526428571337</v>
      </c>
      <c r="U43">
        <f t="shared" si="13"/>
        <v>35.876966095166594</v>
      </c>
      <c r="V43">
        <f t="shared" si="14"/>
        <v>35.976935949708569</v>
      </c>
      <c r="W43">
        <f t="shared" si="15"/>
        <v>9.9969854541974712E-2</v>
      </c>
      <c r="X43">
        <f t="shared" si="16"/>
        <v>71.853902044875156</v>
      </c>
      <c r="Y43">
        <f t="shared" si="17"/>
        <v>0.13912933285034432</v>
      </c>
      <c r="Z43">
        <f>SUM(Y30:Y43)/14</f>
        <v>28.957194237883041</v>
      </c>
      <c r="AA43">
        <f t="shared" si="10"/>
        <v>-1.2035787142856731</v>
      </c>
      <c r="AB43" t="str">
        <f t="shared" si="3"/>
        <v>UP</v>
      </c>
    </row>
    <row r="44" spans="1:28" x14ac:dyDescent="0.2">
      <c r="A44" s="1">
        <v>42373</v>
      </c>
      <c r="B44">
        <v>2038.1999510000001</v>
      </c>
      <c r="C44">
        <v>2038.1999510000001</v>
      </c>
      <c r="D44">
        <v>1989.6800539999999</v>
      </c>
      <c r="E44">
        <v>2012.660034</v>
      </c>
      <c r="F44">
        <v>2012.660034</v>
      </c>
      <c r="G44">
        <f t="shared" si="0"/>
        <v>-25.539917000000059</v>
      </c>
      <c r="H44">
        <v>4304880000</v>
      </c>
      <c r="I44">
        <f t="shared" si="1"/>
        <v>0</v>
      </c>
      <c r="J44">
        <f t="shared" si="2"/>
        <v>25.539917000000059</v>
      </c>
      <c r="K44">
        <f t="shared" ref="K44:L44" si="71">SUM(I31:I44)/14</f>
        <v>8.5435790000000065</v>
      </c>
      <c r="L44">
        <f t="shared" si="71"/>
        <v>9.0785785714285474</v>
      </c>
      <c r="M44">
        <f t="shared" si="8"/>
        <v>0.94107011717536337</v>
      </c>
      <c r="N44">
        <f t="shared" si="9"/>
        <v>48.482025911810155</v>
      </c>
      <c r="O44">
        <f t="shared" si="4"/>
        <v>48.519897000000128</v>
      </c>
      <c r="P44">
        <f t="shared" si="5"/>
        <v>0</v>
      </c>
      <c r="Q44">
        <f t="shared" si="6"/>
        <v>53.93994100000009</v>
      </c>
      <c r="R44">
        <f t="shared" ref="R44:T44" si="72">SUM(O31:O44)/14</f>
        <v>25.017176999999979</v>
      </c>
      <c r="S44">
        <f t="shared" si="72"/>
        <v>8.7178606428571381</v>
      </c>
      <c r="T44">
        <f t="shared" si="72"/>
        <v>9.9614344999999958</v>
      </c>
      <c r="U44">
        <f t="shared" si="13"/>
        <v>34.847499551436783</v>
      </c>
      <c r="V44">
        <f t="shared" si="14"/>
        <v>39.818379587752865</v>
      </c>
      <c r="W44">
        <f t="shared" si="15"/>
        <v>4.9708800363160819</v>
      </c>
      <c r="X44">
        <f t="shared" si="16"/>
        <v>74.665879139189656</v>
      </c>
      <c r="Y44">
        <f t="shared" si="17"/>
        <v>6.6574988383241731</v>
      </c>
      <c r="Z44">
        <f t="shared" si="44"/>
        <v>24.108712680780656</v>
      </c>
      <c r="AA44">
        <f t="shared" si="10"/>
        <v>-0.53499957142854071</v>
      </c>
      <c r="AB44" t="str">
        <f t="shared" si="3"/>
        <v>DOWN</v>
      </c>
    </row>
    <row r="45" spans="1:28" x14ac:dyDescent="0.2">
      <c r="A45" s="1">
        <v>42374</v>
      </c>
      <c r="B45">
        <v>2013.780029</v>
      </c>
      <c r="C45">
        <v>2021.9399410000001</v>
      </c>
      <c r="D45">
        <v>2004.170044</v>
      </c>
      <c r="E45">
        <v>2016.709961</v>
      </c>
      <c r="F45">
        <v>2016.709961</v>
      </c>
      <c r="G45">
        <f t="shared" si="0"/>
        <v>2.929932000000008</v>
      </c>
      <c r="H45">
        <v>3706620000</v>
      </c>
      <c r="I45">
        <f t="shared" si="1"/>
        <v>2.929932000000008</v>
      </c>
      <c r="J45">
        <f t="shared" si="2"/>
        <v>0</v>
      </c>
      <c r="K45">
        <f t="shared" ref="K45:L45" si="73">SUM(I32:I45)/14</f>
        <v>8.140720857142858</v>
      </c>
      <c r="L45">
        <f t="shared" si="73"/>
        <v>9.0785785714285474</v>
      </c>
      <c r="M45">
        <f t="shared" si="8"/>
        <v>0.89669553367778876</v>
      </c>
      <c r="N45">
        <f t="shared" si="9"/>
        <v>47.276725112493452</v>
      </c>
      <c r="O45">
        <f t="shared" si="4"/>
        <v>17.769897000000128</v>
      </c>
      <c r="P45">
        <f t="shared" si="5"/>
        <v>0</v>
      </c>
      <c r="Q45">
        <f t="shared" si="6"/>
        <v>0</v>
      </c>
      <c r="R45">
        <f t="shared" ref="R45:T45" si="74">SUM(O32:O45)/14</f>
        <v>24.167881499999989</v>
      </c>
      <c r="S45">
        <f t="shared" si="74"/>
        <v>8.7178606428571381</v>
      </c>
      <c r="T45">
        <f t="shared" si="74"/>
        <v>8.8514317142857113</v>
      </c>
      <c r="U45">
        <f t="shared" si="13"/>
        <v>36.0720928015852</v>
      </c>
      <c r="V45">
        <f t="shared" si="14"/>
        <v>36.624772900701764</v>
      </c>
      <c r="W45">
        <f t="shared" si="15"/>
        <v>0.55268009911656435</v>
      </c>
      <c r="X45">
        <f t="shared" si="16"/>
        <v>72.696865702286971</v>
      </c>
      <c r="Y45">
        <f t="shared" si="17"/>
        <v>0.76025299547292258</v>
      </c>
      <c r="Z45">
        <f t="shared" si="44"/>
        <v>18.677216740733183</v>
      </c>
      <c r="AA45">
        <f t="shared" si="10"/>
        <v>-0.9378577142856882</v>
      </c>
      <c r="AB45" t="str">
        <f t="shared" si="3"/>
        <v>UP</v>
      </c>
    </row>
    <row r="46" spans="1:28" x14ac:dyDescent="0.2">
      <c r="A46" s="1">
        <v>42375</v>
      </c>
      <c r="B46">
        <v>2011.709961</v>
      </c>
      <c r="C46">
        <v>2011.709961</v>
      </c>
      <c r="D46">
        <v>1979.0500489999999</v>
      </c>
      <c r="E46">
        <v>1990.26001</v>
      </c>
      <c r="F46">
        <v>1990.26001</v>
      </c>
      <c r="G46">
        <f t="shared" si="0"/>
        <v>-21.449951000000056</v>
      </c>
      <c r="H46">
        <v>4336660000</v>
      </c>
      <c r="I46">
        <f t="shared" si="1"/>
        <v>0</v>
      </c>
      <c r="J46">
        <f t="shared" si="2"/>
        <v>21.449951000000056</v>
      </c>
      <c r="K46">
        <f t="shared" ref="K46:L46" si="75">SUM(I33:I46)/14</f>
        <v>6.8650076428571412</v>
      </c>
      <c r="L46">
        <f t="shared" si="75"/>
        <v>10.610717928571407</v>
      </c>
      <c r="M46">
        <f t="shared" si="8"/>
        <v>0.64698804445378588</v>
      </c>
      <c r="N46">
        <f t="shared" si="9"/>
        <v>39.283105097970264</v>
      </c>
      <c r="O46">
        <f t="shared" si="4"/>
        <v>32.659912000000077</v>
      </c>
      <c r="P46">
        <f t="shared" si="5"/>
        <v>0</v>
      </c>
      <c r="Q46">
        <f t="shared" si="6"/>
        <v>25.119995000000017</v>
      </c>
      <c r="R46">
        <f t="shared" ref="R46:T46" si="76">SUM(O33:O46)/14</f>
        <v>24.477870357142852</v>
      </c>
      <c r="S46">
        <f t="shared" si="76"/>
        <v>6.5071411428571411</v>
      </c>
      <c r="T46">
        <f t="shared" si="76"/>
        <v>10.645717071428569</v>
      </c>
      <c r="U46">
        <f t="shared" si="13"/>
        <v>26.583771577817437</v>
      </c>
      <c r="V46">
        <f t="shared" si="14"/>
        <v>43.491189862936984</v>
      </c>
      <c r="W46">
        <f t="shared" si="15"/>
        <v>16.907418285119547</v>
      </c>
      <c r="X46">
        <f t="shared" si="16"/>
        <v>70.074961440754421</v>
      </c>
      <c r="Y46">
        <f t="shared" si="17"/>
        <v>24.127616965460756</v>
      </c>
      <c r="Z46">
        <f t="shared" si="44"/>
        <v>17.20779309264098</v>
      </c>
      <c r="AA46">
        <f t="shared" si="10"/>
        <v>-3.7457102857142672</v>
      </c>
      <c r="AB46" t="str">
        <f t="shared" si="3"/>
        <v>UP</v>
      </c>
    </row>
    <row r="47" spans="1:28" x14ac:dyDescent="0.2">
      <c r="A47" s="1">
        <v>42376</v>
      </c>
      <c r="B47">
        <v>1985.3199460000001</v>
      </c>
      <c r="C47">
        <v>1985.3199460000001</v>
      </c>
      <c r="D47">
        <v>1938.829956</v>
      </c>
      <c r="E47">
        <v>1943.089966</v>
      </c>
      <c r="F47">
        <v>1943.089966</v>
      </c>
      <c r="G47">
        <f t="shared" si="0"/>
        <v>-42.229980000000069</v>
      </c>
      <c r="H47">
        <v>5076590000</v>
      </c>
      <c r="I47">
        <f t="shared" si="1"/>
        <v>0</v>
      </c>
      <c r="J47">
        <f t="shared" si="2"/>
        <v>42.229980000000069</v>
      </c>
      <c r="K47">
        <f t="shared" ref="K47:L47" si="77">SUM(I34:I47)/14</f>
        <v>4.9671456428571412</v>
      </c>
      <c r="L47">
        <f t="shared" si="77"/>
        <v>13.627145071428556</v>
      </c>
      <c r="M47">
        <f t="shared" si="8"/>
        <v>0.36450376192673989</v>
      </c>
      <c r="N47">
        <f t="shared" si="9"/>
        <v>26.713283766403435</v>
      </c>
      <c r="O47">
        <f t="shared" si="4"/>
        <v>46.489990000000034</v>
      </c>
      <c r="P47">
        <f t="shared" si="5"/>
        <v>0</v>
      </c>
      <c r="Q47">
        <f t="shared" si="6"/>
        <v>40.220092999999906</v>
      </c>
      <c r="R47">
        <f t="shared" ref="R47:T47" si="78">SUM(O34:O47)/14</f>
        <v>25.349304142857136</v>
      </c>
      <c r="S47">
        <f t="shared" si="78"/>
        <v>4.8750087142857081</v>
      </c>
      <c r="T47">
        <f t="shared" si="78"/>
        <v>13.518580857142849</v>
      </c>
      <c r="U47">
        <f t="shared" si="13"/>
        <v>19.231331506428653</v>
      </c>
      <c r="V47">
        <f t="shared" si="14"/>
        <v>53.329199022420035</v>
      </c>
      <c r="W47">
        <f t="shared" si="15"/>
        <v>34.097867515991382</v>
      </c>
      <c r="X47">
        <f t="shared" si="16"/>
        <v>72.560530528848687</v>
      </c>
      <c r="Y47">
        <f t="shared" si="17"/>
        <v>46.992307343225278</v>
      </c>
      <c r="Z47">
        <f t="shared" si="44"/>
        <v>18.544603834352507</v>
      </c>
      <c r="AA47">
        <f t="shared" si="10"/>
        <v>-8.6599994285714139</v>
      </c>
      <c r="AB47" t="str">
        <f t="shared" si="3"/>
        <v>DOWN</v>
      </c>
    </row>
    <row r="48" spans="1:28" x14ac:dyDescent="0.2">
      <c r="A48" s="1">
        <v>42377</v>
      </c>
      <c r="B48">
        <v>1945.969971</v>
      </c>
      <c r="C48">
        <v>1960.400024</v>
      </c>
      <c r="D48">
        <v>1918.459961</v>
      </c>
      <c r="E48">
        <v>1922.030029</v>
      </c>
      <c r="F48">
        <v>1922.030029</v>
      </c>
      <c r="G48">
        <f t="shared" si="0"/>
        <v>-23.939941999999974</v>
      </c>
      <c r="H48">
        <v>4664940000</v>
      </c>
      <c r="I48">
        <f t="shared" si="1"/>
        <v>0</v>
      </c>
      <c r="J48">
        <f t="shared" si="2"/>
        <v>23.939941999999974</v>
      </c>
      <c r="K48">
        <f t="shared" ref="K48:L48" si="79">SUM(I35:I48)/14</f>
        <v>4.9671456428571412</v>
      </c>
      <c r="L48">
        <f t="shared" si="79"/>
        <v>13.060712714285696</v>
      </c>
      <c r="M48">
        <f t="shared" si="8"/>
        <v>0.3803119899746451</v>
      </c>
      <c r="N48">
        <f t="shared" si="9"/>
        <v>27.552610767485334</v>
      </c>
      <c r="O48">
        <f t="shared" si="4"/>
        <v>41.940063000000009</v>
      </c>
      <c r="P48">
        <f t="shared" si="5"/>
        <v>0</v>
      </c>
      <c r="Q48">
        <f t="shared" si="6"/>
        <v>20.369995000000017</v>
      </c>
      <c r="R48">
        <f t="shared" ref="R48:T48" si="80">SUM(O35:O48)/14</f>
        <v>25.865731285714283</v>
      </c>
      <c r="S48">
        <f t="shared" si="80"/>
        <v>4.8750087142857081</v>
      </c>
      <c r="T48">
        <f t="shared" si="80"/>
        <v>14.918579071428569</v>
      </c>
      <c r="U48">
        <f t="shared" si="13"/>
        <v>18.847364725304285</v>
      </c>
      <c r="V48">
        <f t="shared" si="14"/>
        <v>57.677004785355294</v>
      </c>
      <c r="W48">
        <f t="shared" si="15"/>
        <v>38.829640060051005</v>
      </c>
      <c r="X48">
        <f t="shared" si="16"/>
        <v>76.524369510659582</v>
      </c>
      <c r="Y48">
        <f t="shared" si="17"/>
        <v>50.7415354198275</v>
      </c>
      <c r="Z48">
        <f t="shared" si="44"/>
        <v>20.185094390446483</v>
      </c>
      <c r="AA48">
        <f t="shared" si="10"/>
        <v>-8.0935670714285539</v>
      </c>
      <c r="AB48" t="str">
        <f t="shared" si="3"/>
        <v>DOWN</v>
      </c>
    </row>
    <row r="49" spans="1:28" x14ac:dyDescent="0.2">
      <c r="A49" s="1">
        <v>42380</v>
      </c>
      <c r="B49">
        <v>1926.119995</v>
      </c>
      <c r="C49">
        <v>1935.650024</v>
      </c>
      <c r="D49">
        <v>1901.099976</v>
      </c>
      <c r="E49">
        <v>1923.670044</v>
      </c>
      <c r="F49">
        <v>1923.670044</v>
      </c>
      <c r="G49">
        <f t="shared" si="0"/>
        <v>-2.4499510000000555</v>
      </c>
      <c r="H49">
        <v>4607290000</v>
      </c>
      <c r="I49">
        <f t="shared" si="1"/>
        <v>0</v>
      </c>
      <c r="J49">
        <f t="shared" si="2"/>
        <v>2.4499510000000555</v>
      </c>
      <c r="K49">
        <f t="shared" ref="K49:L49" si="81">SUM(I36:I49)/14</f>
        <v>4.9671456428571412</v>
      </c>
      <c r="L49">
        <f t="shared" si="81"/>
        <v>10.717137071428558</v>
      </c>
      <c r="M49">
        <f t="shared" si="8"/>
        <v>0.46347691643315314</v>
      </c>
      <c r="N49">
        <f t="shared" si="9"/>
        <v>31.669574779680048</v>
      </c>
      <c r="O49">
        <f t="shared" si="4"/>
        <v>34.550048000000061</v>
      </c>
      <c r="P49">
        <f t="shared" si="5"/>
        <v>0</v>
      </c>
      <c r="Q49">
        <f t="shared" si="6"/>
        <v>17.359985000000052</v>
      </c>
      <c r="R49">
        <f t="shared" ref="R49:T49" si="82">SUM(O36:O49)/14</f>
        <v>25.799298785714296</v>
      </c>
      <c r="S49">
        <f t="shared" si="82"/>
        <v>4.8750087142857081</v>
      </c>
      <c r="T49">
        <f t="shared" si="82"/>
        <v>13.563572428571433</v>
      </c>
      <c r="U49">
        <f t="shared" si="13"/>
        <v>18.895896182206005</v>
      </c>
      <c r="V49">
        <f t="shared" si="14"/>
        <v>52.573415042124772</v>
      </c>
      <c r="W49">
        <f t="shared" si="15"/>
        <v>33.677518859918763</v>
      </c>
      <c r="X49">
        <f t="shared" si="16"/>
        <v>71.469311224330781</v>
      </c>
      <c r="Y49">
        <f t="shared" si="17"/>
        <v>47.121650234196885</v>
      </c>
      <c r="Z49">
        <f t="shared" si="44"/>
        <v>20.843559646152155</v>
      </c>
      <c r="AA49">
        <f t="shared" si="10"/>
        <v>-5.749991428571418</v>
      </c>
      <c r="AB49" t="str">
        <f t="shared" si="3"/>
        <v>DOWN</v>
      </c>
    </row>
    <row r="50" spans="1:28" x14ac:dyDescent="0.2">
      <c r="A50" s="1">
        <v>42381</v>
      </c>
      <c r="B50">
        <v>1927.829956</v>
      </c>
      <c r="C50">
        <v>1947.380005</v>
      </c>
      <c r="D50">
        <v>1914.349976</v>
      </c>
      <c r="E50">
        <v>1938.6800539999999</v>
      </c>
      <c r="F50">
        <v>1938.6800539999999</v>
      </c>
      <c r="G50">
        <f t="shared" si="0"/>
        <v>10.850097999999889</v>
      </c>
      <c r="H50">
        <v>4887260000</v>
      </c>
      <c r="I50">
        <f t="shared" si="1"/>
        <v>10.850097999999889</v>
      </c>
      <c r="J50">
        <f t="shared" si="2"/>
        <v>0</v>
      </c>
      <c r="K50">
        <f t="shared" ref="K50:L50" si="83">SUM(I37:I50)/14</f>
        <v>4.9650094999999839</v>
      </c>
      <c r="L50">
        <f t="shared" si="83"/>
        <v>10.717137071428558</v>
      </c>
      <c r="M50">
        <f t="shared" si="8"/>
        <v>0.4632775961442625</v>
      </c>
      <c r="N50">
        <f t="shared" si="9"/>
        <v>31.660267154024595</v>
      </c>
      <c r="O50">
        <f t="shared" si="4"/>
        <v>33.030029000000013</v>
      </c>
      <c r="P50">
        <f t="shared" si="5"/>
        <v>11.729980999999952</v>
      </c>
      <c r="Q50">
        <f t="shared" si="6"/>
        <v>0</v>
      </c>
      <c r="R50">
        <f t="shared" ref="R50:T50" si="84">SUM(O37:O50)/14</f>
        <v>26.946445857142862</v>
      </c>
      <c r="S50">
        <f t="shared" si="84"/>
        <v>5.7128644999999905</v>
      </c>
      <c r="T50">
        <f t="shared" si="84"/>
        <v>13.563572428571433</v>
      </c>
      <c r="U50">
        <f t="shared" si="13"/>
        <v>21.200808931488996</v>
      </c>
      <c r="V50">
        <f t="shared" si="14"/>
        <v>50.335292826664386</v>
      </c>
      <c r="W50">
        <f t="shared" si="15"/>
        <v>29.134483895175389</v>
      </c>
      <c r="X50">
        <f t="shared" si="16"/>
        <v>71.536101758153379</v>
      </c>
      <c r="Y50">
        <f t="shared" si="17"/>
        <v>40.726966076055113</v>
      </c>
      <c r="Z50">
        <f t="shared" si="44"/>
        <v>20.622942841520643</v>
      </c>
      <c r="AA50">
        <f t="shared" si="10"/>
        <v>-5.7521275714285753</v>
      </c>
      <c r="AB50" t="str">
        <f t="shared" si="3"/>
        <v>DOWN</v>
      </c>
    </row>
    <row r="51" spans="1:28" x14ac:dyDescent="0.2">
      <c r="A51" s="1">
        <v>42382</v>
      </c>
      <c r="B51">
        <v>1940.339966</v>
      </c>
      <c r="C51">
        <v>1950.329956</v>
      </c>
      <c r="D51">
        <v>1886.410034</v>
      </c>
      <c r="E51">
        <v>1890.280029</v>
      </c>
      <c r="F51">
        <v>1890.280029</v>
      </c>
      <c r="G51">
        <f t="shared" si="0"/>
        <v>-50.059936999999991</v>
      </c>
      <c r="H51">
        <v>5087030000</v>
      </c>
      <c r="I51">
        <f t="shared" si="1"/>
        <v>0</v>
      </c>
      <c r="J51">
        <f t="shared" si="2"/>
        <v>50.059936999999991</v>
      </c>
      <c r="K51">
        <f t="shared" ref="K51:L51" si="85">SUM(I38:I51)/14</f>
        <v>3.8350132857142722</v>
      </c>
      <c r="L51">
        <f t="shared" si="85"/>
        <v>14.292846857142845</v>
      </c>
      <c r="M51">
        <f t="shared" si="8"/>
        <v>0.26831696470586097</v>
      </c>
      <c r="N51">
        <f t="shared" si="9"/>
        <v>21.155355654182799</v>
      </c>
      <c r="O51">
        <f t="shared" si="4"/>
        <v>63.919922000000042</v>
      </c>
      <c r="P51">
        <f t="shared" si="5"/>
        <v>0</v>
      </c>
      <c r="Q51">
        <f t="shared" si="6"/>
        <v>27.939941999999974</v>
      </c>
      <c r="R51">
        <f t="shared" ref="R51:T51" si="86">SUM(O38:O51)/14</f>
        <v>29.922868857142866</v>
      </c>
      <c r="S51">
        <f t="shared" si="86"/>
        <v>4.2957240714285616</v>
      </c>
      <c r="T51">
        <f t="shared" si="86"/>
        <v>15.559282571428573</v>
      </c>
      <c r="U51">
        <f t="shared" si="13"/>
        <v>14.355990035370999</v>
      </c>
      <c r="V51">
        <f t="shared" si="14"/>
        <v>51.997963984373875</v>
      </c>
      <c r="W51">
        <f t="shared" si="15"/>
        <v>37.641973949002875</v>
      </c>
      <c r="X51">
        <f t="shared" si="16"/>
        <v>66.353954019744876</v>
      </c>
      <c r="Y51">
        <f t="shared" si="17"/>
        <v>56.729059338049083</v>
      </c>
      <c r="Z51">
        <f t="shared" si="44"/>
        <v>22.503824782423411</v>
      </c>
      <c r="AA51">
        <f t="shared" si="10"/>
        <v>-10.457833571428571</v>
      </c>
      <c r="AB51" t="str">
        <f t="shared" si="3"/>
        <v>DOWN</v>
      </c>
    </row>
    <row r="52" spans="1:28" x14ac:dyDescent="0.2">
      <c r="A52" s="1">
        <v>42383</v>
      </c>
      <c r="B52">
        <v>1891.6800539999999</v>
      </c>
      <c r="C52">
        <v>1934.469971</v>
      </c>
      <c r="D52">
        <v>1878.9300539999999</v>
      </c>
      <c r="E52">
        <v>1921.839966</v>
      </c>
      <c r="F52">
        <v>1921.839966</v>
      </c>
      <c r="G52">
        <f t="shared" si="0"/>
        <v>30.159912000000077</v>
      </c>
      <c r="H52">
        <v>5241110000</v>
      </c>
      <c r="I52">
        <f t="shared" si="1"/>
        <v>30.159912000000077</v>
      </c>
      <c r="J52">
        <f t="shared" si="2"/>
        <v>0</v>
      </c>
      <c r="K52">
        <f t="shared" ref="K52:L52" si="87">SUM(I39:I52)/14</f>
        <v>4.4114292857142834</v>
      </c>
      <c r="L52">
        <f t="shared" si="87"/>
        <v>14.292846857142845</v>
      </c>
      <c r="M52">
        <f t="shared" si="8"/>
        <v>0.30864594925045835</v>
      </c>
      <c r="N52">
        <f t="shared" si="9"/>
        <v>23.585137708731594</v>
      </c>
      <c r="O52">
        <f t="shared" si="4"/>
        <v>55.539917000000059</v>
      </c>
      <c r="P52">
        <f t="shared" si="5"/>
        <v>0</v>
      </c>
      <c r="Q52">
        <f t="shared" si="6"/>
        <v>7.4799800000000687</v>
      </c>
      <c r="R52">
        <f t="shared" ref="R52:T52" si="88">SUM(O39:O52)/14</f>
        <v>32.280718000000014</v>
      </c>
      <c r="S52">
        <f t="shared" si="88"/>
        <v>2.7250104999999882</v>
      </c>
      <c r="T52">
        <f t="shared" si="88"/>
        <v>16.093566857142864</v>
      </c>
      <c r="U52">
        <f t="shared" si="13"/>
        <v>8.4416043658012416</v>
      </c>
      <c r="V52">
        <f t="shared" si="14"/>
        <v>49.855046152142144</v>
      </c>
      <c r="W52">
        <f t="shared" si="15"/>
        <v>41.413441786340904</v>
      </c>
      <c r="X52">
        <f t="shared" si="16"/>
        <v>58.296650517943384</v>
      </c>
      <c r="Y52">
        <f t="shared" si="17"/>
        <v>71.039144476395037</v>
      </c>
      <c r="Z52">
        <f t="shared" si="44"/>
        <v>27.090980817455982</v>
      </c>
      <c r="AA52">
        <f t="shared" si="10"/>
        <v>-9.8814175714285604</v>
      </c>
      <c r="AB52" t="str">
        <f t="shared" si="3"/>
        <v>UP</v>
      </c>
    </row>
    <row r="53" spans="1:28" x14ac:dyDescent="0.2">
      <c r="A53" s="1">
        <v>42384</v>
      </c>
      <c r="B53">
        <v>1916.6800539999999</v>
      </c>
      <c r="C53">
        <v>1916.6800539999999</v>
      </c>
      <c r="D53">
        <v>1857.829956</v>
      </c>
      <c r="E53">
        <v>1880.329956</v>
      </c>
      <c r="F53">
        <v>1880.329956</v>
      </c>
      <c r="G53">
        <f t="shared" si="0"/>
        <v>-36.350097999999889</v>
      </c>
      <c r="H53">
        <v>5468460000</v>
      </c>
      <c r="I53">
        <f t="shared" si="1"/>
        <v>0</v>
      </c>
      <c r="J53">
        <f t="shared" si="2"/>
        <v>36.350097999999889</v>
      </c>
      <c r="K53">
        <f t="shared" ref="K53:L53" si="89">SUM(I40:I53)/14</f>
        <v>4.4114292857142834</v>
      </c>
      <c r="L53">
        <f t="shared" si="89"/>
        <v>16.708565999999987</v>
      </c>
      <c r="M53">
        <f t="shared" si="8"/>
        <v>0.26402201635462236</v>
      </c>
      <c r="N53">
        <f t="shared" si="9"/>
        <v>20.88745393185863</v>
      </c>
      <c r="O53">
        <f t="shared" si="4"/>
        <v>58.850097999999889</v>
      </c>
      <c r="P53">
        <f t="shared" si="5"/>
        <v>0</v>
      </c>
      <c r="Q53">
        <f t="shared" si="6"/>
        <v>21.100097999999889</v>
      </c>
      <c r="R53">
        <f t="shared" ref="R53:T53" si="90">SUM(O40:O53)/14</f>
        <v>35.867858785714297</v>
      </c>
      <c r="S53">
        <f t="shared" si="90"/>
        <v>2.5371442857142807</v>
      </c>
      <c r="T53">
        <f t="shared" si="90"/>
        <v>17.600716714285713</v>
      </c>
      <c r="U53">
        <f t="shared" si="13"/>
        <v>7.0735872494423679</v>
      </c>
      <c r="V53">
        <f t="shared" si="14"/>
        <v>49.070999245976317</v>
      </c>
      <c r="W53">
        <f t="shared" si="15"/>
        <v>41.997411996533948</v>
      </c>
      <c r="X53">
        <f t="shared" si="16"/>
        <v>56.144586495418686</v>
      </c>
      <c r="Y53">
        <f t="shared" si="17"/>
        <v>74.802246517499725</v>
      </c>
      <c r="Z53">
        <f t="shared" si="44"/>
        <v>31.729603416327183</v>
      </c>
      <c r="AA53">
        <f t="shared" si="10"/>
        <v>-12.297136714285703</v>
      </c>
      <c r="AB53" t="str">
        <f t="shared" si="3"/>
        <v>DOWN</v>
      </c>
    </row>
    <row r="54" spans="1:28" x14ac:dyDescent="0.2">
      <c r="A54" s="1">
        <v>42388</v>
      </c>
      <c r="B54">
        <v>1888.660034</v>
      </c>
      <c r="C54">
        <v>1901.4399410000001</v>
      </c>
      <c r="D54">
        <v>1864.599976</v>
      </c>
      <c r="E54">
        <v>1881.329956</v>
      </c>
      <c r="F54">
        <v>1881.329956</v>
      </c>
      <c r="G54">
        <f t="shared" si="0"/>
        <v>-7.3300779999999577</v>
      </c>
      <c r="H54">
        <v>4928350000</v>
      </c>
      <c r="I54">
        <f t="shared" si="1"/>
        <v>0</v>
      </c>
      <c r="J54">
        <f t="shared" si="2"/>
        <v>7.3300779999999577</v>
      </c>
      <c r="K54">
        <f t="shared" ref="K54:L54" si="91">SUM(I41:I54)/14</f>
        <v>4.4114292857142834</v>
      </c>
      <c r="L54">
        <f t="shared" si="91"/>
        <v>17.141427285714276</v>
      </c>
      <c r="M54">
        <f t="shared" si="8"/>
        <v>0.25735484053832458</v>
      </c>
      <c r="N54">
        <f t="shared" si="9"/>
        <v>20.467956398699712</v>
      </c>
      <c r="O54">
        <f t="shared" si="4"/>
        <v>36.83996500000012</v>
      </c>
      <c r="P54">
        <f t="shared" si="5"/>
        <v>0</v>
      </c>
      <c r="Q54">
        <f t="shared" si="6"/>
        <v>0</v>
      </c>
      <c r="R54">
        <f t="shared" ref="R54:T54" si="92">SUM(O41:O54)/14</f>
        <v>37.529994214285743</v>
      </c>
      <c r="S54">
        <f t="shared" si="92"/>
        <v>2.5371442857142807</v>
      </c>
      <c r="T54">
        <f t="shared" si="92"/>
        <v>16.5628575</v>
      </c>
      <c r="U54">
        <f t="shared" si="13"/>
        <v>6.7603108895458348</v>
      </c>
      <c r="V54">
        <f t="shared" si="14"/>
        <v>44.132320952224845</v>
      </c>
      <c r="W54">
        <f t="shared" si="15"/>
        <v>37.37201006267901</v>
      </c>
      <c r="X54">
        <f t="shared" si="16"/>
        <v>50.89263184177068</v>
      </c>
      <c r="Y54">
        <f t="shared" si="17"/>
        <v>73.433046612467635</v>
      </c>
      <c r="Z54">
        <f t="shared" si="44"/>
        <v>35.868142759361596</v>
      </c>
      <c r="AA54">
        <f t="shared" si="10"/>
        <v>-12.729997999999991</v>
      </c>
      <c r="AB54" t="str">
        <f t="shared" si="3"/>
        <v>UP</v>
      </c>
    </row>
    <row r="55" spans="1:28" x14ac:dyDescent="0.2">
      <c r="A55" s="1">
        <v>42389</v>
      </c>
      <c r="B55">
        <v>1876.1800539999999</v>
      </c>
      <c r="C55">
        <v>1876.1800539999999</v>
      </c>
      <c r="D55">
        <v>1812.290039</v>
      </c>
      <c r="E55">
        <v>1859.329956</v>
      </c>
      <c r="F55">
        <v>1859.329956</v>
      </c>
      <c r="G55">
        <f t="shared" si="0"/>
        <v>-16.850097999999889</v>
      </c>
      <c r="H55">
        <v>6416070000</v>
      </c>
      <c r="I55">
        <f t="shared" si="1"/>
        <v>0</v>
      </c>
      <c r="J55">
        <f t="shared" si="2"/>
        <v>16.850097999999889</v>
      </c>
      <c r="K55">
        <f t="shared" ref="K55:L55" si="93">SUM(I42:I55)/14</f>
        <v>3.1385672857142839</v>
      </c>
      <c r="L55">
        <f t="shared" si="93"/>
        <v>18.345005714285694</v>
      </c>
      <c r="M55">
        <f t="shared" si="8"/>
        <v>0.17108565320697647</v>
      </c>
      <c r="N55">
        <f t="shared" si="9"/>
        <v>14.609149445086658</v>
      </c>
      <c r="O55">
        <f t="shared" si="4"/>
        <v>63.890014999999948</v>
      </c>
      <c r="P55">
        <f t="shared" si="5"/>
        <v>0</v>
      </c>
      <c r="Q55">
        <f t="shared" si="6"/>
        <v>52.309936999999991</v>
      </c>
      <c r="R55">
        <f t="shared" ref="R55:T55" si="94">SUM(O42:O55)/14</f>
        <v>40.592136714285743</v>
      </c>
      <c r="S55">
        <f t="shared" si="94"/>
        <v>0.83785578571428232</v>
      </c>
      <c r="T55">
        <f t="shared" si="94"/>
        <v>20.299281571428569</v>
      </c>
      <c r="U55">
        <f t="shared" si="13"/>
        <v>2.0640839668324547</v>
      </c>
      <c r="V55">
        <f t="shared" si="14"/>
        <v>50.007915854019494</v>
      </c>
      <c r="W55">
        <f t="shared" si="15"/>
        <v>47.943831887187038</v>
      </c>
      <c r="X55">
        <f t="shared" si="16"/>
        <v>52.07199982085195</v>
      </c>
      <c r="Y55">
        <f t="shared" si="17"/>
        <v>92.072192449171482</v>
      </c>
      <c r="Z55">
        <f t="shared" si="44"/>
        <v>42.379174569150571</v>
      </c>
      <c r="AA55">
        <f t="shared" si="10"/>
        <v>-15.206438428571412</v>
      </c>
      <c r="AB55" t="str">
        <f t="shared" si="3"/>
        <v>DOWN</v>
      </c>
    </row>
    <row r="56" spans="1:28" x14ac:dyDescent="0.2">
      <c r="A56" s="1">
        <v>42390</v>
      </c>
      <c r="B56">
        <v>1861.459961</v>
      </c>
      <c r="C56">
        <v>1889.849976</v>
      </c>
      <c r="D56">
        <v>1848.9799800000001</v>
      </c>
      <c r="E56">
        <v>1868.98999</v>
      </c>
      <c r="F56">
        <v>1868.98999</v>
      </c>
      <c r="G56">
        <f t="shared" si="0"/>
        <v>7.5300290000000132</v>
      </c>
      <c r="H56">
        <v>5078810000</v>
      </c>
      <c r="I56">
        <f t="shared" si="1"/>
        <v>7.5300290000000132</v>
      </c>
      <c r="J56">
        <f t="shared" si="2"/>
        <v>0</v>
      </c>
      <c r="K56">
        <f t="shared" ref="K56:L56" si="95">SUM(I43:I56)/14</f>
        <v>3.6764264999999989</v>
      </c>
      <c r="L56">
        <f t="shared" si="95"/>
        <v>17.346435642857127</v>
      </c>
      <c r="M56">
        <f t="shared" si="8"/>
        <v>0.21194132187691647</v>
      </c>
      <c r="N56">
        <f t="shared" si="9"/>
        <v>17.487754402885272</v>
      </c>
      <c r="O56">
        <f t="shared" si="4"/>
        <v>40.869995999999901</v>
      </c>
      <c r="P56">
        <f t="shared" si="5"/>
        <v>13.669922000000042</v>
      </c>
      <c r="Q56">
        <f t="shared" si="6"/>
        <v>0</v>
      </c>
      <c r="R56">
        <f t="shared" ref="R56:T56" si="96">SUM(O43:O56)/14</f>
        <v>42.413556642857166</v>
      </c>
      <c r="S56">
        <f t="shared" si="96"/>
        <v>1.8142787857142852</v>
      </c>
      <c r="T56">
        <f t="shared" si="96"/>
        <v>20.299281571428569</v>
      </c>
      <c r="U56">
        <f t="shared" si="13"/>
        <v>4.2775917167036885</v>
      </c>
      <c r="V56">
        <f t="shared" si="14"/>
        <v>47.860361587589601</v>
      </c>
      <c r="W56">
        <f t="shared" si="15"/>
        <v>43.582769870885912</v>
      </c>
      <c r="X56">
        <f t="shared" si="16"/>
        <v>52.137953304293291</v>
      </c>
      <c r="Y56">
        <f t="shared" si="17"/>
        <v>83.591255714476034</v>
      </c>
      <c r="Z56">
        <f t="shared" si="44"/>
        <v>47.780993022390859</v>
      </c>
      <c r="AA56">
        <f t="shared" si="10"/>
        <v>-13.670009142857127</v>
      </c>
      <c r="AB56" t="str">
        <f t="shared" si="3"/>
        <v>DOWN</v>
      </c>
    </row>
    <row r="57" spans="1:28" x14ac:dyDescent="0.2">
      <c r="A57" s="1">
        <v>42391</v>
      </c>
      <c r="B57">
        <v>1877.400024</v>
      </c>
      <c r="C57">
        <v>1908.849976</v>
      </c>
      <c r="D57">
        <v>1877.400024</v>
      </c>
      <c r="E57">
        <v>1906.900024</v>
      </c>
      <c r="F57">
        <v>1906.900024</v>
      </c>
      <c r="G57">
        <f t="shared" si="0"/>
        <v>29.5</v>
      </c>
      <c r="H57">
        <v>4901760000</v>
      </c>
      <c r="I57">
        <f t="shared" si="1"/>
        <v>29.5</v>
      </c>
      <c r="J57">
        <f t="shared" si="2"/>
        <v>0</v>
      </c>
      <c r="K57">
        <f t="shared" ref="K57:L57" si="97">SUM(I44:I57)/14</f>
        <v>5.7835693571428566</v>
      </c>
      <c r="L57">
        <f t="shared" si="97"/>
        <v>16.157139428571423</v>
      </c>
      <c r="M57">
        <f t="shared" si="8"/>
        <v>0.3579575074357223</v>
      </c>
      <c r="N57">
        <f t="shared" si="9"/>
        <v>26.359993260147419</v>
      </c>
      <c r="O57">
        <f t="shared" si="4"/>
        <v>31.449951999999939</v>
      </c>
      <c r="P57">
        <f t="shared" si="5"/>
        <v>19</v>
      </c>
      <c r="Q57">
        <f t="shared" si="6"/>
        <v>0</v>
      </c>
      <c r="R57">
        <f t="shared" ref="R57:T57" si="98">SUM(O44:O57)/14</f>
        <v>43.308550071428598</v>
      </c>
      <c r="S57">
        <f t="shared" si="98"/>
        <v>3.1714216428571427</v>
      </c>
      <c r="T57">
        <f t="shared" si="98"/>
        <v>18.988569000000002</v>
      </c>
      <c r="U57">
        <f t="shared" si="13"/>
        <v>7.3228534264632072</v>
      </c>
      <c r="V57">
        <f t="shared" si="14"/>
        <v>43.844850424875091</v>
      </c>
      <c r="W57">
        <f t="shared" si="15"/>
        <v>36.521996998411886</v>
      </c>
      <c r="X57">
        <f t="shared" si="16"/>
        <v>51.167703851338295</v>
      </c>
      <c r="Y57">
        <f t="shared" si="17"/>
        <v>71.377048898895723</v>
      </c>
      <c r="Z57">
        <f t="shared" si="44"/>
        <v>52.869415848536953</v>
      </c>
      <c r="AA57">
        <f t="shared" si="10"/>
        <v>-10.373570071428569</v>
      </c>
      <c r="AB57" t="str">
        <f t="shared" si="3"/>
        <v>UP</v>
      </c>
    </row>
    <row r="58" spans="1:28" x14ac:dyDescent="0.2">
      <c r="A58" s="1">
        <v>42394</v>
      </c>
      <c r="B58">
        <v>1906.280029</v>
      </c>
      <c r="C58">
        <v>1906.280029</v>
      </c>
      <c r="D58">
        <v>1875.969971</v>
      </c>
      <c r="E58">
        <v>1877.079956</v>
      </c>
      <c r="F58">
        <v>1877.079956</v>
      </c>
      <c r="G58">
        <f t="shared" si="0"/>
        <v>-29.200072999999975</v>
      </c>
      <c r="H58">
        <v>4401380000</v>
      </c>
      <c r="I58">
        <f t="shared" si="1"/>
        <v>0</v>
      </c>
      <c r="J58">
        <f t="shared" si="2"/>
        <v>29.200072999999975</v>
      </c>
      <c r="K58">
        <f t="shared" ref="K58:L58" si="99">SUM(I45:I58)/14</f>
        <v>5.7835693571428566</v>
      </c>
      <c r="L58">
        <f t="shared" si="99"/>
        <v>16.418579142857133</v>
      </c>
      <c r="M58">
        <f t="shared" si="8"/>
        <v>0.35225760443826137</v>
      </c>
      <c r="N58">
        <f t="shared" si="9"/>
        <v>26.049593160512643</v>
      </c>
      <c r="O58">
        <f t="shared" si="4"/>
        <v>30.310058000000026</v>
      </c>
      <c r="P58">
        <f t="shared" si="5"/>
        <v>0</v>
      </c>
      <c r="Q58">
        <f t="shared" si="6"/>
        <v>1.4300530000000435</v>
      </c>
      <c r="R58">
        <f t="shared" ref="R58:T58" si="100">SUM(O45:O58)/14</f>
        <v>42.007847285714305</v>
      </c>
      <c r="S58">
        <f t="shared" si="100"/>
        <v>3.1714216428571427</v>
      </c>
      <c r="T58">
        <f t="shared" si="100"/>
        <v>15.237862714285711</v>
      </c>
      <c r="U58">
        <f t="shared" si="13"/>
        <v>7.5495933445169765</v>
      </c>
      <c r="V58">
        <f t="shared" si="14"/>
        <v>36.273848099489932</v>
      </c>
      <c r="W58">
        <f t="shared" si="15"/>
        <v>28.724254754972954</v>
      </c>
      <c r="X58">
        <f t="shared" si="16"/>
        <v>43.82344144400691</v>
      </c>
      <c r="Y58">
        <f t="shared" si="17"/>
        <v>65.545410877130351</v>
      </c>
      <c r="Z58">
        <f t="shared" si="44"/>
        <v>57.075695279880257</v>
      </c>
      <c r="AA58">
        <f t="shared" si="10"/>
        <v>-10.635009785714276</v>
      </c>
      <c r="AB58" t="str">
        <f t="shared" si="3"/>
        <v>DOWN</v>
      </c>
    </row>
    <row r="59" spans="1:28" x14ac:dyDescent="0.2">
      <c r="A59" s="1">
        <v>42395</v>
      </c>
      <c r="B59">
        <v>1878.790039</v>
      </c>
      <c r="C59">
        <v>1906.7299800000001</v>
      </c>
      <c r="D59">
        <v>1878.790039</v>
      </c>
      <c r="E59">
        <v>1903.630005</v>
      </c>
      <c r="F59">
        <v>1903.630005</v>
      </c>
      <c r="G59">
        <f t="shared" si="0"/>
        <v>24.839966000000004</v>
      </c>
      <c r="H59">
        <v>4357940000</v>
      </c>
      <c r="I59">
        <f t="shared" si="1"/>
        <v>24.839966000000004</v>
      </c>
      <c r="J59">
        <f t="shared" si="2"/>
        <v>0</v>
      </c>
      <c r="K59">
        <f t="shared" ref="K59:L59" si="101">SUM(I46:I59)/14</f>
        <v>7.3485717857142845</v>
      </c>
      <c r="L59">
        <f t="shared" si="101"/>
        <v>16.418579142857133</v>
      </c>
      <c r="M59">
        <f t="shared" si="8"/>
        <v>0.44757659732762345</v>
      </c>
      <c r="N59">
        <f t="shared" si="9"/>
        <v>30.91902688630752</v>
      </c>
      <c r="O59">
        <f t="shared" si="4"/>
        <v>27.93994100000009</v>
      </c>
      <c r="P59">
        <f t="shared" si="5"/>
        <v>0.4499510000000555</v>
      </c>
      <c r="Q59">
        <f t="shared" si="6"/>
        <v>0</v>
      </c>
      <c r="R59">
        <f t="shared" ref="R59:T59" si="102">SUM(O46:O59)/14</f>
        <v>42.734279000000015</v>
      </c>
      <c r="S59">
        <f t="shared" si="102"/>
        <v>3.2035610000000037</v>
      </c>
      <c r="T59">
        <f t="shared" si="102"/>
        <v>15.237862714285711</v>
      </c>
      <c r="U59">
        <f t="shared" si="13"/>
        <v>7.4964667123552093</v>
      </c>
      <c r="V59">
        <f t="shared" si="14"/>
        <v>35.657235996155933</v>
      </c>
      <c r="W59">
        <f t="shared" si="15"/>
        <v>28.160769283800725</v>
      </c>
      <c r="X59">
        <f t="shared" si="16"/>
        <v>43.15370270851114</v>
      </c>
      <c r="Y59">
        <f t="shared" si="17"/>
        <v>65.256901531758061</v>
      </c>
      <c r="Z59">
        <f t="shared" si="44"/>
        <v>61.682598746757769</v>
      </c>
      <c r="AA59">
        <f t="shared" si="10"/>
        <v>-9.0700073571428472</v>
      </c>
      <c r="AB59" t="str">
        <f t="shared" si="3"/>
        <v>UP</v>
      </c>
    </row>
    <row r="60" spans="1:28" x14ac:dyDescent="0.2">
      <c r="A60" s="1">
        <v>42396</v>
      </c>
      <c r="B60">
        <v>1902.5200199999999</v>
      </c>
      <c r="C60">
        <v>1916.98999</v>
      </c>
      <c r="D60">
        <v>1872.6999510000001</v>
      </c>
      <c r="E60">
        <v>1882.9499510000001</v>
      </c>
      <c r="F60">
        <v>1882.9499510000001</v>
      </c>
      <c r="G60">
        <f t="shared" si="0"/>
        <v>-19.570068999999876</v>
      </c>
      <c r="H60">
        <v>4754040000</v>
      </c>
      <c r="I60">
        <f t="shared" si="1"/>
        <v>0</v>
      </c>
      <c r="J60">
        <f t="shared" si="2"/>
        <v>19.570068999999876</v>
      </c>
      <c r="K60">
        <f t="shared" ref="K60:L60" si="103">SUM(I47:I60)/14</f>
        <v>7.3485717857142845</v>
      </c>
      <c r="L60">
        <f t="shared" si="103"/>
        <v>16.284301857142832</v>
      </c>
      <c r="M60">
        <f t="shared" si="8"/>
        <v>0.45126722964122395</v>
      </c>
      <c r="N60">
        <f t="shared" si="9"/>
        <v>31.094702644996971</v>
      </c>
      <c r="O60">
        <f t="shared" si="4"/>
        <v>44.290038999999979</v>
      </c>
      <c r="P60">
        <f t="shared" si="5"/>
        <v>10.260009999999966</v>
      </c>
      <c r="Q60">
        <f t="shared" si="6"/>
        <v>0</v>
      </c>
      <c r="R60">
        <f t="shared" ref="R60:T60" si="104">SUM(O47:O60)/14</f>
        <v>43.565002357142866</v>
      </c>
      <c r="S60">
        <f t="shared" si="104"/>
        <v>3.9364188571428582</v>
      </c>
      <c r="T60">
        <f t="shared" si="104"/>
        <v>13.443577357142853</v>
      </c>
      <c r="U60">
        <f t="shared" si="13"/>
        <v>9.0357365870713604</v>
      </c>
      <c r="V60">
        <f t="shared" si="14"/>
        <v>30.858663215333582</v>
      </c>
      <c r="W60">
        <f t="shared" si="15"/>
        <v>21.822926628262223</v>
      </c>
      <c r="X60">
        <f t="shared" si="16"/>
        <v>39.894399802404941</v>
      </c>
      <c r="Y60">
        <f t="shared" si="17"/>
        <v>54.70172940650852</v>
      </c>
      <c r="Z60">
        <f t="shared" si="44"/>
        <v>63.866463921118324</v>
      </c>
      <c r="AA60">
        <f t="shared" si="10"/>
        <v>-8.9357300714285497</v>
      </c>
      <c r="AB60" t="str">
        <f t="shared" si="3"/>
        <v>DOWN</v>
      </c>
    </row>
    <row r="61" spans="1:28" x14ac:dyDescent="0.2">
      <c r="A61" s="1">
        <v>42397</v>
      </c>
      <c r="B61">
        <v>1885.219971</v>
      </c>
      <c r="C61">
        <v>1902.959961</v>
      </c>
      <c r="D61">
        <v>1873.650024</v>
      </c>
      <c r="E61">
        <v>1893.3599850000001</v>
      </c>
      <c r="F61">
        <v>1893.3599850000001</v>
      </c>
      <c r="G61">
        <f t="shared" si="0"/>
        <v>8.1400140000000647</v>
      </c>
      <c r="H61">
        <v>4693010000</v>
      </c>
      <c r="I61">
        <f t="shared" si="1"/>
        <v>8.1400140000000647</v>
      </c>
      <c r="J61">
        <f t="shared" si="2"/>
        <v>0</v>
      </c>
      <c r="K61">
        <f t="shared" ref="K61:L61" si="105">SUM(I48:I61)/14</f>
        <v>7.9300013571428609</v>
      </c>
      <c r="L61">
        <f t="shared" si="105"/>
        <v>13.267874714285686</v>
      </c>
      <c r="M61">
        <f t="shared" si="8"/>
        <v>0.59768437130360674</v>
      </c>
      <c r="N61">
        <f t="shared" si="9"/>
        <v>37.4094146527787</v>
      </c>
      <c r="O61">
        <f t="shared" si="4"/>
        <v>29.309936999999991</v>
      </c>
      <c r="P61">
        <f t="shared" si="5"/>
        <v>0</v>
      </c>
      <c r="Q61">
        <f t="shared" si="6"/>
        <v>0</v>
      </c>
      <c r="R61">
        <f t="shared" ref="R61:T61" si="106">SUM(O48:O61)/14</f>
        <v>42.337855714285716</v>
      </c>
      <c r="S61">
        <f t="shared" si="106"/>
        <v>3.9364188571428582</v>
      </c>
      <c r="T61">
        <f t="shared" si="106"/>
        <v>10.570713571428573</v>
      </c>
      <c r="U61">
        <f t="shared" si="13"/>
        <v>9.2976339749172148</v>
      </c>
      <c r="V61">
        <f t="shared" si="14"/>
        <v>24.967522310918039</v>
      </c>
      <c r="W61">
        <f t="shared" si="15"/>
        <v>15.669888336000824</v>
      </c>
      <c r="X61">
        <f t="shared" si="16"/>
        <v>34.265156285835253</v>
      </c>
      <c r="Y61">
        <f t="shared" si="17"/>
        <v>45.731261825525486</v>
      </c>
      <c r="Z61">
        <f t="shared" si="44"/>
        <v>63.776389241282629</v>
      </c>
      <c r="AA61">
        <f t="shared" si="10"/>
        <v>-5.3378733571428256</v>
      </c>
      <c r="AB61" t="str">
        <f t="shared" si="3"/>
        <v>DOWN</v>
      </c>
    </row>
    <row r="62" spans="1:28" x14ac:dyDescent="0.2">
      <c r="A62" s="1">
        <v>42398</v>
      </c>
      <c r="B62">
        <v>1894</v>
      </c>
      <c r="C62">
        <v>1940.23999</v>
      </c>
      <c r="D62">
        <v>1894</v>
      </c>
      <c r="E62">
        <v>1940.23999</v>
      </c>
      <c r="F62">
        <v>1940.23999</v>
      </c>
      <c r="G62">
        <f t="shared" si="0"/>
        <v>46.239990000000034</v>
      </c>
      <c r="H62">
        <v>5497570000</v>
      </c>
      <c r="I62">
        <f t="shared" si="1"/>
        <v>46.239990000000034</v>
      </c>
      <c r="J62">
        <f t="shared" si="2"/>
        <v>0</v>
      </c>
      <c r="K62">
        <f t="shared" ref="K62:L62" si="107">SUM(I49:I62)/14</f>
        <v>11.232857785714291</v>
      </c>
      <c r="L62">
        <f t="shared" si="107"/>
        <v>11.55787885714283</v>
      </c>
      <c r="M62">
        <f t="shared" si="8"/>
        <v>0.97187883041119827</v>
      </c>
      <c r="N62">
        <f t="shared" si="9"/>
        <v>49.286944786994404</v>
      </c>
      <c r="O62">
        <f t="shared" si="4"/>
        <v>46.239990000000034</v>
      </c>
      <c r="P62">
        <f t="shared" si="5"/>
        <v>37.280029000000013</v>
      </c>
      <c r="Q62">
        <f t="shared" si="6"/>
        <v>0</v>
      </c>
      <c r="R62">
        <f t="shared" ref="R62:T62" si="108">SUM(O49:O62)/14</f>
        <v>42.644993357142866</v>
      </c>
      <c r="S62">
        <f t="shared" si="108"/>
        <v>6.5992780714285733</v>
      </c>
      <c r="T62">
        <f t="shared" si="108"/>
        <v>9.115713928571429</v>
      </c>
      <c r="U62">
        <f t="shared" si="13"/>
        <v>15.474918746407122</v>
      </c>
      <c r="V62">
        <f t="shared" si="14"/>
        <v>21.375812753045214</v>
      </c>
      <c r="W62">
        <f t="shared" si="15"/>
        <v>5.9008940066380919</v>
      </c>
      <c r="X62">
        <f t="shared" si="16"/>
        <v>36.850731499452337</v>
      </c>
      <c r="Y62">
        <f t="shared" si="17"/>
        <v>16.01296301737128</v>
      </c>
      <c r="Z62">
        <f t="shared" si="44"/>
        <v>61.295776926821468</v>
      </c>
      <c r="AA62">
        <f t="shared" si="10"/>
        <v>-0.32502107142853937</v>
      </c>
      <c r="AB62" t="str">
        <f t="shared" si="3"/>
        <v>UP</v>
      </c>
    </row>
    <row r="63" spans="1:28" x14ac:dyDescent="0.2">
      <c r="A63" s="1">
        <v>42401</v>
      </c>
      <c r="B63">
        <v>1936.9399410000001</v>
      </c>
      <c r="C63">
        <v>1947.1999510000001</v>
      </c>
      <c r="D63">
        <v>1920.3000489999999</v>
      </c>
      <c r="E63">
        <v>1939.380005</v>
      </c>
      <c r="F63">
        <v>1939.380005</v>
      </c>
      <c r="G63">
        <f t="shared" si="0"/>
        <v>2.440063999999893</v>
      </c>
      <c r="H63">
        <v>4322530000</v>
      </c>
      <c r="I63">
        <f t="shared" si="1"/>
        <v>2.440063999999893</v>
      </c>
      <c r="J63">
        <f t="shared" si="2"/>
        <v>0</v>
      </c>
      <c r="K63">
        <f t="shared" ref="K63:L63" si="109">SUM(I50:I63)/14</f>
        <v>11.407148071428569</v>
      </c>
      <c r="L63">
        <f t="shared" si="109"/>
        <v>11.382882357142828</v>
      </c>
      <c r="M63">
        <f t="shared" si="8"/>
        <v>1.0021317723863248</v>
      </c>
      <c r="N63">
        <f t="shared" si="9"/>
        <v>50.053237564473193</v>
      </c>
      <c r="O63">
        <f t="shared" si="4"/>
        <v>26.899902000000111</v>
      </c>
      <c r="P63">
        <f t="shared" si="5"/>
        <v>6.9599610000000212</v>
      </c>
      <c r="Q63">
        <f t="shared" si="6"/>
        <v>0</v>
      </c>
      <c r="R63">
        <f t="shared" ref="R63:T63" si="110">SUM(O50:O63)/14</f>
        <v>42.098554357142866</v>
      </c>
      <c r="S63">
        <f t="shared" si="110"/>
        <v>7.0964181428571464</v>
      </c>
      <c r="T63">
        <f t="shared" si="110"/>
        <v>7.8757149999999978</v>
      </c>
      <c r="U63">
        <f t="shared" si="13"/>
        <v>16.856678931667631</v>
      </c>
      <c r="V63">
        <f t="shared" si="14"/>
        <v>18.70780391456298</v>
      </c>
      <c r="W63">
        <f t="shared" si="15"/>
        <v>1.8511249828953495</v>
      </c>
      <c r="X63">
        <f t="shared" si="16"/>
        <v>35.564482846230611</v>
      </c>
      <c r="Y63">
        <f t="shared" si="17"/>
        <v>5.2049821472141709</v>
      </c>
      <c r="Z63">
        <f t="shared" si="44"/>
        <v>58.301729206322705</v>
      </c>
      <c r="AA63">
        <f t="shared" si="10"/>
        <v>2.4265714285742694E-2</v>
      </c>
      <c r="AB63" t="str">
        <f t="shared" si="3"/>
        <v>UP</v>
      </c>
    </row>
    <row r="64" spans="1:28" x14ac:dyDescent="0.2">
      <c r="A64" s="1">
        <v>42402</v>
      </c>
      <c r="B64">
        <v>1935.26001</v>
      </c>
      <c r="C64">
        <v>1935.26001</v>
      </c>
      <c r="D64">
        <v>1897.290039</v>
      </c>
      <c r="E64">
        <v>1903.030029</v>
      </c>
      <c r="F64">
        <v>1903.030029</v>
      </c>
      <c r="G64">
        <f t="shared" si="0"/>
        <v>-32.229980999999952</v>
      </c>
      <c r="H64">
        <v>4463190000</v>
      </c>
      <c r="I64">
        <f t="shared" si="1"/>
        <v>0</v>
      </c>
      <c r="J64">
        <f t="shared" si="2"/>
        <v>32.229980999999952</v>
      </c>
      <c r="K64">
        <f t="shared" ref="K64:L64" si="111">SUM(I51:I64)/14</f>
        <v>10.632141071428578</v>
      </c>
      <c r="L64">
        <f t="shared" si="111"/>
        <v>13.685023857142824</v>
      </c>
      <c r="M64">
        <f t="shared" si="8"/>
        <v>0.77691797854478639</v>
      </c>
      <c r="N64">
        <f t="shared" si="9"/>
        <v>43.722782251381474</v>
      </c>
      <c r="O64">
        <f t="shared" si="4"/>
        <v>37.969970999999987</v>
      </c>
      <c r="P64">
        <f t="shared" si="5"/>
        <v>0</v>
      </c>
      <c r="Q64">
        <f t="shared" si="6"/>
        <v>23.010009999999966</v>
      </c>
      <c r="R64">
        <f t="shared" ref="R64:T64" si="112">SUM(O51:O64)/14</f>
        <v>42.451407357142863</v>
      </c>
      <c r="S64">
        <f t="shared" si="112"/>
        <v>6.2585623571428641</v>
      </c>
      <c r="T64">
        <f t="shared" si="112"/>
        <v>9.519287142857138</v>
      </c>
      <c r="U64">
        <f t="shared" si="13"/>
        <v>14.742885446623008</v>
      </c>
      <c r="V64">
        <f t="shared" si="14"/>
        <v>22.423961266517175</v>
      </c>
      <c r="W64">
        <f t="shared" si="15"/>
        <v>7.6810758198941667</v>
      </c>
      <c r="X64">
        <f t="shared" si="16"/>
        <v>37.166846713140181</v>
      </c>
      <c r="Y64">
        <f t="shared" si="17"/>
        <v>20.666471598136827</v>
      </c>
      <c r="Z64">
        <f t="shared" si="44"/>
        <v>56.86883674361426</v>
      </c>
      <c r="AA64">
        <f t="shared" si="10"/>
        <v>-3.052882785714246</v>
      </c>
      <c r="AB64" t="str">
        <f t="shared" si="3"/>
        <v>DOWN</v>
      </c>
    </row>
    <row r="65" spans="1:28" x14ac:dyDescent="0.2">
      <c r="A65" s="1">
        <v>42403</v>
      </c>
      <c r="B65">
        <v>1907.0699460000001</v>
      </c>
      <c r="C65">
        <v>1918.01001</v>
      </c>
      <c r="D65">
        <v>1872.2299800000001</v>
      </c>
      <c r="E65">
        <v>1912.530029</v>
      </c>
      <c r="F65">
        <v>1912.530029</v>
      </c>
      <c r="G65">
        <f t="shared" si="0"/>
        <v>5.4600829999999405</v>
      </c>
      <c r="H65">
        <v>5172950000</v>
      </c>
      <c r="I65">
        <f t="shared" si="1"/>
        <v>5.4600829999999405</v>
      </c>
      <c r="J65">
        <f t="shared" si="2"/>
        <v>0</v>
      </c>
      <c r="K65">
        <f t="shared" ref="K65:L65" si="113">SUM(I52:I65)/14</f>
        <v>11.022147000000002</v>
      </c>
      <c r="L65">
        <f t="shared" si="113"/>
        <v>10.109314071428539</v>
      </c>
      <c r="M65">
        <f t="shared" si="8"/>
        <v>1.0902962280251396</v>
      </c>
      <c r="N65">
        <f t="shared" si="9"/>
        <v>52.159890708659255</v>
      </c>
      <c r="O65">
        <f t="shared" si="4"/>
        <v>45.780029999999897</v>
      </c>
      <c r="P65">
        <f t="shared" si="5"/>
        <v>0</v>
      </c>
      <c r="Q65">
        <f t="shared" si="6"/>
        <v>25.06005899999991</v>
      </c>
      <c r="R65">
        <f t="shared" ref="R65:T65" si="114">SUM(O52:O65)/14</f>
        <v>41.155700785714281</v>
      </c>
      <c r="S65">
        <f t="shared" si="114"/>
        <v>6.2585623571428641</v>
      </c>
      <c r="T65">
        <f t="shared" si="114"/>
        <v>9.3135812142857048</v>
      </c>
      <c r="U65">
        <f t="shared" si="13"/>
        <v>15.207036297910152</v>
      </c>
      <c r="V65">
        <f t="shared" si="14"/>
        <v>22.630112077981135</v>
      </c>
      <c r="W65">
        <f t="shared" si="15"/>
        <v>7.4230757800709828</v>
      </c>
      <c r="X65">
        <f t="shared" si="16"/>
        <v>37.837148375891289</v>
      </c>
      <c r="Y65">
        <f t="shared" si="17"/>
        <v>19.618486325467241</v>
      </c>
      <c r="Z65">
        <f t="shared" si="44"/>
        <v>54.218081528429835</v>
      </c>
      <c r="AA65">
        <f t="shared" si="10"/>
        <v>0.91283292857146336</v>
      </c>
      <c r="AB65" t="str">
        <f t="shared" si="3"/>
        <v>UP</v>
      </c>
    </row>
    <row r="66" spans="1:28" x14ac:dyDescent="0.2">
      <c r="A66" s="1">
        <v>42404</v>
      </c>
      <c r="B66">
        <v>1911.670044</v>
      </c>
      <c r="C66">
        <v>1927.349976</v>
      </c>
      <c r="D66">
        <v>1900.5200199999999</v>
      </c>
      <c r="E66">
        <v>1915.4499510000001</v>
      </c>
      <c r="F66">
        <v>1915.4499510000001</v>
      </c>
      <c r="G66">
        <f t="shared" si="0"/>
        <v>3.7799070000000938</v>
      </c>
      <c r="H66">
        <v>5193320000</v>
      </c>
      <c r="I66">
        <f t="shared" si="1"/>
        <v>3.7799070000000938</v>
      </c>
      <c r="J66">
        <f t="shared" si="2"/>
        <v>0</v>
      </c>
      <c r="K66">
        <f t="shared" ref="K66:L66" si="115">SUM(I53:I66)/14</f>
        <v>9.1378609285714312</v>
      </c>
      <c r="L66">
        <f t="shared" si="115"/>
        <v>10.109314071428539</v>
      </c>
      <c r="M66">
        <f t="shared" si="8"/>
        <v>0.90390513777757897</v>
      </c>
      <c r="N66">
        <f t="shared" si="9"/>
        <v>47.476374733286555</v>
      </c>
      <c r="O66">
        <f t="shared" si="4"/>
        <v>26.829956000000038</v>
      </c>
      <c r="P66">
        <f t="shared" si="5"/>
        <v>9.339966000000004</v>
      </c>
      <c r="Q66">
        <f t="shared" si="6"/>
        <v>0</v>
      </c>
      <c r="R66">
        <f t="shared" ref="R66:T66" si="116">SUM(O53:O66)/14</f>
        <v>39.104989285714282</v>
      </c>
      <c r="S66">
        <f t="shared" si="116"/>
        <v>6.925702785714293</v>
      </c>
      <c r="T66">
        <f t="shared" si="116"/>
        <v>8.779296928571414</v>
      </c>
      <c r="U66">
        <f t="shared" si="13"/>
        <v>17.71053492717455</v>
      </c>
      <c r="V66">
        <f t="shared" si="14"/>
        <v>22.450580063906681</v>
      </c>
      <c r="W66">
        <f t="shared" si="15"/>
        <v>4.7400451367321317</v>
      </c>
      <c r="X66">
        <f t="shared" si="16"/>
        <v>40.161114991081234</v>
      </c>
      <c r="Y66">
        <f t="shared" si="17"/>
        <v>11.802573553510095</v>
      </c>
      <c r="Z66">
        <f t="shared" si="44"/>
        <v>49.986897891080901</v>
      </c>
      <c r="AA66">
        <f t="shared" si="10"/>
        <v>-0.97145314285710682</v>
      </c>
      <c r="AB66" t="str">
        <f t="shared" si="3"/>
        <v>UP</v>
      </c>
    </row>
    <row r="67" spans="1:28" x14ac:dyDescent="0.2">
      <c r="A67" s="1">
        <v>42405</v>
      </c>
      <c r="B67">
        <v>1913.0699460000001</v>
      </c>
      <c r="C67">
        <v>1913.0699460000001</v>
      </c>
      <c r="D67">
        <v>1872.650024</v>
      </c>
      <c r="E67">
        <v>1880.0500489999999</v>
      </c>
      <c r="F67">
        <v>1880.0500489999999</v>
      </c>
      <c r="G67">
        <f t="shared" ref="G67:G130" si="117">E67-B67</f>
        <v>-33.019897000000128</v>
      </c>
      <c r="H67">
        <v>4929940000</v>
      </c>
      <c r="I67">
        <f t="shared" ref="I67:I130" si="118">IF(G67&gt;0,G67,0)</f>
        <v>0</v>
      </c>
      <c r="J67">
        <f t="shared" ref="J67:J130" si="119">IF(G67&lt;0,-1*G67,0)</f>
        <v>33.019897000000128</v>
      </c>
      <c r="K67">
        <f t="shared" ref="K67:L67" si="120">SUM(I54:I67)/14</f>
        <v>9.1378609285714312</v>
      </c>
      <c r="L67">
        <f t="shared" si="120"/>
        <v>9.8714425714285561</v>
      </c>
      <c r="M67">
        <f t="shared" si="8"/>
        <v>0.92568648021309774</v>
      </c>
      <c r="N67">
        <f t="shared" si="9"/>
        <v>48.070466803644003</v>
      </c>
      <c r="O67">
        <f t="shared" si="4"/>
        <v>40.419922000000042</v>
      </c>
      <c r="P67">
        <f t="shared" si="5"/>
        <v>0</v>
      </c>
      <c r="Q67">
        <f t="shared" si="6"/>
        <v>27.869995999999901</v>
      </c>
      <c r="R67">
        <f t="shared" ref="R67:T67" si="121">SUM(O54:O67)/14</f>
        <v>37.788548142857152</v>
      </c>
      <c r="S67">
        <f t="shared" si="121"/>
        <v>6.925702785714293</v>
      </c>
      <c r="T67">
        <f t="shared" si="121"/>
        <v>9.2628610714285582</v>
      </c>
      <c r="U67">
        <f t="shared" si="13"/>
        <v>18.32751753132225</v>
      </c>
      <c r="V67">
        <f t="shared" si="14"/>
        <v>24.512349710846031</v>
      </c>
      <c r="W67">
        <f t="shared" si="15"/>
        <v>6.1848321795237808</v>
      </c>
      <c r="X67">
        <f t="shared" si="16"/>
        <v>42.839867242168282</v>
      </c>
      <c r="Y67">
        <f t="shared" si="17"/>
        <v>14.437094644952367</v>
      </c>
      <c r="Z67">
        <f t="shared" si="44"/>
        <v>45.675101328756092</v>
      </c>
      <c r="AA67">
        <f t="shared" si="10"/>
        <v>-0.73358164285712391</v>
      </c>
      <c r="AB67" t="str">
        <f t="shared" ref="AB67:AB130" si="122">IF(E67&gt;B68,"UP","DOWN")</f>
        <v>UP</v>
      </c>
    </row>
    <row r="68" spans="1:28" x14ac:dyDescent="0.2">
      <c r="A68" s="1">
        <v>42408</v>
      </c>
      <c r="B68">
        <v>1873.25</v>
      </c>
      <c r="C68">
        <v>1873.25</v>
      </c>
      <c r="D68">
        <v>1828.459961</v>
      </c>
      <c r="E68">
        <v>1853.4399410000001</v>
      </c>
      <c r="F68">
        <v>1853.4399410000001</v>
      </c>
      <c r="G68">
        <f t="shared" si="117"/>
        <v>-19.81005899999991</v>
      </c>
      <c r="H68">
        <v>5636460000</v>
      </c>
      <c r="I68">
        <f t="shared" si="118"/>
        <v>0</v>
      </c>
      <c r="J68">
        <f t="shared" si="119"/>
        <v>19.81005899999991</v>
      </c>
      <c r="K68">
        <f t="shared" ref="K68:L68" si="123">SUM(I55:I68)/14</f>
        <v>9.1378609285714312</v>
      </c>
      <c r="L68">
        <f t="shared" si="123"/>
        <v>10.762869785714267</v>
      </c>
      <c r="M68">
        <f t="shared" si="8"/>
        <v>0.84901714045637378</v>
      </c>
      <c r="N68">
        <f t="shared" si="9"/>
        <v>45.917213090129586</v>
      </c>
      <c r="O68">
        <f t="shared" ref="O68:O131" si="124">MAX(C68-D68,ABS(C68-B68),ABS(D68-B68))</f>
        <v>44.790038999999979</v>
      </c>
      <c r="P68">
        <f t="shared" ref="P68:P131" si="125">IF(C68-C67&gt;D67-D68,MAX(C68-C67,0),0)</f>
        <v>0</v>
      </c>
      <c r="Q68">
        <f t="shared" ref="Q68:Q131" si="126">IF(D67-D68&gt;C68-C67,MAX(D67-D68,0),0)</f>
        <v>44.190063000000009</v>
      </c>
      <c r="R68">
        <f t="shared" ref="R68:T68" si="127">SUM(O55:O68)/14</f>
        <v>38.356410571428569</v>
      </c>
      <c r="S68">
        <f t="shared" si="127"/>
        <v>6.925702785714293</v>
      </c>
      <c r="T68">
        <f t="shared" si="127"/>
        <v>12.41929414285713</v>
      </c>
      <c r="U68">
        <f t="shared" si="13"/>
        <v>18.056180655426612</v>
      </c>
      <c r="V68">
        <f t="shared" si="14"/>
        <v>32.378666193828309</v>
      </c>
      <c r="W68">
        <f t="shared" si="15"/>
        <v>14.322485538401697</v>
      </c>
      <c r="X68">
        <f t="shared" si="16"/>
        <v>50.434846849254924</v>
      </c>
      <c r="Y68">
        <f t="shared" si="17"/>
        <v>28.397995499441642</v>
      </c>
      <c r="Z68">
        <f t="shared" si="44"/>
        <v>42.458311963539948</v>
      </c>
      <c r="AA68">
        <f t="shared" si="10"/>
        <v>-1.6250088571428347</v>
      </c>
      <c r="AB68" t="str">
        <f t="shared" si="122"/>
        <v>UP</v>
      </c>
    </row>
    <row r="69" spans="1:28" x14ac:dyDescent="0.2">
      <c r="A69" s="1">
        <v>42409</v>
      </c>
      <c r="B69">
        <v>1848.459961</v>
      </c>
      <c r="C69">
        <v>1868.25</v>
      </c>
      <c r="D69">
        <v>1834.9399410000001</v>
      </c>
      <c r="E69">
        <v>1852.209961</v>
      </c>
      <c r="F69">
        <v>1852.209961</v>
      </c>
      <c r="G69">
        <f t="shared" si="117"/>
        <v>3.75</v>
      </c>
      <c r="H69">
        <v>5183220000</v>
      </c>
      <c r="I69">
        <f t="shared" si="118"/>
        <v>3.75</v>
      </c>
      <c r="J69">
        <f t="shared" si="119"/>
        <v>0</v>
      </c>
      <c r="K69">
        <f t="shared" ref="K69:L69" si="128">SUM(I56:I69)/14</f>
        <v>9.4057180714285753</v>
      </c>
      <c r="L69">
        <f t="shared" si="128"/>
        <v>9.5592913571428451</v>
      </c>
      <c r="M69">
        <f t="shared" si="8"/>
        <v>0.98393465791797241</v>
      </c>
      <c r="N69">
        <f t="shared" si="9"/>
        <v>49.595114132970302</v>
      </c>
      <c r="O69">
        <f t="shared" si="124"/>
        <v>33.31005899999991</v>
      </c>
      <c r="P69">
        <f t="shared" si="125"/>
        <v>0</v>
      </c>
      <c r="Q69">
        <f t="shared" si="126"/>
        <v>0</v>
      </c>
      <c r="R69">
        <f t="shared" ref="R69:T69" si="129">SUM(O56:O69)/14</f>
        <v>36.172127999999994</v>
      </c>
      <c r="S69">
        <f t="shared" si="129"/>
        <v>6.925702785714293</v>
      </c>
      <c r="T69">
        <f t="shared" si="129"/>
        <v>8.6828700714285585</v>
      </c>
      <c r="U69">
        <f t="shared" si="13"/>
        <v>19.146517411732852</v>
      </c>
      <c r="V69">
        <f t="shared" si="14"/>
        <v>24.004310919801455</v>
      </c>
      <c r="W69">
        <f t="shared" si="15"/>
        <v>4.8577935080686032</v>
      </c>
      <c r="X69">
        <f t="shared" si="16"/>
        <v>43.150828331534306</v>
      </c>
      <c r="Y69">
        <f t="shared" si="17"/>
        <v>11.257706273319817</v>
      </c>
      <c r="Z69">
        <f t="shared" si="44"/>
        <v>36.685848665264835</v>
      </c>
      <c r="AA69">
        <f t="shared" si="10"/>
        <v>-0.15357328571427128</v>
      </c>
      <c r="AB69" t="str">
        <f t="shared" si="122"/>
        <v>DOWN</v>
      </c>
    </row>
    <row r="70" spans="1:28" x14ac:dyDescent="0.2">
      <c r="A70" s="1">
        <v>42410</v>
      </c>
      <c r="B70">
        <v>1857.099976</v>
      </c>
      <c r="C70">
        <v>1881.599976</v>
      </c>
      <c r="D70">
        <v>1850.3199460000001</v>
      </c>
      <c r="E70">
        <v>1851.8599850000001</v>
      </c>
      <c r="F70">
        <v>1851.8599850000001</v>
      </c>
      <c r="G70">
        <f t="shared" si="117"/>
        <v>-5.2399909999999181</v>
      </c>
      <c r="H70">
        <v>4471170000</v>
      </c>
      <c r="I70">
        <f t="shared" si="118"/>
        <v>0</v>
      </c>
      <c r="J70">
        <f t="shared" si="119"/>
        <v>5.2399909999999181</v>
      </c>
      <c r="K70">
        <f t="shared" ref="K70:L70" si="130">SUM(I57:I70)/14</f>
        <v>8.8678588571428598</v>
      </c>
      <c r="L70">
        <f t="shared" si="130"/>
        <v>9.9335764285714117</v>
      </c>
      <c r="M70">
        <f t="shared" si="8"/>
        <v>0.89271562170063079</v>
      </c>
      <c r="N70">
        <f t="shared" si="9"/>
        <v>47.165861129127983</v>
      </c>
      <c r="O70">
        <f t="shared" si="124"/>
        <v>31.280029999999897</v>
      </c>
      <c r="P70">
        <f t="shared" si="125"/>
        <v>13.34997599999997</v>
      </c>
      <c r="Q70">
        <f t="shared" si="126"/>
        <v>0</v>
      </c>
      <c r="R70">
        <f t="shared" ref="R70:T70" si="131">SUM(O57:O70)/14</f>
        <v>35.487130428571426</v>
      </c>
      <c r="S70">
        <f t="shared" si="131"/>
        <v>6.9028495000000021</v>
      </c>
      <c r="T70">
        <f t="shared" si="131"/>
        <v>8.6828700714285585</v>
      </c>
      <c r="U70">
        <f t="shared" si="13"/>
        <v>19.451698169549303</v>
      </c>
      <c r="V70">
        <f t="shared" si="14"/>
        <v>24.46765902615163</v>
      </c>
      <c r="W70">
        <f t="shared" si="15"/>
        <v>5.0159608566023266</v>
      </c>
      <c r="X70">
        <f t="shared" si="16"/>
        <v>43.919357195700933</v>
      </c>
      <c r="Y70">
        <f t="shared" si="17"/>
        <v>11.42084305617596</v>
      </c>
      <c r="Z70">
        <f t="shared" si="44"/>
        <v>31.530819189671973</v>
      </c>
      <c r="AA70">
        <f t="shared" si="10"/>
        <v>-1.0657175714285521</v>
      </c>
      <c r="AB70" t="str">
        <f t="shared" si="122"/>
        <v>UP</v>
      </c>
    </row>
    <row r="71" spans="1:28" x14ac:dyDescent="0.2">
      <c r="A71" s="1">
        <v>42411</v>
      </c>
      <c r="B71">
        <v>1847</v>
      </c>
      <c r="C71">
        <v>1847</v>
      </c>
      <c r="D71">
        <v>1810.099976</v>
      </c>
      <c r="E71">
        <v>1829.079956</v>
      </c>
      <c r="F71">
        <v>1829.079956</v>
      </c>
      <c r="G71">
        <f t="shared" si="117"/>
        <v>-17.920043999999962</v>
      </c>
      <c r="H71">
        <v>5500800000</v>
      </c>
      <c r="I71">
        <f t="shared" si="118"/>
        <v>0</v>
      </c>
      <c r="J71">
        <f t="shared" si="119"/>
        <v>17.920043999999962</v>
      </c>
      <c r="K71">
        <f t="shared" ref="K71:L71" si="132">SUM(I58:I71)/14</f>
        <v>6.7607160000000022</v>
      </c>
      <c r="L71">
        <f t="shared" si="132"/>
        <v>11.213579571428552</v>
      </c>
      <c r="M71">
        <f t="shared" si="8"/>
        <v>0.60290435867828085</v>
      </c>
      <c r="N71">
        <f t="shared" si="9"/>
        <v>37.613245944095027</v>
      </c>
      <c r="O71">
        <f t="shared" si="124"/>
        <v>36.90002400000003</v>
      </c>
      <c r="P71">
        <f t="shared" si="125"/>
        <v>0</v>
      </c>
      <c r="Q71">
        <f t="shared" si="126"/>
        <v>40.219970000000103</v>
      </c>
      <c r="R71">
        <f t="shared" ref="R71:T71" si="133">SUM(O58:O71)/14</f>
        <v>35.876421285714287</v>
      </c>
      <c r="S71">
        <f t="shared" si="133"/>
        <v>5.5457066428571453</v>
      </c>
      <c r="T71">
        <f t="shared" si="133"/>
        <v>11.555725071428567</v>
      </c>
      <c r="U71">
        <f t="shared" si="13"/>
        <v>15.457803326290527</v>
      </c>
      <c r="V71">
        <f t="shared" si="14"/>
        <v>32.209804259462096</v>
      </c>
      <c r="W71">
        <f t="shared" si="15"/>
        <v>16.752000933171569</v>
      </c>
      <c r="X71">
        <f t="shared" si="16"/>
        <v>47.66760758575262</v>
      </c>
      <c r="Y71">
        <f t="shared" si="17"/>
        <v>35.143364187168849</v>
      </c>
      <c r="Z71">
        <f t="shared" si="44"/>
        <v>28.942698853120049</v>
      </c>
      <c r="AA71">
        <f t="shared" si="10"/>
        <v>-4.4528635714285496</v>
      </c>
      <c r="AB71" t="str">
        <f t="shared" si="122"/>
        <v>DOWN</v>
      </c>
    </row>
    <row r="72" spans="1:28" x14ac:dyDescent="0.2">
      <c r="A72" s="1">
        <v>42412</v>
      </c>
      <c r="B72">
        <v>1833.400024</v>
      </c>
      <c r="C72">
        <v>1864.780029</v>
      </c>
      <c r="D72">
        <v>1833.400024</v>
      </c>
      <c r="E72">
        <v>1864.780029</v>
      </c>
      <c r="F72">
        <v>1864.780029</v>
      </c>
      <c r="G72">
        <f t="shared" si="117"/>
        <v>31.380004999999983</v>
      </c>
      <c r="H72">
        <v>4696920000</v>
      </c>
      <c r="I72">
        <f t="shared" si="118"/>
        <v>31.380004999999983</v>
      </c>
      <c r="J72">
        <f t="shared" si="119"/>
        <v>0</v>
      </c>
      <c r="K72">
        <f t="shared" ref="K72:L72" si="134">SUM(I59:I72)/14</f>
        <v>9.002144928571429</v>
      </c>
      <c r="L72">
        <f t="shared" si="134"/>
        <v>9.1278600714285538</v>
      </c>
      <c r="M72">
        <f t="shared" si="8"/>
        <v>0.98622731484999093</v>
      </c>
      <c r="N72">
        <f t="shared" si="9"/>
        <v>49.65329534421771</v>
      </c>
      <c r="O72">
        <f t="shared" si="124"/>
        <v>31.380004999999983</v>
      </c>
      <c r="P72">
        <f t="shared" si="125"/>
        <v>17.780029000000013</v>
      </c>
      <c r="Q72">
        <f t="shared" si="126"/>
        <v>0</v>
      </c>
      <c r="R72">
        <f t="shared" ref="R72:T72" si="135">SUM(O59:O72)/14</f>
        <v>35.952846071428567</v>
      </c>
      <c r="S72">
        <f t="shared" si="135"/>
        <v>6.8157087142857176</v>
      </c>
      <c r="T72">
        <f t="shared" si="135"/>
        <v>11.45357842857142</v>
      </c>
      <c r="U72">
        <f t="shared" si="13"/>
        <v>18.957355144415413</v>
      </c>
      <c r="V72">
        <f t="shared" si="14"/>
        <v>31.857223224598862</v>
      </c>
      <c r="W72">
        <f t="shared" si="15"/>
        <v>12.899868080183449</v>
      </c>
      <c r="X72">
        <f t="shared" si="16"/>
        <v>50.814578369014271</v>
      </c>
      <c r="Y72">
        <f t="shared" si="17"/>
        <v>25.386155891139961</v>
      </c>
      <c r="Z72">
        <f t="shared" si="44"/>
        <v>26.074180639835017</v>
      </c>
      <c r="AA72">
        <f t="shared" si="10"/>
        <v>-0.12571514285712379</v>
      </c>
      <c r="AB72" t="str">
        <f t="shared" si="122"/>
        <v>DOWN</v>
      </c>
    </row>
    <row r="73" spans="1:28" x14ac:dyDescent="0.2">
      <c r="A73" s="1">
        <v>42416</v>
      </c>
      <c r="B73">
        <v>1871.4399410000001</v>
      </c>
      <c r="C73">
        <v>1895.7700199999999</v>
      </c>
      <c r="D73">
        <v>1871.4399410000001</v>
      </c>
      <c r="E73">
        <v>1895.579956</v>
      </c>
      <c r="F73">
        <v>1895.579956</v>
      </c>
      <c r="G73">
        <f t="shared" si="117"/>
        <v>24.140014999999948</v>
      </c>
      <c r="H73">
        <v>4570670000</v>
      </c>
      <c r="I73">
        <f t="shared" si="118"/>
        <v>24.140014999999948</v>
      </c>
      <c r="J73">
        <f t="shared" si="119"/>
        <v>0</v>
      </c>
      <c r="K73">
        <f t="shared" ref="K73:L73" si="136">SUM(I60:I73)/14</f>
        <v>8.9521484285714248</v>
      </c>
      <c r="L73">
        <f t="shared" si="136"/>
        <v>9.1278600714285538</v>
      </c>
      <c r="M73">
        <f t="shared" si="8"/>
        <v>0.98074996313680018</v>
      </c>
      <c r="N73">
        <f t="shared" si="9"/>
        <v>49.514072012584705</v>
      </c>
      <c r="O73">
        <f t="shared" si="124"/>
        <v>24.330078999999841</v>
      </c>
      <c r="P73">
        <f t="shared" si="125"/>
        <v>30.989990999999918</v>
      </c>
      <c r="Q73">
        <f t="shared" si="126"/>
        <v>0</v>
      </c>
      <c r="R73">
        <f t="shared" ref="R73:T73" si="137">SUM(O60:O73)/14</f>
        <v>35.694998785714269</v>
      </c>
      <c r="S73">
        <f t="shared" si="137"/>
        <v>8.9971401428571358</v>
      </c>
      <c r="T73">
        <f t="shared" si="137"/>
        <v>11.45357842857142</v>
      </c>
      <c r="U73">
        <f t="shared" si="13"/>
        <v>25.205604283303522</v>
      </c>
      <c r="V73">
        <f t="shared" si="14"/>
        <v>32.08734785881358</v>
      </c>
      <c r="W73">
        <f t="shared" si="15"/>
        <v>6.8817435755100576</v>
      </c>
      <c r="X73">
        <f t="shared" si="16"/>
        <v>57.292952142117102</v>
      </c>
      <c r="Y73">
        <f t="shared" si="17"/>
        <v>12.011501097795868</v>
      </c>
      <c r="Z73">
        <f t="shared" si="44"/>
        <v>22.270937751694863</v>
      </c>
      <c r="AA73">
        <f t="shared" si="10"/>
        <v>-0.17571164285712776</v>
      </c>
      <c r="AB73" t="str">
        <f t="shared" si="122"/>
        <v>DOWN</v>
      </c>
    </row>
    <row r="74" spans="1:28" x14ac:dyDescent="0.2">
      <c r="A74" s="1">
        <v>42417</v>
      </c>
      <c r="B74">
        <v>1898.8000489999999</v>
      </c>
      <c r="C74">
        <v>1930.6800539999999</v>
      </c>
      <c r="D74">
        <v>1898.8000489999999</v>
      </c>
      <c r="E74">
        <v>1926.8199460000001</v>
      </c>
      <c r="F74">
        <v>1926.8199460000001</v>
      </c>
      <c r="G74">
        <f t="shared" si="117"/>
        <v>28.019897000000128</v>
      </c>
      <c r="H74">
        <v>5011540000</v>
      </c>
      <c r="I74">
        <f t="shared" si="118"/>
        <v>28.019897000000128</v>
      </c>
      <c r="J74">
        <f t="shared" si="119"/>
        <v>0</v>
      </c>
      <c r="K74">
        <f t="shared" ref="K74:L74" si="138">SUM(I61:I74)/14</f>
        <v>10.953569642857149</v>
      </c>
      <c r="L74">
        <f t="shared" si="138"/>
        <v>7.7299979999999904</v>
      </c>
      <c r="M74">
        <f t="shared" si="8"/>
        <v>1.4170210190037775</v>
      </c>
      <c r="N74">
        <f t="shared" si="9"/>
        <v>58.626756154062342</v>
      </c>
      <c r="O74">
        <f t="shared" si="124"/>
        <v>31.880004999999983</v>
      </c>
      <c r="P74">
        <f t="shared" si="125"/>
        <v>34.910033999999996</v>
      </c>
      <c r="Q74">
        <f t="shared" si="126"/>
        <v>0</v>
      </c>
      <c r="R74">
        <f t="shared" ref="R74:T74" si="139">SUM(O61:O74)/14</f>
        <v>34.808567785714267</v>
      </c>
      <c r="S74">
        <f t="shared" si="139"/>
        <v>10.757856142857138</v>
      </c>
      <c r="T74">
        <f t="shared" si="139"/>
        <v>11.45357842857142</v>
      </c>
      <c r="U74">
        <f t="shared" si="13"/>
        <v>30.905770697271418</v>
      </c>
      <c r="V74">
        <f t="shared" si="14"/>
        <v>32.904480583863801</v>
      </c>
      <c r="W74">
        <f t="shared" si="15"/>
        <v>1.9987098865923834</v>
      </c>
      <c r="X74">
        <f t="shared" si="16"/>
        <v>63.810251281135223</v>
      </c>
      <c r="Y74">
        <f t="shared" si="17"/>
        <v>3.1322708286893692</v>
      </c>
      <c r="Z74">
        <f t="shared" si="44"/>
        <v>18.58740499613635</v>
      </c>
      <c r="AA74">
        <f t="shared" si="10"/>
        <v>3.2235716428571584</v>
      </c>
      <c r="AB74" t="str">
        <f t="shared" si="122"/>
        <v>DOWN</v>
      </c>
    </row>
    <row r="75" spans="1:28" x14ac:dyDescent="0.2">
      <c r="A75" s="1">
        <v>42418</v>
      </c>
      <c r="B75">
        <v>1927.5699460000001</v>
      </c>
      <c r="C75">
        <v>1930</v>
      </c>
      <c r="D75">
        <v>1915.089966</v>
      </c>
      <c r="E75">
        <v>1917.829956</v>
      </c>
      <c r="F75">
        <v>1917.829956</v>
      </c>
      <c r="G75">
        <f t="shared" si="117"/>
        <v>-9.7399900000000343</v>
      </c>
      <c r="H75">
        <v>4436490000</v>
      </c>
      <c r="I75">
        <f t="shared" si="118"/>
        <v>0</v>
      </c>
      <c r="J75">
        <f t="shared" si="119"/>
        <v>9.7399900000000343</v>
      </c>
      <c r="K75">
        <f t="shared" ref="K75:L75" si="140">SUM(I62:I75)/14</f>
        <v>10.372140071428573</v>
      </c>
      <c r="L75">
        <f t="shared" si="140"/>
        <v>8.4257115714285646</v>
      </c>
      <c r="M75">
        <f t="shared" si="8"/>
        <v>1.2310105779789937</v>
      </c>
      <c r="N75">
        <f t="shared" si="9"/>
        <v>55.177263170761378</v>
      </c>
      <c r="O75">
        <f t="shared" si="124"/>
        <v>14.910033999999996</v>
      </c>
      <c r="P75">
        <f t="shared" si="125"/>
        <v>0</v>
      </c>
      <c r="Q75">
        <f t="shared" si="126"/>
        <v>0</v>
      </c>
      <c r="R75">
        <f t="shared" ref="R75:T75" si="141">SUM(O62:O75)/14</f>
        <v>33.780003285714265</v>
      </c>
      <c r="S75">
        <f t="shared" si="141"/>
        <v>10.757856142857138</v>
      </c>
      <c r="T75">
        <f t="shared" si="141"/>
        <v>11.45357842857142</v>
      </c>
      <c r="U75">
        <f t="shared" si="13"/>
        <v>31.846817929134691</v>
      </c>
      <c r="V75">
        <f t="shared" si="14"/>
        <v>33.906386366206178</v>
      </c>
      <c r="W75">
        <f t="shared" si="15"/>
        <v>2.0595684370714871</v>
      </c>
      <c r="X75">
        <f t="shared" si="16"/>
        <v>65.753204295340865</v>
      </c>
      <c r="Y75">
        <f t="shared" si="17"/>
        <v>3.1322708286893692</v>
      </c>
      <c r="Z75">
        <f t="shared" si="44"/>
        <v>15.544619924933775</v>
      </c>
      <c r="AA75">
        <f t="shared" si="10"/>
        <v>1.9464285000000083</v>
      </c>
      <c r="AB75" t="str">
        <f t="shared" si="122"/>
        <v>UP</v>
      </c>
    </row>
    <row r="76" spans="1:28" x14ac:dyDescent="0.2">
      <c r="A76" s="1">
        <v>42419</v>
      </c>
      <c r="B76">
        <v>1916.73999</v>
      </c>
      <c r="C76">
        <v>1918.780029</v>
      </c>
      <c r="D76">
        <v>1902.170044</v>
      </c>
      <c r="E76">
        <v>1917.780029</v>
      </c>
      <c r="F76">
        <v>1917.780029</v>
      </c>
      <c r="G76">
        <f t="shared" si="117"/>
        <v>1.0400389999999788</v>
      </c>
      <c r="H76">
        <v>4142850000</v>
      </c>
      <c r="I76">
        <f t="shared" si="118"/>
        <v>1.0400389999999788</v>
      </c>
      <c r="J76">
        <f t="shared" si="119"/>
        <v>0</v>
      </c>
      <c r="K76">
        <f t="shared" ref="K76:L76" si="142">SUM(I63:I76)/14</f>
        <v>7.1435721428571402</v>
      </c>
      <c r="L76">
        <f t="shared" si="142"/>
        <v>8.4257115714285646</v>
      </c>
      <c r="M76">
        <f t="shared" si="8"/>
        <v>0.84783013070146673</v>
      </c>
      <c r="N76">
        <f t="shared" si="9"/>
        <v>45.882471370873056</v>
      </c>
      <c r="O76">
        <f t="shared" si="124"/>
        <v>16.609985000000052</v>
      </c>
      <c r="P76">
        <f t="shared" si="125"/>
        <v>0</v>
      </c>
      <c r="Q76">
        <f t="shared" si="126"/>
        <v>12.919922000000042</v>
      </c>
      <c r="R76">
        <f t="shared" ref="R76:T76" si="143">SUM(O63:O76)/14</f>
        <v>31.663574357142839</v>
      </c>
      <c r="S76">
        <f t="shared" si="143"/>
        <v>8.0949969285714225</v>
      </c>
      <c r="T76">
        <f t="shared" si="143"/>
        <v>12.376429999999996</v>
      </c>
      <c r="U76">
        <f t="shared" si="13"/>
        <v>25.565644728752204</v>
      </c>
      <c r="V76">
        <f t="shared" si="14"/>
        <v>39.087280104269261</v>
      </c>
      <c r="W76">
        <f t="shared" si="15"/>
        <v>13.521635375517057</v>
      </c>
      <c r="X76">
        <f t="shared" si="16"/>
        <v>64.652924833021473</v>
      </c>
      <c r="Y76">
        <f t="shared" si="17"/>
        <v>20.914189745381609</v>
      </c>
      <c r="Z76">
        <f t="shared" si="44"/>
        <v>15.894707548363082</v>
      </c>
      <c r="AA76">
        <f t="shared" si="10"/>
        <v>-1.2821394285714243</v>
      </c>
      <c r="AB76" t="str">
        <f t="shared" si="122"/>
        <v>DOWN</v>
      </c>
    </row>
    <row r="77" spans="1:28" x14ac:dyDescent="0.2">
      <c r="A77" s="1">
        <v>42422</v>
      </c>
      <c r="B77">
        <v>1924.4399410000001</v>
      </c>
      <c r="C77">
        <v>1946.6999510000001</v>
      </c>
      <c r="D77">
        <v>1924.4399410000001</v>
      </c>
      <c r="E77">
        <v>1945.5</v>
      </c>
      <c r="F77">
        <v>1945.5</v>
      </c>
      <c r="G77">
        <f t="shared" si="117"/>
        <v>21.06005899999991</v>
      </c>
      <c r="H77">
        <v>4054710000</v>
      </c>
      <c r="I77">
        <f t="shared" si="118"/>
        <v>21.06005899999991</v>
      </c>
      <c r="J77">
        <f t="shared" si="119"/>
        <v>0</v>
      </c>
      <c r="K77">
        <f t="shared" ref="K77:L77" si="144">SUM(I64:I77)/14</f>
        <v>8.4735717857142845</v>
      </c>
      <c r="L77">
        <f t="shared" si="144"/>
        <v>8.4257115714285646</v>
      </c>
      <c r="M77">
        <f t="shared" si="8"/>
        <v>1.005680257848846</v>
      </c>
      <c r="N77">
        <f t="shared" si="9"/>
        <v>50.141604271832897</v>
      </c>
      <c r="O77">
        <f t="shared" si="124"/>
        <v>22.260009999999966</v>
      </c>
      <c r="P77">
        <f t="shared" si="125"/>
        <v>27.919922000000042</v>
      </c>
      <c r="Q77">
        <f t="shared" si="126"/>
        <v>0</v>
      </c>
      <c r="R77">
        <f t="shared" ref="R77:T77" si="145">SUM(O64:O77)/14</f>
        <v>31.332153499999972</v>
      </c>
      <c r="S77">
        <f t="shared" si="145"/>
        <v>9.5921369999999957</v>
      </c>
      <c r="T77">
        <f t="shared" si="145"/>
        <v>12.376429999999996</v>
      </c>
      <c r="U77">
        <f t="shared" si="13"/>
        <v>30.614355952264834</v>
      </c>
      <c r="V77">
        <f t="shared" si="14"/>
        <v>39.500732051501046</v>
      </c>
      <c r="W77">
        <f t="shared" si="15"/>
        <v>8.8863760992362124</v>
      </c>
      <c r="X77">
        <f t="shared" si="16"/>
        <v>70.115088003765877</v>
      </c>
      <c r="Y77">
        <f t="shared" si="17"/>
        <v>12.673985517580645</v>
      </c>
      <c r="Z77">
        <f t="shared" si="44"/>
        <v>16.428207789103542</v>
      </c>
      <c r="AA77">
        <f t="shared" si="10"/>
        <v>4.7860214285719849E-2</v>
      </c>
      <c r="AB77" t="str">
        <f t="shared" si="122"/>
        <v>UP</v>
      </c>
    </row>
    <row r="78" spans="1:28" x14ac:dyDescent="0.2">
      <c r="A78" s="1">
        <v>42423</v>
      </c>
      <c r="B78">
        <v>1942.380005</v>
      </c>
      <c r="C78">
        <v>1942.380005</v>
      </c>
      <c r="D78">
        <v>1919.4399410000001</v>
      </c>
      <c r="E78">
        <v>1921.2700199999999</v>
      </c>
      <c r="F78">
        <v>1921.2700199999999</v>
      </c>
      <c r="G78">
        <f t="shared" si="117"/>
        <v>-21.109985000000052</v>
      </c>
      <c r="H78">
        <v>3890650000</v>
      </c>
      <c r="I78">
        <f t="shared" si="118"/>
        <v>0</v>
      </c>
      <c r="J78">
        <f t="shared" si="119"/>
        <v>21.109985000000052</v>
      </c>
      <c r="K78">
        <f t="shared" ref="K78:L78" si="146">SUM(I65:I78)/14</f>
        <v>8.4735717857142845</v>
      </c>
      <c r="L78">
        <f t="shared" si="146"/>
        <v>7.6314261428571433</v>
      </c>
      <c r="M78">
        <f t="shared" si="8"/>
        <v>1.1103523282663716</v>
      </c>
      <c r="N78">
        <f t="shared" si="9"/>
        <v>52.614547504421331</v>
      </c>
      <c r="O78">
        <f t="shared" si="124"/>
        <v>22.940063999999893</v>
      </c>
      <c r="P78">
        <f t="shared" si="125"/>
        <v>0</v>
      </c>
      <c r="Q78">
        <f t="shared" si="126"/>
        <v>5</v>
      </c>
      <c r="R78">
        <f t="shared" ref="R78:T78" si="147">SUM(O65:O78)/14</f>
        <v>30.258588714285679</v>
      </c>
      <c r="S78">
        <f t="shared" si="147"/>
        <v>9.5921369999999957</v>
      </c>
      <c r="T78">
        <f t="shared" si="147"/>
        <v>11.090000714285711</v>
      </c>
      <c r="U78">
        <f t="shared" si="13"/>
        <v>31.70054324269049</v>
      </c>
      <c r="V78">
        <f t="shared" si="14"/>
        <v>36.650753341479877</v>
      </c>
      <c r="W78">
        <f t="shared" si="15"/>
        <v>4.9502100987893876</v>
      </c>
      <c r="X78">
        <f t="shared" si="16"/>
        <v>68.35129658417037</v>
      </c>
      <c r="Y78">
        <f t="shared" si="17"/>
        <v>7.2423060661234295</v>
      </c>
      <c r="Z78">
        <f t="shared" si="44"/>
        <v>15.469338822531158</v>
      </c>
      <c r="AA78">
        <f t="shared" si="10"/>
        <v>0.84214564285714133</v>
      </c>
      <c r="AB78" t="str">
        <f t="shared" si="122"/>
        <v>UP</v>
      </c>
    </row>
    <row r="79" spans="1:28" x14ac:dyDescent="0.2">
      <c r="A79" s="1">
        <v>42424</v>
      </c>
      <c r="B79">
        <v>1917.5600589999999</v>
      </c>
      <c r="C79">
        <v>1932.079956</v>
      </c>
      <c r="D79">
        <v>1891</v>
      </c>
      <c r="E79">
        <v>1929.8000489999999</v>
      </c>
      <c r="F79">
        <v>1929.8000489999999</v>
      </c>
      <c r="G79">
        <f t="shared" si="117"/>
        <v>12.239990000000034</v>
      </c>
      <c r="H79">
        <v>4317250000</v>
      </c>
      <c r="I79">
        <f t="shared" si="118"/>
        <v>12.239990000000034</v>
      </c>
      <c r="J79">
        <f t="shared" si="119"/>
        <v>0</v>
      </c>
      <c r="K79">
        <f t="shared" ref="K79:L79" si="148">SUM(I66:I79)/14</f>
        <v>8.9578508571428621</v>
      </c>
      <c r="L79">
        <f t="shared" si="148"/>
        <v>7.6314261428571433</v>
      </c>
      <c r="M79">
        <f t="shared" si="8"/>
        <v>1.1738108565103818</v>
      </c>
      <c r="N79">
        <f t="shared" si="9"/>
        <v>53.997837622114929</v>
      </c>
      <c r="O79">
        <f t="shared" si="124"/>
        <v>41.079956000000038</v>
      </c>
      <c r="P79">
        <f t="shared" si="125"/>
        <v>0</v>
      </c>
      <c r="Q79">
        <f t="shared" si="126"/>
        <v>28.43994100000009</v>
      </c>
      <c r="R79">
        <f t="shared" ref="R79:T79" si="149">SUM(O66:O79)/14</f>
        <v>29.922869142857117</v>
      </c>
      <c r="S79">
        <f t="shared" si="149"/>
        <v>9.5921369999999957</v>
      </c>
      <c r="T79">
        <f t="shared" si="149"/>
        <v>11.331420857142868</v>
      </c>
      <c r="U79">
        <f t="shared" si="13"/>
        <v>32.056207425181796</v>
      </c>
      <c r="V79">
        <f t="shared" si="14"/>
        <v>37.868764532721258</v>
      </c>
      <c r="W79">
        <f t="shared" si="15"/>
        <v>5.8125571075394618</v>
      </c>
      <c r="X79">
        <f t="shared" si="16"/>
        <v>69.924971957903054</v>
      </c>
      <c r="Y79">
        <f t="shared" si="17"/>
        <v>8.3125626579282681</v>
      </c>
      <c r="Z79">
        <f t="shared" si="44"/>
        <v>14.661772846278373</v>
      </c>
      <c r="AA79">
        <f t="shared" si="10"/>
        <v>1.3264247142857195</v>
      </c>
      <c r="AB79" t="str">
        <f t="shared" si="122"/>
        <v>DOWN</v>
      </c>
    </row>
    <row r="80" spans="1:28" x14ac:dyDescent="0.2">
      <c r="A80" s="1">
        <v>42425</v>
      </c>
      <c r="B80">
        <v>1931.869995</v>
      </c>
      <c r="C80">
        <v>1951.829956</v>
      </c>
      <c r="D80">
        <v>1925.410034</v>
      </c>
      <c r="E80">
        <v>1951.6999510000001</v>
      </c>
      <c r="F80">
        <v>1951.6999510000001</v>
      </c>
      <c r="G80">
        <f t="shared" si="117"/>
        <v>19.829956000000038</v>
      </c>
      <c r="H80">
        <v>4118210000</v>
      </c>
      <c r="I80">
        <f t="shared" si="118"/>
        <v>19.829956000000038</v>
      </c>
      <c r="J80">
        <f t="shared" si="119"/>
        <v>0</v>
      </c>
      <c r="K80">
        <f t="shared" ref="K80:L80" si="150">SUM(I67:I80)/14</f>
        <v>10.104282928571431</v>
      </c>
      <c r="L80">
        <f t="shared" si="150"/>
        <v>7.6314261428571433</v>
      </c>
      <c r="M80">
        <f t="shared" ref="M80:M143" si="151">K80/L80</f>
        <v>1.3240359979148628</v>
      </c>
      <c r="N80">
        <f t="shared" ref="N80:N143" si="152">IF(L80=0,100,100-(100/(1+M80)))</f>
        <v>56.971406600534365</v>
      </c>
      <c r="O80">
        <f t="shared" si="124"/>
        <v>26.419922000000042</v>
      </c>
      <c r="P80">
        <f t="shared" si="125"/>
        <v>19.75</v>
      </c>
      <c r="Q80">
        <f t="shared" si="126"/>
        <v>0</v>
      </c>
      <c r="R80">
        <f t="shared" ref="R80:T80" si="153">SUM(O67:O80)/14</f>
        <v>29.893580999999976</v>
      </c>
      <c r="S80">
        <f t="shared" si="153"/>
        <v>10.335710857142853</v>
      </c>
      <c r="T80">
        <f t="shared" si="153"/>
        <v>11.331420857142868</v>
      </c>
      <c r="U80">
        <f t="shared" si="13"/>
        <v>34.575017483328146</v>
      </c>
      <c r="V80">
        <f t="shared" si="14"/>
        <v>37.905866336799455</v>
      </c>
      <c r="W80">
        <f t="shared" si="15"/>
        <v>3.3308488534713092</v>
      </c>
      <c r="X80">
        <f t="shared" si="16"/>
        <v>72.480883820127602</v>
      </c>
      <c r="Y80">
        <f t="shared" si="17"/>
        <v>4.5954859790856304</v>
      </c>
      <c r="Z80">
        <f t="shared" si="44"/>
        <v>14.146980876676627</v>
      </c>
      <c r="AA80">
        <f t="shared" ref="AA80:AA143" si="154">AVERAGE(G67:G80)</f>
        <v>2.4728567857142871</v>
      </c>
      <c r="AB80" t="str">
        <f t="shared" si="122"/>
        <v>DOWN</v>
      </c>
    </row>
    <row r="81" spans="1:28" x14ac:dyDescent="0.2">
      <c r="A81" s="1">
        <v>42426</v>
      </c>
      <c r="B81">
        <v>1954.9499510000001</v>
      </c>
      <c r="C81">
        <v>1962.959961</v>
      </c>
      <c r="D81">
        <v>1945.780029</v>
      </c>
      <c r="E81">
        <v>1948.0500489999999</v>
      </c>
      <c r="F81">
        <v>1948.0500489999999</v>
      </c>
      <c r="G81">
        <f t="shared" si="117"/>
        <v>-6.899902000000111</v>
      </c>
      <c r="H81">
        <v>4348510000</v>
      </c>
      <c r="I81">
        <f t="shared" si="118"/>
        <v>0</v>
      </c>
      <c r="J81">
        <f t="shared" si="119"/>
        <v>6.899902000000111</v>
      </c>
      <c r="K81">
        <f t="shared" ref="K81:L81" si="155">SUM(I68:I81)/14</f>
        <v>10.104282928571431</v>
      </c>
      <c r="L81">
        <f t="shared" si="155"/>
        <v>5.7657122142857133</v>
      </c>
      <c r="M81">
        <f t="shared" si="151"/>
        <v>1.7524778471488804</v>
      </c>
      <c r="N81">
        <f t="shared" si="152"/>
        <v>63.669099061566023</v>
      </c>
      <c r="O81">
        <f t="shared" si="124"/>
        <v>17.179932000000008</v>
      </c>
      <c r="P81">
        <f t="shared" si="125"/>
        <v>11.130004999999983</v>
      </c>
      <c r="Q81">
        <f t="shared" si="126"/>
        <v>0</v>
      </c>
      <c r="R81">
        <f t="shared" ref="R81:T81" si="156">SUM(O68:O81)/14</f>
        <v>28.233581714285688</v>
      </c>
      <c r="S81">
        <f t="shared" si="156"/>
        <v>11.130711214285709</v>
      </c>
      <c r="T81">
        <f t="shared" si="156"/>
        <v>9.3407068571428749</v>
      </c>
      <c r="U81">
        <f t="shared" ref="U81:U144" si="157">(100*S81/R81)</f>
        <v>39.423659835031728</v>
      </c>
      <c r="V81">
        <f t="shared" ref="V81:V144" si="158">(100*T81/R81)</f>
        <v>33.083676565260738</v>
      </c>
      <c r="W81">
        <f t="shared" ref="W81:W144" si="159">ABS(U81-V81)</f>
        <v>6.3399832697709897</v>
      </c>
      <c r="X81">
        <f t="shared" ref="X81:X144" si="160">U81+V81</f>
        <v>72.507336400292473</v>
      </c>
      <c r="Y81">
        <f t="shared" ref="Y81:Y144" si="161">100*W81/X81</f>
        <v>8.7439196976837454</v>
      </c>
      <c r="Z81">
        <f t="shared" si="44"/>
        <v>13.740325523300298</v>
      </c>
      <c r="AA81">
        <f t="shared" si="154"/>
        <v>4.3385707142857166</v>
      </c>
      <c r="AB81" t="str">
        <f t="shared" si="122"/>
        <v>UP</v>
      </c>
    </row>
    <row r="82" spans="1:28" x14ac:dyDescent="0.2">
      <c r="A82" s="1">
        <v>42429</v>
      </c>
      <c r="B82">
        <v>1947.130005</v>
      </c>
      <c r="C82">
        <v>1958.2700199999999</v>
      </c>
      <c r="D82">
        <v>1931.8100589999999</v>
      </c>
      <c r="E82">
        <v>1932.2299800000001</v>
      </c>
      <c r="F82">
        <v>1932.2299800000001</v>
      </c>
      <c r="G82">
        <f t="shared" si="117"/>
        <v>-14.900024999999914</v>
      </c>
      <c r="H82">
        <v>4588180000</v>
      </c>
      <c r="I82">
        <f t="shared" si="118"/>
        <v>0</v>
      </c>
      <c r="J82">
        <f t="shared" si="119"/>
        <v>14.900024999999914</v>
      </c>
      <c r="K82">
        <f t="shared" ref="K82:L82" si="162">SUM(I69:I82)/14</f>
        <v>10.104282928571431</v>
      </c>
      <c r="L82">
        <f t="shared" si="162"/>
        <v>5.414995499999999</v>
      </c>
      <c r="M82">
        <f t="shared" si="151"/>
        <v>1.8659817775603753</v>
      </c>
      <c r="N82">
        <f t="shared" si="152"/>
        <v>65.107942840751932</v>
      </c>
      <c r="O82">
        <f t="shared" si="124"/>
        <v>26.459961000000021</v>
      </c>
      <c r="P82">
        <f t="shared" si="125"/>
        <v>0</v>
      </c>
      <c r="Q82">
        <f t="shared" si="126"/>
        <v>13.969970000000103</v>
      </c>
      <c r="R82">
        <f t="shared" ref="R82:T82" si="163">SUM(O69:O82)/14</f>
        <v>26.924290428571403</v>
      </c>
      <c r="S82">
        <f t="shared" si="163"/>
        <v>11.130711214285709</v>
      </c>
      <c r="T82">
        <f t="shared" si="163"/>
        <v>7.1821287857143101</v>
      </c>
      <c r="U82">
        <f t="shared" si="157"/>
        <v>41.340778297629967</v>
      </c>
      <c r="V82">
        <f t="shared" si="158"/>
        <v>26.675276010590085</v>
      </c>
      <c r="W82">
        <f t="shared" si="159"/>
        <v>14.665502287039882</v>
      </c>
      <c r="X82">
        <f t="shared" si="160"/>
        <v>68.016054308220049</v>
      </c>
      <c r="Y82">
        <f t="shared" si="161"/>
        <v>21.56182453716297</v>
      </c>
      <c r="Z82">
        <f t="shared" si="44"/>
        <v>13.252027597423249</v>
      </c>
      <c r="AA82">
        <f t="shared" si="154"/>
        <v>4.689287428571431</v>
      </c>
      <c r="AB82" t="str">
        <f t="shared" si="122"/>
        <v>DOWN</v>
      </c>
    </row>
    <row r="83" spans="1:28" x14ac:dyDescent="0.2">
      <c r="A83" s="1">
        <v>42430</v>
      </c>
      <c r="B83">
        <v>1937.089966</v>
      </c>
      <c r="C83">
        <v>1978.349976</v>
      </c>
      <c r="D83">
        <v>1937.089966</v>
      </c>
      <c r="E83">
        <v>1978.349976</v>
      </c>
      <c r="F83">
        <v>1978.349976</v>
      </c>
      <c r="G83">
        <f t="shared" si="117"/>
        <v>41.260009999999966</v>
      </c>
      <c r="H83">
        <v>4819750000</v>
      </c>
      <c r="I83">
        <f t="shared" si="118"/>
        <v>41.260009999999966</v>
      </c>
      <c r="J83">
        <f t="shared" si="119"/>
        <v>0</v>
      </c>
      <c r="K83">
        <f t="shared" ref="K83:L83" si="164">SUM(I70:I83)/14</f>
        <v>12.783569357142856</v>
      </c>
      <c r="L83">
        <f t="shared" si="164"/>
        <v>5.414995499999999</v>
      </c>
      <c r="M83">
        <f t="shared" si="151"/>
        <v>2.3607719262449725</v>
      </c>
      <c r="N83">
        <f t="shared" si="152"/>
        <v>70.244931166236228</v>
      </c>
      <c r="O83">
        <f t="shared" si="124"/>
        <v>41.260009999999966</v>
      </c>
      <c r="P83">
        <f t="shared" si="125"/>
        <v>20.079956000000038</v>
      </c>
      <c r="Q83">
        <f t="shared" si="126"/>
        <v>0</v>
      </c>
      <c r="R83">
        <f t="shared" ref="R83:T83" si="165">SUM(O70:O83)/14</f>
        <v>27.492144071428552</v>
      </c>
      <c r="S83">
        <f t="shared" si="165"/>
        <v>12.564993785714282</v>
      </c>
      <c r="T83">
        <f t="shared" si="165"/>
        <v>7.1821287857143101</v>
      </c>
      <c r="U83">
        <f t="shared" si="157"/>
        <v>45.703942744765989</v>
      </c>
      <c r="V83">
        <f t="shared" si="158"/>
        <v>26.124294878762839</v>
      </c>
      <c r="W83">
        <f t="shared" si="159"/>
        <v>19.57964786600315</v>
      </c>
      <c r="X83">
        <f t="shared" si="160"/>
        <v>71.828237623528821</v>
      </c>
      <c r="Y83">
        <f t="shared" si="161"/>
        <v>27.25898409010864</v>
      </c>
      <c r="Z83">
        <f t="shared" si="44"/>
        <v>14.394976012908165</v>
      </c>
      <c r="AA83">
        <f t="shared" si="154"/>
        <v>7.3685738571428567</v>
      </c>
      <c r="AB83" t="str">
        <f t="shared" si="122"/>
        <v>UP</v>
      </c>
    </row>
    <row r="84" spans="1:28" x14ac:dyDescent="0.2">
      <c r="A84" s="1">
        <v>42431</v>
      </c>
      <c r="B84">
        <v>1976.599976</v>
      </c>
      <c r="C84">
        <v>1986.51001</v>
      </c>
      <c r="D84">
        <v>1968.8000489999999</v>
      </c>
      <c r="E84">
        <v>1986.4499510000001</v>
      </c>
      <c r="F84">
        <v>1986.4499510000001</v>
      </c>
      <c r="G84">
        <f t="shared" si="117"/>
        <v>9.8499750000000859</v>
      </c>
      <c r="H84">
        <v>4666610000</v>
      </c>
      <c r="I84">
        <f t="shared" si="118"/>
        <v>9.8499750000000859</v>
      </c>
      <c r="J84">
        <f t="shared" si="119"/>
        <v>0</v>
      </c>
      <c r="K84">
        <f t="shared" ref="K84:L84" si="166">SUM(I71:I84)/14</f>
        <v>13.487139000000004</v>
      </c>
      <c r="L84">
        <f t="shared" si="166"/>
        <v>5.0407104285714341</v>
      </c>
      <c r="M84">
        <f t="shared" si="151"/>
        <v>2.6756424895096256</v>
      </c>
      <c r="N84">
        <f t="shared" si="152"/>
        <v>72.793872014102988</v>
      </c>
      <c r="O84">
        <f t="shared" si="124"/>
        <v>17.709961000000021</v>
      </c>
      <c r="P84">
        <f t="shared" si="125"/>
        <v>8.160033999999996</v>
      </c>
      <c r="Q84">
        <f t="shared" si="126"/>
        <v>0</v>
      </c>
      <c r="R84">
        <f t="shared" ref="R84:T84" si="167">SUM(O71:O84)/14</f>
        <v>26.522853428571416</v>
      </c>
      <c r="S84">
        <f t="shared" si="167"/>
        <v>12.194283642857142</v>
      </c>
      <c r="T84">
        <f t="shared" si="167"/>
        <v>7.1821287857143101</v>
      </c>
      <c r="U84">
        <f t="shared" si="157"/>
        <v>45.976514841050253</v>
      </c>
      <c r="V84">
        <f t="shared" si="158"/>
        <v>27.079020004602711</v>
      </c>
      <c r="W84">
        <f t="shared" si="159"/>
        <v>18.897494836447542</v>
      </c>
      <c r="X84">
        <f t="shared" si="160"/>
        <v>73.055534845652971</v>
      </c>
      <c r="Y84">
        <f t="shared" si="161"/>
        <v>25.86730064515023</v>
      </c>
      <c r="Z84">
        <f t="shared" si="44"/>
        <v>15.426865840692043</v>
      </c>
      <c r="AA84">
        <f t="shared" si="154"/>
        <v>8.4464285714285712</v>
      </c>
      <c r="AB84" t="str">
        <f t="shared" si="122"/>
        <v>UP</v>
      </c>
    </row>
    <row r="85" spans="1:28" x14ac:dyDescent="0.2">
      <c r="A85" s="1">
        <v>42432</v>
      </c>
      <c r="B85">
        <v>1985.599976</v>
      </c>
      <c r="C85">
        <v>1993.6899410000001</v>
      </c>
      <c r="D85">
        <v>1977.369995</v>
      </c>
      <c r="E85">
        <v>1993.400024</v>
      </c>
      <c r="F85">
        <v>1993.400024</v>
      </c>
      <c r="G85">
        <f t="shared" si="117"/>
        <v>7.8000480000000607</v>
      </c>
      <c r="H85">
        <v>5081700000</v>
      </c>
      <c r="I85">
        <f t="shared" si="118"/>
        <v>7.8000480000000607</v>
      </c>
      <c r="J85">
        <f t="shared" si="119"/>
        <v>0</v>
      </c>
      <c r="K85">
        <f t="shared" ref="K85:L85" si="168">SUM(I72:I85)/14</f>
        <v>14.044285285714295</v>
      </c>
      <c r="L85">
        <f t="shared" si="168"/>
        <v>3.7607072857142936</v>
      </c>
      <c r="M85">
        <f t="shared" si="151"/>
        <v>3.734479771681241</v>
      </c>
      <c r="N85">
        <f t="shared" si="152"/>
        <v>78.878355210610721</v>
      </c>
      <c r="O85">
        <f t="shared" si="124"/>
        <v>16.319946000000073</v>
      </c>
      <c r="P85">
        <f t="shared" si="125"/>
        <v>7.1799310000001242</v>
      </c>
      <c r="Q85">
        <f t="shared" si="126"/>
        <v>0</v>
      </c>
      <c r="R85">
        <f t="shared" ref="R85:T85" si="169">SUM(O72:O85)/14</f>
        <v>25.052847857142847</v>
      </c>
      <c r="S85">
        <f t="shared" si="169"/>
        <v>12.707135857142864</v>
      </c>
      <c r="T85">
        <f t="shared" si="169"/>
        <v>4.3092737857143026</v>
      </c>
      <c r="U85">
        <f t="shared" si="157"/>
        <v>50.721322899503889</v>
      </c>
      <c r="V85">
        <f t="shared" si="158"/>
        <v>17.200734264969721</v>
      </c>
      <c r="W85">
        <f t="shared" si="159"/>
        <v>33.520588634534164</v>
      </c>
      <c r="X85">
        <f t="shared" si="160"/>
        <v>67.922057164473614</v>
      </c>
      <c r="Y85">
        <f t="shared" si="161"/>
        <v>49.35155093044942</v>
      </c>
      <c r="Z85">
        <f t="shared" si="44"/>
        <v>16.441736322354938</v>
      </c>
      <c r="AA85">
        <f t="shared" si="154"/>
        <v>10.283578000000002</v>
      </c>
      <c r="AB85" t="str">
        <f t="shared" si="122"/>
        <v>DOWN</v>
      </c>
    </row>
    <row r="86" spans="1:28" x14ac:dyDescent="0.2">
      <c r="A86" s="1">
        <v>42433</v>
      </c>
      <c r="B86">
        <v>1994.01001</v>
      </c>
      <c r="C86">
        <v>2009.130005</v>
      </c>
      <c r="D86">
        <v>1986.7700199999999</v>
      </c>
      <c r="E86">
        <v>1999.98999</v>
      </c>
      <c r="F86">
        <v>1999.98999</v>
      </c>
      <c r="G86">
        <f t="shared" si="117"/>
        <v>5.9799800000000687</v>
      </c>
      <c r="H86">
        <v>6049930000</v>
      </c>
      <c r="I86">
        <f t="shared" si="118"/>
        <v>5.9799800000000687</v>
      </c>
      <c r="J86">
        <f t="shared" si="119"/>
        <v>0</v>
      </c>
      <c r="K86">
        <f t="shared" ref="K86:L86" si="170">SUM(I73:I86)/14</f>
        <v>12.229997785714302</v>
      </c>
      <c r="L86">
        <f t="shared" si="170"/>
        <v>3.7607072857142936</v>
      </c>
      <c r="M86">
        <f t="shared" si="151"/>
        <v>3.2520472497745554</v>
      </c>
      <c r="N86">
        <f t="shared" si="152"/>
        <v>76.481917032953476</v>
      </c>
      <c r="O86">
        <f t="shared" si="124"/>
        <v>22.359985000000052</v>
      </c>
      <c r="P86">
        <f t="shared" si="125"/>
        <v>15.440063999999893</v>
      </c>
      <c r="Q86">
        <f t="shared" si="126"/>
        <v>0</v>
      </c>
      <c r="R86">
        <f t="shared" ref="R86:T86" si="171">SUM(O73:O86)/14</f>
        <v>24.408560714285709</v>
      </c>
      <c r="S86">
        <f t="shared" si="171"/>
        <v>12.5399955</v>
      </c>
      <c r="T86">
        <f t="shared" si="171"/>
        <v>4.3092737857143026</v>
      </c>
      <c r="U86">
        <f t="shared" si="157"/>
        <v>51.375399175669791</v>
      </c>
      <c r="V86">
        <f t="shared" si="158"/>
        <v>17.654763982835721</v>
      </c>
      <c r="W86">
        <f t="shared" si="159"/>
        <v>33.720635192834067</v>
      </c>
      <c r="X86">
        <f t="shared" si="160"/>
        <v>69.030163158505516</v>
      </c>
      <c r="Y86">
        <f t="shared" si="161"/>
        <v>48.84913152444026</v>
      </c>
      <c r="Z86">
        <f t="shared" si="44"/>
        <v>18.117663153304964</v>
      </c>
      <c r="AA86">
        <f t="shared" si="154"/>
        <v>8.4692905000000085</v>
      </c>
      <c r="AB86" t="str">
        <f t="shared" si="122"/>
        <v>UP</v>
      </c>
    </row>
    <row r="87" spans="1:28" x14ac:dyDescent="0.2">
      <c r="A87" s="1">
        <v>42436</v>
      </c>
      <c r="B87">
        <v>1996.1099850000001</v>
      </c>
      <c r="C87">
        <v>2006.119995</v>
      </c>
      <c r="D87">
        <v>1989.380005</v>
      </c>
      <c r="E87">
        <v>2001.76001</v>
      </c>
      <c r="F87">
        <v>2001.76001</v>
      </c>
      <c r="G87">
        <f t="shared" si="117"/>
        <v>5.6500249999999141</v>
      </c>
      <c r="H87">
        <v>4968180000</v>
      </c>
      <c r="I87">
        <f t="shared" si="118"/>
        <v>5.6500249999999141</v>
      </c>
      <c r="J87">
        <f t="shared" si="119"/>
        <v>0</v>
      </c>
      <c r="K87">
        <f t="shared" ref="K87:L87" si="172">SUM(I74:I87)/14</f>
        <v>10.909284214285728</v>
      </c>
      <c r="L87">
        <f t="shared" si="172"/>
        <v>3.7607072857142936</v>
      </c>
      <c r="M87">
        <f t="shared" si="151"/>
        <v>2.9008597015052349</v>
      </c>
      <c r="N87">
        <f t="shared" si="152"/>
        <v>74.364625325690966</v>
      </c>
      <c r="O87">
        <f t="shared" si="124"/>
        <v>16.739990000000034</v>
      </c>
      <c r="P87">
        <f t="shared" si="125"/>
        <v>0</v>
      </c>
      <c r="Q87">
        <f t="shared" si="126"/>
        <v>0</v>
      </c>
      <c r="R87">
        <f t="shared" ref="R87:T87" si="173">SUM(O74:O87)/14</f>
        <v>23.866411500000009</v>
      </c>
      <c r="S87">
        <f t="shared" si="173"/>
        <v>10.32642471428572</v>
      </c>
      <c r="T87">
        <f t="shared" si="173"/>
        <v>4.3092737857143026</v>
      </c>
      <c r="U87">
        <f t="shared" si="157"/>
        <v>43.267605246334227</v>
      </c>
      <c r="V87">
        <f t="shared" si="158"/>
        <v>18.055809461402696</v>
      </c>
      <c r="W87">
        <f t="shared" si="159"/>
        <v>25.211795784931532</v>
      </c>
      <c r="X87">
        <f t="shared" si="160"/>
        <v>61.323414707736923</v>
      </c>
      <c r="Y87">
        <f t="shared" si="161"/>
        <v>41.112837413065101</v>
      </c>
      <c r="Z87">
        <f t="shared" si="44"/>
        <v>20.196330032967047</v>
      </c>
      <c r="AA87">
        <f t="shared" si="154"/>
        <v>7.1485769285714342</v>
      </c>
      <c r="AB87" t="str">
        <f t="shared" si="122"/>
        <v>UP</v>
      </c>
    </row>
    <row r="88" spans="1:28" x14ac:dyDescent="0.2">
      <c r="A88" s="1">
        <v>42437</v>
      </c>
      <c r="B88">
        <v>1996.880005</v>
      </c>
      <c r="C88">
        <v>1996.880005</v>
      </c>
      <c r="D88">
        <v>1977.4300539999999</v>
      </c>
      <c r="E88">
        <v>1979.26001</v>
      </c>
      <c r="F88">
        <v>1979.26001</v>
      </c>
      <c r="G88">
        <f t="shared" si="117"/>
        <v>-17.619995000000017</v>
      </c>
      <c r="H88">
        <v>4641650000</v>
      </c>
      <c r="I88">
        <f t="shared" si="118"/>
        <v>0</v>
      </c>
      <c r="J88">
        <f t="shared" si="119"/>
        <v>17.619995000000017</v>
      </c>
      <c r="K88">
        <f t="shared" ref="K88:L88" si="174">SUM(I75:I88)/14</f>
        <v>8.9078630000000043</v>
      </c>
      <c r="L88">
        <f t="shared" si="174"/>
        <v>5.0192783571428663</v>
      </c>
      <c r="M88">
        <f t="shared" si="151"/>
        <v>1.7747298249206176</v>
      </c>
      <c r="N88">
        <f t="shared" si="152"/>
        <v>63.960455139858205</v>
      </c>
      <c r="O88">
        <f t="shared" si="124"/>
        <v>19.449951000000056</v>
      </c>
      <c r="P88">
        <f t="shared" si="125"/>
        <v>0</v>
      </c>
      <c r="Q88">
        <f t="shared" si="126"/>
        <v>11.949951000000056</v>
      </c>
      <c r="R88">
        <f t="shared" ref="R88:T88" si="175">SUM(O75:O88)/14</f>
        <v>22.978550500000015</v>
      </c>
      <c r="S88">
        <f t="shared" si="175"/>
        <v>7.832850857142863</v>
      </c>
      <c r="T88">
        <f t="shared" si="175"/>
        <v>5.1628417142857348</v>
      </c>
      <c r="U88">
        <f t="shared" si="157"/>
        <v>34.087663001819273</v>
      </c>
      <c r="V88">
        <f t="shared" si="158"/>
        <v>22.468091337117766</v>
      </c>
      <c r="W88">
        <f t="shared" si="159"/>
        <v>11.619571664701507</v>
      </c>
      <c r="X88">
        <f t="shared" si="160"/>
        <v>56.555754338937035</v>
      </c>
      <c r="Y88">
        <f t="shared" si="161"/>
        <v>20.545339374426415</v>
      </c>
      <c r="Z88">
        <f t="shared" si="44"/>
        <v>21.440120643376837</v>
      </c>
      <c r="AA88">
        <f t="shared" si="154"/>
        <v>3.8885846428571376</v>
      </c>
      <c r="AB88" t="str">
        <f t="shared" si="122"/>
        <v>DOWN</v>
      </c>
    </row>
    <row r="89" spans="1:28" x14ac:dyDescent="0.2">
      <c r="A89" s="1">
        <v>42438</v>
      </c>
      <c r="B89">
        <v>1981.4399410000001</v>
      </c>
      <c r="C89">
        <v>1992.6899410000001</v>
      </c>
      <c r="D89">
        <v>1979.839966</v>
      </c>
      <c r="E89">
        <v>1989.26001</v>
      </c>
      <c r="F89">
        <v>1989.26001</v>
      </c>
      <c r="G89">
        <f t="shared" si="117"/>
        <v>7.8200689999998758</v>
      </c>
      <c r="H89">
        <v>4038120000</v>
      </c>
      <c r="I89">
        <f t="shared" si="118"/>
        <v>7.8200689999998758</v>
      </c>
      <c r="J89">
        <f t="shared" si="119"/>
        <v>0</v>
      </c>
      <c r="K89">
        <f t="shared" ref="K89:L89" si="176">SUM(I76:I89)/14</f>
        <v>9.4664393571428516</v>
      </c>
      <c r="L89">
        <f t="shared" si="176"/>
        <v>4.323564785714292</v>
      </c>
      <c r="M89">
        <f t="shared" si="151"/>
        <v>2.1894986721192176</v>
      </c>
      <c r="N89">
        <f t="shared" si="152"/>
        <v>68.647110320457855</v>
      </c>
      <c r="O89">
        <f t="shared" si="124"/>
        <v>12.849975000000086</v>
      </c>
      <c r="P89">
        <f t="shared" si="125"/>
        <v>0</v>
      </c>
      <c r="Q89">
        <f t="shared" si="126"/>
        <v>0</v>
      </c>
      <c r="R89">
        <f t="shared" ref="R89:T89" si="177">SUM(O76:O89)/14</f>
        <v>22.831403428571452</v>
      </c>
      <c r="S89">
        <f t="shared" si="177"/>
        <v>7.832850857142863</v>
      </c>
      <c r="T89">
        <f t="shared" si="177"/>
        <v>5.1628417142857348</v>
      </c>
      <c r="U89">
        <f t="shared" si="157"/>
        <v>34.307356013606913</v>
      </c>
      <c r="V89">
        <f t="shared" si="158"/>
        <v>22.612896883180216</v>
      </c>
      <c r="W89">
        <f t="shared" si="159"/>
        <v>11.694459130426697</v>
      </c>
      <c r="X89">
        <f t="shared" si="160"/>
        <v>56.920252896787133</v>
      </c>
      <c r="Y89">
        <f t="shared" si="161"/>
        <v>20.545339374426412</v>
      </c>
      <c r="Z89">
        <f t="shared" si="44"/>
        <v>22.683911253786626</v>
      </c>
      <c r="AA89">
        <f t="shared" si="154"/>
        <v>5.1428745714285595</v>
      </c>
      <c r="AB89" t="str">
        <f t="shared" si="122"/>
        <v>DOWN</v>
      </c>
    </row>
    <row r="90" spans="1:28" x14ac:dyDescent="0.2">
      <c r="A90" s="1">
        <v>42439</v>
      </c>
      <c r="B90">
        <v>1990.969971</v>
      </c>
      <c r="C90">
        <v>2005.079956</v>
      </c>
      <c r="D90">
        <v>1969.25</v>
      </c>
      <c r="E90">
        <v>1989.5699460000001</v>
      </c>
      <c r="F90">
        <v>1989.5699460000001</v>
      </c>
      <c r="G90">
        <f t="shared" si="117"/>
        <v>-1.4000249999999141</v>
      </c>
      <c r="H90">
        <v>4376790000</v>
      </c>
      <c r="I90">
        <f t="shared" si="118"/>
        <v>0</v>
      </c>
      <c r="J90">
        <f t="shared" si="119"/>
        <v>1.4000249999999141</v>
      </c>
      <c r="K90">
        <f t="shared" ref="K90:L90" si="178">SUM(I77:I90)/14</f>
        <v>9.3921508571428536</v>
      </c>
      <c r="L90">
        <f t="shared" si="178"/>
        <v>4.4235665714285721</v>
      </c>
      <c r="M90">
        <f t="shared" si="151"/>
        <v>2.1232077567919809</v>
      </c>
      <c r="N90">
        <f t="shared" si="152"/>
        <v>67.98163689798352</v>
      </c>
      <c r="O90">
        <f t="shared" si="124"/>
        <v>35.829956000000038</v>
      </c>
      <c r="P90">
        <f t="shared" si="125"/>
        <v>12.390014999999948</v>
      </c>
      <c r="Q90">
        <f t="shared" si="126"/>
        <v>0</v>
      </c>
      <c r="R90">
        <f t="shared" ref="R90:T90" si="179">SUM(O77:O90)/14</f>
        <v>24.204258500000019</v>
      </c>
      <c r="S90">
        <f t="shared" si="179"/>
        <v>8.7178519285714309</v>
      </c>
      <c r="T90">
        <f t="shared" si="179"/>
        <v>4.2399901428571605</v>
      </c>
      <c r="U90">
        <f t="shared" si="157"/>
        <v>36.01784342441816</v>
      </c>
      <c r="V90">
        <f t="shared" si="158"/>
        <v>17.517537845074482</v>
      </c>
      <c r="W90">
        <f t="shared" si="159"/>
        <v>18.500305579343678</v>
      </c>
      <c r="X90">
        <f t="shared" si="160"/>
        <v>53.535381269492646</v>
      </c>
      <c r="Y90">
        <f t="shared" si="161"/>
        <v>34.557156670304977</v>
      </c>
      <c r="Z90">
        <f t="shared" si="44"/>
        <v>23.658408891281152</v>
      </c>
      <c r="AA90">
        <f t="shared" si="154"/>
        <v>4.9685842857142815</v>
      </c>
      <c r="AB90" t="str">
        <f t="shared" si="122"/>
        <v>DOWN</v>
      </c>
    </row>
    <row r="91" spans="1:28" x14ac:dyDescent="0.2">
      <c r="A91" s="1">
        <v>42440</v>
      </c>
      <c r="B91">
        <v>1994.709961</v>
      </c>
      <c r="C91">
        <v>2022.369995</v>
      </c>
      <c r="D91">
        <v>1994.709961</v>
      </c>
      <c r="E91">
        <v>2022.1899410000001</v>
      </c>
      <c r="F91">
        <v>2022.1899410000001</v>
      </c>
      <c r="G91">
        <f t="shared" si="117"/>
        <v>27.479980000000069</v>
      </c>
      <c r="H91">
        <v>4078620000</v>
      </c>
      <c r="I91">
        <f t="shared" si="118"/>
        <v>27.479980000000069</v>
      </c>
      <c r="J91">
        <f t="shared" si="119"/>
        <v>0</v>
      </c>
      <c r="K91">
        <f t="shared" ref="K91:L91" si="180">SUM(I78:I91)/14</f>
        <v>9.8507166428571509</v>
      </c>
      <c r="L91">
        <f t="shared" si="180"/>
        <v>4.4235665714285721</v>
      </c>
      <c r="M91">
        <f t="shared" si="151"/>
        <v>2.2268720236928421</v>
      </c>
      <c r="N91">
        <f t="shared" si="152"/>
        <v>69.010236766204414</v>
      </c>
      <c r="O91">
        <f t="shared" si="124"/>
        <v>27.660033999999996</v>
      </c>
      <c r="P91">
        <f t="shared" si="125"/>
        <v>17.290038999999979</v>
      </c>
      <c r="Q91">
        <f t="shared" si="126"/>
        <v>0</v>
      </c>
      <c r="R91">
        <f t="shared" ref="R91:T91" si="181">SUM(O78:O91)/14</f>
        <v>24.589974500000022</v>
      </c>
      <c r="S91">
        <f t="shared" si="181"/>
        <v>7.9585745714285689</v>
      </c>
      <c r="T91">
        <f t="shared" si="181"/>
        <v>4.2399901428571605</v>
      </c>
      <c r="U91">
        <f t="shared" si="157"/>
        <v>32.365119253899842</v>
      </c>
      <c r="V91">
        <f t="shared" si="158"/>
        <v>17.242759413423371</v>
      </c>
      <c r="W91">
        <f t="shared" si="159"/>
        <v>15.12235984047647</v>
      </c>
      <c r="X91">
        <f t="shared" si="160"/>
        <v>49.607878667323213</v>
      </c>
      <c r="Y91">
        <f t="shared" si="161"/>
        <v>30.483786541022951</v>
      </c>
      <c r="Z91">
        <f t="shared" si="44"/>
        <v>24.93053753581275</v>
      </c>
      <c r="AA91">
        <f t="shared" si="154"/>
        <v>5.4271500714285787</v>
      </c>
      <c r="AB91" t="str">
        <f t="shared" si="122"/>
        <v>UP</v>
      </c>
    </row>
    <row r="92" spans="1:28" x14ac:dyDescent="0.2">
      <c r="A92" s="1">
        <v>42443</v>
      </c>
      <c r="B92">
        <v>2019.2700199999999</v>
      </c>
      <c r="C92">
        <v>2024.5699460000001</v>
      </c>
      <c r="D92">
        <v>2012.0500489999999</v>
      </c>
      <c r="E92">
        <v>2019.6400149999999</v>
      </c>
      <c r="F92">
        <v>2019.6400149999999</v>
      </c>
      <c r="G92">
        <f t="shared" si="117"/>
        <v>0.36999500000001717</v>
      </c>
      <c r="H92">
        <v>3487850000</v>
      </c>
      <c r="I92">
        <f t="shared" si="118"/>
        <v>0.36999500000001717</v>
      </c>
      <c r="J92">
        <f t="shared" si="119"/>
        <v>0</v>
      </c>
      <c r="K92">
        <f t="shared" ref="K92:L92" si="182">SUM(I79:I92)/14</f>
        <v>9.8771448571428664</v>
      </c>
      <c r="L92">
        <f t="shared" si="182"/>
        <v>2.9157104999999968</v>
      </c>
      <c r="M92">
        <f t="shared" si="151"/>
        <v>3.3875602043285427</v>
      </c>
      <c r="N92">
        <f t="shared" si="152"/>
        <v>77.20828995090595</v>
      </c>
      <c r="O92">
        <f t="shared" si="124"/>
        <v>12.519897000000128</v>
      </c>
      <c r="P92">
        <f t="shared" si="125"/>
        <v>2.1999510000000555</v>
      </c>
      <c r="Q92">
        <f t="shared" si="126"/>
        <v>0</v>
      </c>
      <c r="R92">
        <f t="shared" ref="R92:T92" si="183">SUM(O79:O92)/14</f>
        <v>23.845676857142898</v>
      </c>
      <c r="S92">
        <f t="shared" si="183"/>
        <v>8.115713928571429</v>
      </c>
      <c r="T92">
        <f t="shared" si="183"/>
        <v>3.8828472857143033</v>
      </c>
      <c r="U92">
        <f t="shared" si="157"/>
        <v>34.034319835800311</v>
      </c>
      <c r="V92">
        <f t="shared" si="158"/>
        <v>16.283233682046681</v>
      </c>
      <c r="W92">
        <f t="shared" si="159"/>
        <v>17.751086153753629</v>
      </c>
      <c r="X92">
        <f t="shared" si="160"/>
        <v>50.317553517846989</v>
      </c>
      <c r="Y92">
        <f t="shared" si="161"/>
        <v>35.278118494885781</v>
      </c>
      <c r="Z92">
        <f t="shared" si="44"/>
        <v>26.933095566438631</v>
      </c>
      <c r="AA92">
        <f t="shared" si="154"/>
        <v>6.9614343571428696</v>
      </c>
      <c r="AB92" t="str">
        <f t="shared" si="122"/>
        <v>UP</v>
      </c>
    </row>
    <row r="93" spans="1:28" x14ac:dyDescent="0.2">
      <c r="A93" s="1">
        <v>42444</v>
      </c>
      <c r="B93">
        <v>2015.2700199999999</v>
      </c>
      <c r="C93">
        <v>2015.9399410000001</v>
      </c>
      <c r="D93">
        <v>2005.2299800000001</v>
      </c>
      <c r="E93">
        <v>2015.9300539999999</v>
      </c>
      <c r="F93">
        <v>2015.9300539999999</v>
      </c>
      <c r="G93">
        <f t="shared" si="117"/>
        <v>0.66003399999999601</v>
      </c>
      <c r="H93">
        <v>3560280000</v>
      </c>
      <c r="I93">
        <f t="shared" si="118"/>
        <v>0.66003399999999601</v>
      </c>
      <c r="J93">
        <f t="shared" si="119"/>
        <v>0</v>
      </c>
      <c r="K93">
        <f t="shared" ref="K93:L93" si="184">SUM(I80:I93)/14</f>
        <v>9.0500051428571489</v>
      </c>
      <c r="L93">
        <f t="shared" si="184"/>
        <v>2.9157104999999968</v>
      </c>
      <c r="M93">
        <f t="shared" si="151"/>
        <v>3.1038764455034746</v>
      </c>
      <c r="N93">
        <f t="shared" si="152"/>
        <v>75.632794669155373</v>
      </c>
      <c r="O93">
        <f t="shared" si="124"/>
        <v>10.709961000000021</v>
      </c>
      <c r="P93">
        <f t="shared" si="125"/>
        <v>0</v>
      </c>
      <c r="Q93">
        <f t="shared" si="126"/>
        <v>6.8200689999998758</v>
      </c>
      <c r="R93">
        <f t="shared" ref="R93:T93" si="185">SUM(O80:O93)/14</f>
        <v>21.67639150000004</v>
      </c>
      <c r="S93">
        <f t="shared" si="185"/>
        <v>8.115713928571429</v>
      </c>
      <c r="T93">
        <f t="shared" si="185"/>
        <v>2.3385707142857166</v>
      </c>
      <c r="U93">
        <f t="shared" si="157"/>
        <v>37.440336545736471</v>
      </c>
      <c r="V93">
        <f t="shared" si="158"/>
        <v>10.788560975592789</v>
      </c>
      <c r="W93">
        <f t="shared" si="159"/>
        <v>26.651775570143684</v>
      </c>
      <c r="X93">
        <f t="shared" si="160"/>
        <v>48.228897521329259</v>
      </c>
      <c r="Y93">
        <f t="shared" si="161"/>
        <v>55.261009353068701</v>
      </c>
      <c r="Z93">
        <f t="shared" si="44"/>
        <v>30.286556044662944</v>
      </c>
      <c r="AA93">
        <f t="shared" si="154"/>
        <v>6.1342946428571521</v>
      </c>
      <c r="AB93" t="str">
        <f t="shared" si="122"/>
        <v>UP</v>
      </c>
    </row>
    <row r="94" spans="1:28" x14ac:dyDescent="0.2">
      <c r="A94" s="1">
        <v>42445</v>
      </c>
      <c r="B94">
        <v>2014.23999</v>
      </c>
      <c r="C94">
        <v>2032.0200199999999</v>
      </c>
      <c r="D94">
        <v>2010.040039</v>
      </c>
      <c r="E94">
        <v>2027.219971</v>
      </c>
      <c r="F94">
        <v>2027.219971</v>
      </c>
      <c r="G94">
        <f t="shared" si="117"/>
        <v>12.979980999999952</v>
      </c>
      <c r="H94">
        <v>4057020000</v>
      </c>
      <c r="I94">
        <f t="shared" si="118"/>
        <v>12.979980999999952</v>
      </c>
      <c r="J94">
        <f t="shared" si="119"/>
        <v>0</v>
      </c>
      <c r="K94">
        <f t="shared" ref="K94:L94" si="186">SUM(I81:I94)/14</f>
        <v>8.5607212142857154</v>
      </c>
      <c r="L94">
        <f t="shared" si="186"/>
        <v>2.9157104999999968</v>
      </c>
      <c r="M94">
        <f t="shared" si="151"/>
        <v>2.936066942958063</v>
      </c>
      <c r="N94">
        <f t="shared" si="152"/>
        <v>74.593928038010645</v>
      </c>
      <c r="O94">
        <f t="shared" si="124"/>
        <v>21.979980999999952</v>
      </c>
      <c r="P94">
        <f t="shared" si="125"/>
        <v>16.080078999999841</v>
      </c>
      <c r="Q94">
        <f t="shared" si="126"/>
        <v>0</v>
      </c>
      <c r="R94">
        <f t="shared" ref="R94:T94" si="187">SUM(O81:O94)/14</f>
        <v>21.359252857142888</v>
      </c>
      <c r="S94">
        <f t="shared" si="187"/>
        <v>7.8535767142857038</v>
      </c>
      <c r="T94">
        <f t="shared" si="187"/>
        <v>2.3385707142857166</v>
      </c>
      <c r="U94">
        <f t="shared" si="157"/>
        <v>36.768967373591146</v>
      </c>
      <c r="V94">
        <f t="shared" si="158"/>
        <v>10.948747739102961</v>
      </c>
      <c r="W94">
        <f t="shared" si="159"/>
        <v>25.820219634488183</v>
      </c>
      <c r="X94">
        <f t="shared" si="160"/>
        <v>47.717715112694108</v>
      </c>
      <c r="Y94">
        <f t="shared" si="161"/>
        <v>54.110343660648915</v>
      </c>
      <c r="Z94">
        <f t="shared" ref="Z94:Z157" si="188">SUM(Y81:Y94)/14</f>
        <v>33.823331593346033</v>
      </c>
      <c r="AA94">
        <f t="shared" si="154"/>
        <v>5.6450107142857178</v>
      </c>
      <c r="AB94" t="str">
        <f t="shared" si="122"/>
        <v>UP</v>
      </c>
    </row>
    <row r="95" spans="1:28" x14ac:dyDescent="0.2">
      <c r="A95" s="1">
        <v>42446</v>
      </c>
      <c r="B95">
        <v>2026.900024</v>
      </c>
      <c r="C95">
        <v>2046.23999</v>
      </c>
      <c r="D95">
        <v>2022.160034</v>
      </c>
      <c r="E95">
        <v>2040.589966</v>
      </c>
      <c r="F95">
        <v>2040.589966</v>
      </c>
      <c r="G95">
        <f t="shared" si="117"/>
        <v>13.689941999999974</v>
      </c>
      <c r="H95">
        <v>4530480000</v>
      </c>
      <c r="I95">
        <f t="shared" si="118"/>
        <v>13.689941999999974</v>
      </c>
      <c r="J95">
        <f t="shared" si="119"/>
        <v>0</v>
      </c>
      <c r="K95">
        <f t="shared" ref="K95:L95" si="189">SUM(I82:I95)/14</f>
        <v>9.5385742142857133</v>
      </c>
      <c r="L95">
        <f t="shared" si="189"/>
        <v>2.422860357142846</v>
      </c>
      <c r="M95">
        <f t="shared" si="151"/>
        <v>3.9369063042221968</v>
      </c>
      <c r="N95">
        <f t="shared" si="152"/>
        <v>79.744399865462938</v>
      </c>
      <c r="O95">
        <f t="shared" si="124"/>
        <v>24.079956000000038</v>
      </c>
      <c r="P95">
        <f t="shared" si="125"/>
        <v>14.219970000000103</v>
      </c>
      <c r="Q95">
        <f t="shared" si="126"/>
        <v>0</v>
      </c>
      <c r="R95">
        <f t="shared" ref="R95:T95" si="190">SUM(O82:O95)/14</f>
        <v>21.852111714285748</v>
      </c>
      <c r="S95">
        <f t="shared" si="190"/>
        <v>8.074288499999998</v>
      </c>
      <c r="T95">
        <f t="shared" si="190"/>
        <v>2.3385707142857166</v>
      </c>
      <c r="U95">
        <f t="shared" si="157"/>
        <v>36.949694407435494</v>
      </c>
      <c r="V95">
        <f t="shared" si="158"/>
        <v>10.701806511253022</v>
      </c>
      <c r="W95">
        <f t="shared" si="159"/>
        <v>26.247887896182473</v>
      </c>
      <c r="X95">
        <f t="shared" si="160"/>
        <v>47.651500918688512</v>
      </c>
      <c r="Y95">
        <f t="shared" si="161"/>
        <v>55.083024438141628</v>
      </c>
      <c r="Z95">
        <f t="shared" si="188"/>
        <v>37.133267646235886</v>
      </c>
      <c r="AA95">
        <f t="shared" si="154"/>
        <v>7.1157138571428664</v>
      </c>
      <c r="AB95" t="str">
        <f t="shared" si="122"/>
        <v>DOWN</v>
      </c>
    </row>
    <row r="96" spans="1:28" x14ac:dyDescent="0.2">
      <c r="A96" s="1">
        <v>42447</v>
      </c>
      <c r="B96">
        <v>2041.160034</v>
      </c>
      <c r="C96">
        <v>2052.360107</v>
      </c>
      <c r="D96">
        <v>2041.160034</v>
      </c>
      <c r="E96">
        <v>2049.580078</v>
      </c>
      <c r="F96">
        <v>2049.580078</v>
      </c>
      <c r="G96">
        <f t="shared" si="117"/>
        <v>8.4200439999999617</v>
      </c>
      <c r="H96">
        <v>6503140000</v>
      </c>
      <c r="I96">
        <f t="shared" si="118"/>
        <v>8.4200439999999617</v>
      </c>
      <c r="J96">
        <f t="shared" si="119"/>
        <v>0</v>
      </c>
      <c r="K96">
        <f t="shared" ref="K96:L96" si="191">SUM(I83:I96)/14</f>
        <v>10.140005928571425</v>
      </c>
      <c r="L96">
        <f t="shared" si="191"/>
        <v>1.3585728571428521</v>
      </c>
      <c r="M96">
        <f t="shared" si="151"/>
        <v>7.4637189130190436</v>
      </c>
      <c r="N96">
        <f t="shared" si="152"/>
        <v>88.184862821214651</v>
      </c>
      <c r="O96">
        <f t="shared" si="124"/>
        <v>11.200072999999975</v>
      </c>
      <c r="P96">
        <f t="shared" si="125"/>
        <v>6.1201169999999365</v>
      </c>
      <c r="Q96">
        <f t="shared" si="126"/>
        <v>0</v>
      </c>
      <c r="R96">
        <f t="shared" ref="R96:T96" si="192">SUM(O83:O96)/14</f>
        <v>20.762119714285745</v>
      </c>
      <c r="S96">
        <f t="shared" si="192"/>
        <v>8.511439714285709</v>
      </c>
      <c r="T96">
        <f t="shared" si="192"/>
        <v>1.3407157142857093</v>
      </c>
      <c r="U96">
        <f t="shared" si="157"/>
        <v>40.99504208344036</v>
      </c>
      <c r="V96">
        <f t="shared" si="158"/>
        <v>6.4575088321218281</v>
      </c>
      <c r="W96">
        <f t="shared" si="159"/>
        <v>34.537533251318536</v>
      </c>
      <c r="X96">
        <f t="shared" si="160"/>
        <v>47.452550915562185</v>
      </c>
      <c r="Y96">
        <f t="shared" si="161"/>
        <v>72.783301603269265</v>
      </c>
      <c r="Z96">
        <f t="shared" si="188"/>
        <v>40.791944579529194</v>
      </c>
      <c r="AA96">
        <f t="shared" si="154"/>
        <v>8.7814330714285713</v>
      </c>
      <c r="AB96" t="str">
        <f t="shared" si="122"/>
        <v>UP</v>
      </c>
    </row>
    <row r="97" spans="1:28" x14ac:dyDescent="0.2">
      <c r="A97" s="1">
        <v>42450</v>
      </c>
      <c r="B97">
        <v>2047.880005</v>
      </c>
      <c r="C97">
        <v>2053.9099120000001</v>
      </c>
      <c r="D97">
        <v>2043.1400149999999</v>
      </c>
      <c r="E97">
        <v>2051.6000979999999</v>
      </c>
      <c r="F97">
        <v>2051.6000979999999</v>
      </c>
      <c r="G97">
        <f t="shared" si="117"/>
        <v>3.7200929999999062</v>
      </c>
      <c r="H97">
        <v>3376600000</v>
      </c>
      <c r="I97">
        <f t="shared" si="118"/>
        <v>3.7200929999999062</v>
      </c>
      <c r="J97">
        <f t="shared" si="119"/>
        <v>0</v>
      </c>
      <c r="K97">
        <f t="shared" ref="K97:L97" si="193">SUM(I84:I97)/14</f>
        <v>7.4585832857142771</v>
      </c>
      <c r="L97">
        <f t="shared" si="193"/>
        <v>1.3585728571428521</v>
      </c>
      <c r="M97">
        <f t="shared" si="151"/>
        <v>5.4900134700173959</v>
      </c>
      <c r="N97">
        <f t="shared" si="152"/>
        <v>84.591711486889722</v>
      </c>
      <c r="O97">
        <f t="shared" si="124"/>
        <v>10.769897000000128</v>
      </c>
      <c r="P97">
        <f t="shared" si="125"/>
        <v>1.5498050000001058</v>
      </c>
      <c r="Q97">
        <f t="shared" si="126"/>
        <v>0</v>
      </c>
      <c r="R97">
        <f t="shared" ref="R97:T97" si="194">SUM(O84:O97)/14</f>
        <v>18.584254500000043</v>
      </c>
      <c r="S97">
        <f t="shared" si="194"/>
        <v>7.1878574999999989</v>
      </c>
      <c r="T97">
        <f t="shared" si="194"/>
        <v>1.3407157142857093</v>
      </c>
      <c r="U97">
        <f t="shared" si="157"/>
        <v>38.677136605075994</v>
      </c>
      <c r="V97">
        <f t="shared" si="158"/>
        <v>7.2142561020443745</v>
      </c>
      <c r="W97">
        <f t="shared" si="159"/>
        <v>31.46288050303162</v>
      </c>
      <c r="X97">
        <f t="shared" si="160"/>
        <v>45.891392707120367</v>
      </c>
      <c r="Y97">
        <f t="shared" si="161"/>
        <v>68.559437068794679</v>
      </c>
      <c r="Z97">
        <f t="shared" si="188"/>
        <v>43.74197693514963</v>
      </c>
      <c r="AA97">
        <f t="shared" si="154"/>
        <v>6.1000104285714247</v>
      </c>
      <c r="AB97" t="str">
        <f t="shared" si="122"/>
        <v>UP</v>
      </c>
    </row>
    <row r="98" spans="1:28" x14ac:dyDescent="0.2">
      <c r="A98" s="1">
        <v>42451</v>
      </c>
      <c r="B98">
        <v>2048.639893</v>
      </c>
      <c r="C98">
        <v>2056.6000979999999</v>
      </c>
      <c r="D98">
        <v>2040.5699460000001</v>
      </c>
      <c r="E98">
        <v>2049.8000489999999</v>
      </c>
      <c r="F98">
        <v>2049.8000489999999</v>
      </c>
      <c r="G98">
        <f t="shared" si="117"/>
        <v>1.1601559999999154</v>
      </c>
      <c r="H98">
        <v>3418460000</v>
      </c>
      <c r="I98">
        <f t="shared" si="118"/>
        <v>1.1601559999999154</v>
      </c>
      <c r="J98">
        <f t="shared" si="119"/>
        <v>0</v>
      </c>
      <c r="K98">
        <f t="shared" ref="K98:L98" si="195">SUM(I85:I98)/14</f>
        <v>6.8378819285714076</v>
      </c>
      <c r="L98">
        <f t="shared" si="195"/>
        <v>1.3585728571428521</v>
      </c>
      <c r="M98">
        <f t="shared" si="151"/>
        <v>5.0331359798780477</v>
      </c>
      <c r="N98">
        <f t="shared" si="152"/>
        <v>83.424872183633198</v>
      </c>
      <c r="O98">
        <f t="shared" si="124"/>
        <v>16.030151999999816</v>
      </c>
      <c r="P98">
        <f t="shared" si="125"/>
        <v>2.6901859999998123</v>
      </c>
      <c r="Q98">
        <f t="shared" si="126"/>
        <v>0</v>
      </c>
      <c r="R98">
        <f t="shared" ref="R98:T98" si="196">SUM(O85:O98)/14</f>
        <v>18.464268142857172</v>
      </c>
      <c r="S98">
        <f t="shared" si="196"/>
        <v>6.7971540714285572</v>
      </c>
      <c r="T98">
        <f t="shared" si="196"/>
        <v>1.3407157142857093</v>
      </c>
      <c r="U98">
        <f t="shared" si="157"/>
        <v>36.81247487763553</v>
      </c>
      <c r="V98">
        <f t="shared" si="158"/>
        <v>7.2611365038281237</v>
      </c>
      <c r="W98">
        <f t="shared" si="159"/>
        <v>29.551338373807408</v>
      </c>
      <c r="X98">
        <f t="shared" si="160"/>
        <v>44.073611381463657</v>
      </c>
      <c r="Y98">
        <f t="shared" si="161"/>
        <v>67.049959028853294</v>
      </c>
      <c r="Z98">
        <f t="shared" si="188"/>
        <v>46.683595391128414</v>
      </c>
      <c r="AA98">
        <f t="shared" si="154"/>
        <v>5.4793090714285553</v>
      </c>
      <c r="AB98" t="str">
        <f t="shared" si="122"/>
        <v>UP</v>
      </c>
    </row>
    <row r="99" spans="1:28" x14ac:dyDescent="0.2">
      <c r="A99" s="1">
        <v>42452</v>
      </c>
      <c r="B99">
        <v>2048.5500489999999</v>
      </c>
      <c r="C99">
        <v>2048.5500489999999</v>
      </c>
      <c r="D99">
        <v>2034.8599850000001</v>
      </c>
      <c r="E99">
        <v>2036.709961</v>
      </c>
      <c r="F99">
        <v>2036.709961</v>
      </c>
      <c r="G99">
        <f t="shared" si="117"/>
        <v>-11.840087999999923</v>
      </c>
      <c r="H99">
        <v>3639510000</v>
      </c>
      <c r="I99">
        <f t="shared" si="118"/>
        <v>0</v>
      </c>
      <c r="J99">
        <f t="shared" si="119"/>
        <v>11.840087999999923</v>
      </c>
      <c r="K99">
        <f t="shared" ref="K99:L99" si="197">SUM(I86:I99)/14</f>
        <v>6.2807356428571177</v>
      </c>
      <c r="L99">
        <f t="shared" si="197"/>
        <v>2.2042934285714182</v>
      </c>
      <c r="M99">
        <f t="shared" si="151"/>
        <v>2.8493192246767269</v>
      </c>
      <c r="N99">
        <f t="shared" si="152"/>
        <v>74.02138036280995</v>
      </c>
      <c r="O99">
        <f t="shared" si="124"/>
        <v>13.690063999999893</v>
      </c>
      <c r="P99">
        <f t="shared" si="125"/>
        <v>0</v>
      </c>
      <c r="Q99">
        <f t="shared" si="126"/>
        <v>5.7099610000000212</v>
      </c>
      <c r="R99">
        <f t="shared" ref="R99:T99" si="198">SUM(O86:O99)/14</f>
        <v>18.276419428571444</v>
      </c>
      <c r="S99">
        <f t="shared" si="198"/>
        <v>6.2843018571428342</v>
      </c>
      <c r="T99">
        <f t="shared" si="198"/>
        <v>1.7485700714285681</v>
      </c>
      <c r="U99">
        <f t="shared" si="157"/>
        <v>34.384753981508069</v>
      </c>
      <c r="V99">
        <f t="shared" si="158"/>
        <v>9.567355784662265</v>
      </c>
      <c r="W99">
        <f t="shared" si="159"/>
        <v>24.817398196845804</v>
      </c>
      <c r="X99">
        <f t="shared" si="160"/>
        <v>43.952109766170338</v>
      </c>
      <c r="Y99">
        <f t="shared" si="161"/>
        <v>56.46463464183374</v>
      </c>
      <c r="Z99">
        <f t="shared" si="188"/>
        <v>47.191672799084436</v>
      </c>
      <c r="AA99">
        <f t="shared" si="154"/>
        <v>4.0764422142856995</v>
      </c>
      <c r="AB99" t="str">
        <f t="shared" si="122"/>
        <v>UP</v>
      </c>
    </row>
    <row r="100" spans="1:28" x14ac:dyDescent="0.2">
      <c r="A100" s="1">
        <v>42453</v>
      </c>
      <c r="B100">
        <v>2032.4799800000001</v>
      </c>
      <c r="C100">
        <v>2036.040039</v>
      </c>
      <c r="D100">
        <v>2022.48999</v>
      </c>
      <c r="E100">
        <v>2035.9399410000001</v>
      </c>
      <c r="F100">
        <v>2035.9399410000001</v>
      </c>
      <c r="G100">
        <f t="shared" si="117"/>
        <v>3.4599610000000212</v>
      </c>
      <c r="H100">
        <v>3407720000</v>
      </c>
      <c r="I100">
        <f t="shared" si="118"/>
        <v>3.4599610000000212</v>
      </c>
      <c r="J100">
        <f t="shared" si="119"/>
        <v>0</v>
      </c>
      <c r="K100">
        <f t="shared" ref="K100:L100" si="199">SUM(I87:I100)/14</f>
        <v>6.1007342857142577</v>
      </c>
      <c r="L100">
        <f t="shared" si="199"/>
        <v>2.2042934285714182</v>
      </c>
      <c r="M100">
        <f t="shared" si="151"/>
        <v>2.7676597891361885</v>
      </c>
      <c r="N100">
        <f t="shared" si="152"/>
        <v>73.458325433643523</v>
      </c>
      <c r="O100">
        <f t="shared" si="124"/>
        <v>13.550048999999944</v>
      </c>
      <c r="P100">
        <f t="shared" si="125"/>
        <v>0</v>
      </c>
      <c r="Q100">
        <f t="shared" si="126"/>
        <v>12.369995000000017</v>
      </c>
      <c r="R100">
        <f t="shared" ref="R100:T100" si="200">SUM(O87:O100)/14</f>
        <v>17.647138285714295</v>
      </c>
      <c r="S100">
        <f t="shared" si="200"/>
        <v>5.1814401428571273</v>
      </c>
      <c r="T100">
        <f t="shared" si="200"/>
        <v>2.6321411428571406</v>
      </c>
      <c r="U100">
        <f t="shared" si="157"/>
        <v>29.361361932838737</v>
      </c>
      <c r="V100">
        <f t="shared" si="158"/>
        <v>14.915399314278115</v>
      </c>
      <c r="W100">
        <f t="shared" si="159"/>
        <v>14.445962618560621</v>
      </c>
      <c r="X100">
        <f t="shared" si="160"/>
        <v>44.276761247116852</v>
      </c>
      <c r="Y100">
        <f t="shared" si="161"/>
        <v>32.626511541652768</v>
      </c>
      <c r="Z100">
        <f t="shared" si="188"/>
        <v>46.032914228885332</v>
      </c>
      <c r="AA100">
        <f t="shared" si="154"/>
        <v>3.8964408571428391</v>
      </c>
      <c r="AB100" t="str">
        <f t="shared" si="122"/>
        <v>DOWN</v>
      </c>
    </row>
    <row r="101" spans="1:28" x14ac:dyDescent="0.2">
      <c r="A101" s="1">
        <v>42457</v>
      </c>
      <c r="B101">
        <v>2037.8900149999999</v>
      </c>
      <c r="C101">
        <v>2042.670044</v>
      </c>
      <c r="D101">
        <v>2031.959961</v>
      </c>
      <c r="E101">
        <v>2037.0500489999999</v>
      </c>
      <c r="F101">
        <v>2037.0500489999999</v>
      </c>
      <c r="G101">
        <f t="shared" si="117"/>
        <v>-0.83996600000000399</v>
      </c>
      <c r="H101">
        <v>2809090000</v>
      </c>
      <c r="I101">
        <f t="shared" si="118"/>
        <v>0</v>
      </c>
      <c r="J101">
        <f t="shared" si="119"/>
        <v>0.83996600000000399</v>
      </c>
      <c r="K101">
        <f t="shared" ref="K101:L101" si="201">SUM(I88:I101)/14</f>
        <v>5.6971610714285488</v>
      </c>
      <c r="L101">
        <f t="shared" si="201"/>
        <v>2.2642909999999898</v>
      </c>
      <c r="M101">
        <f t="shared" si="151"/>
        <v>2.5160904987161872</v>
      </c>
      <c r="N101">
        <f t="shared" si="152"/>
        <v>71.559321343829879</v>
      </c>
      <c r="O101">
        <f t="shared" si="124"/>
        <v>10.710082999999941</v>
      </c>
      <c r="P101">
        <f t="shared" si="125"/>
        <v>6.6300049999999828</v>
      </c>
      <c r="Q101">
        <f t="shared" si="126"/>
        <v>0</v>
      </c>
      <c r="R101">
        <f t="shared" ref="R101:T101" si="202">SUM(O88:O101)/14</f>
        <v>17.216430642857144</v>
      </c>
      <c r="S101">
        <f t="shared" si="202"/>
        <v>5.6550119285714118</v>
      </c>
      <c r="T101">
        <f t="shared" si="202"/>
        <v>2.6321411428571406</v>
      </c>
      <c r="U101">
        <f t="shared" si="157"/>
        <v>32.846598960497062</v>
      </c>
      <c r="V101">
        <f t="shared" si="158"/>
        <v>15.288541495383534</v>
      </c>
      <c r="W101">
        <f t="shared" si="159"/>
        <v>17.558057465113528</v>
      </c>
      <c r="X101">
        <f t="shared" si="160"/>
        <v>48.135140455880595</v>
      </c>
      <c r="Y101">
        <f t="shared" si="161"/>
        <v>36.476589241921459</v>
      </c>
      <c r="Z101">
        <f t="shared" si="188"/>
        <v>45.701753645232216</v>
      </c>
      <c r="AA101">
        <f t="shared" si="154"/>
        <v>3.4328700714285594</v>
      </c>
      <c r="AB101" t="str">
        <f t="shared" si="122"/>
        <v>UP</v>
      </c>
    </row>
    <row r="102" spans="1:28" x14ac:dyDescent="0.2">
      <c r="A102" s="1">
        <v>42458</v>
      </c>
      <c r="B102">
        <v>2035.75</v>
      </c>
      <c r="C102">
        <v>2055.9099120000001</v>
      </c>
      <c r="D102">
        <v>2028.3100589999999</v>
      </c>
      <c r="E102">
        <v>2055.01001</v>
      </c>
      <c r="F102">
        <v>2055.01001</v>
      </c>
      <c r="G102">
        <f t="shared" si="117"/>
        <v>19.260009999999966</v>
      </c>
      <c r="H102">
        <v>3822330000</v>
      </c>
      <c r="I102">
        <f t="shared" si="118"/>
        <v>19.260009999999966</v>
      </c>
      <c r="J102">
        <f t="shared" si="119"/>
        <v>0</v>
      </c>
      <c r="K102">
        <f t="shared" ref="K102:L102" si="203">SUM(I89:I102)/14</f>
        <v>7.0728760714285466</v>
      </c>
      <c r="L102">
        <f t="shared" si="203"/>
        <v>1.0057199285714173</v>
      </c>
      <c r="M102">
        <f t="shared" si="151"/>
        <v>7.0326498168086102</v>
      </c>
      <c r="N102">
        <f t="shared" si="152"/>
        <v>87.550807979859101</v>
      </c>
      <c r="O102">
        <f t="shared" si="124"/>
        <v>27.599853000000167</v>
      </c>
      <c r="P102">
        <f t="shared" si="125"/>
        <v>13.239868000000115</v>
      </c>
      <c r="Q102">
        <f t="shared" si="126"/>
        <v>0</v>
      </c>
      <c r="R102">
        <f t="shared" ref="R102:T102" si="204">SUM(O89:O102)/14</f>
        <v>17.79856650000001</v>
      </c>
      <c r="S102">
        <f t="shared" si="204"/>
        <v>6.600716785714277</v>
      </c>
      <c r="T102">
        <f t="shared" si="204"/>
        <v>1.7785732142857082</v>
      </c>
      <c r="U102">
        <f t="shared" si="157"/>
        <v>37.085665217557114</v>
      </c>
      <c r="V102">
        <f t="shared" si="158"/>
        <v>9.9927891062783463</v>
      </c>
      <c r="W102">
        <f t="shared" si="159"/>
        <v>27.09287611127877</v>
      </c>
      <c r="X102">
        <f t="shared" si="160"/>
        <v>47.078454323835459</v>
      </c>
      <c r="Y102">
        <f t="shared" si="161"/>
        <v>57.54835518795241</v>
      </c>
      <c r="Z102">
        <f t="shared" si="188"/>
        <v>48.344826203341213</v>
      </c>
      <c r="AA102">
        <f t="shared" si="154"/>
        <v>6.0671561428571295</v>
      </c>
      <c r="AB102" t="str">
        <f t="shared" si="122"/>
        <v>DOWN</v>
      </c>
    </row>
    <row r="103" spans="1:28" x14ac:dyDescent="0.2">
      <c r="A103" s="1">
        <v>42459</v>
      </c>
      <c r="B103">
        <v>2058.2700199999999</v>
      </c>
      <c r="C103">
        <v>2072.209961</v>
      </c>
      <c r="D103">
        <v>2058.2700199999999</v>
      </c>
      <c r="E103">
        <v>2063.9499510000001</v>
      </c>
      <c r="F103">
        <v>2063.9499510000001</v>
      </c>
      <c r="G103">
        <f t="shared" si="117"/>
        <v>5.6799310000001242</v>
      </c>
      <c r="H103">
        <v>3590310000</v>
      </c>
      <c r="I103">
        <f t="shared" si="118"/>
        <v>5.6799310000001242</v>
      </c>
      <c r="J103">
        <f t="shared" si="119"/>
        <v>0</v>
      </c>
      <c r="K103">
        <f t="shared" ref="K103:L103" si="205">SUM(I90:I103)/14</f>
        <v>6.9200090714285647</v>
      </c>
      <c r="L103">
        <f t="shared" si="205"/>
        <v>1.0057199285714173</v>
      </c>
      <c r="M103">
        <f t="shared" si="151"/>
        <v>6.8806522321359838</v>
      </c>
      <c r="N103">
        <f t="shared" si="152"/>
        <v>87.310694971132378</v>
      </c>
      <c r="O103">
        <f t="shared" si="124"/>
        <v>13.93994100000009</v>
      </c>
      <c r="P103">
        <f t="shared" si="125"/>
        <v>16.300048999999944</v>
      </c>
      <c r="Q103">
        <f t="shared" si="126"/>
        <v>0</v>
      </c>
      <c r="R103">
        <f t="shared" ref="R103:T103" si="206">SUM(O90:O103)/14</f>
        <v>17.876421214285724</v>
      </c>
      <c r="S103">
        <f t="shared" si="206"/>
        <v>7.7650059999999872</v>
      </c>
      <c r="T103">
        <f t="shared" si="206"/>
        <v>1.7785732142857082</v>
      </c>
      <c r="U103">
        <f t="shared" si="157"/>
        <v>43.437139385564919</v>
      </c>
      <c r="V103">
        <f t="shared" si="158"/>
        <v>9.9492688886989491</v>
      </c>
      <c r="W103">
        <f t="shared" si="159"/>
        <v>33.487870496865966</v>
      </c>
      <c r="X103">
        <f t="shared" si="160"/>
        <v>53.386408274263871</v>
      </c>
      <c r="Y103">
        <f t="shared" si="161"/>
        <v>62.727333752867494</v>
      </c>
      <c r="Z103">
        <f t="shared" si="188"/>
        <v>51.357825801801297</v>
      </c>
      <c r="AA103">
        <f t="shared" si="154"/>
        <v>5.9142891428571476</v>
      </c>
      <c r="AB103" t="str">
        <f t="shared" si="122"/>
        <v>UP</v>
      </c>
    </row>
    <row r="104" spans="1:28" x14ac:dyDescent="0.2">
      <c r="A104" s="1">
        <v>42460</v>
      </c>
      <c r="B104">
        <v>2063.7700199999999</v>
      </c>
      <c r="C104">
        <v>2067.919922</v>
      </c>
      <c r="D104">
        <v>2057.459961</v>
      </c>
      <c r="E104">
        <v>2059.73999</v>
      </c>
      <c r="F104">
        <v>2059.73999</v>
      </c>
      <c r="G104">
        <f t="shared" si="117"/>
        <v>-4.030029999999897</v>
      </c>
      <c r="H104">
        <v>3715280000</v>
      </c>
      <c r="I104">
        <f t="shared" si="118"/>
        <v>0</v>
      </c>
      <c r="J104">
        <f t="shared" si="119"/>
        <v>4.030029999999897</v>
      </c>
      <c r="K104">
        <f t="shared" ref="K104:L104" si="207">SUM(I91:I104)/14</f>
        <v>6.9200090714285647</v>
      </c>
      <c r="L104">
        <f t="shared" si="207"/>
        <v>1.193577428571416</v>
      </c>
      <c r="M104">
        <f t="shared" si="151"/>
        <v>5.7977043682126865</v>
      </c>
      <c r="N104">
        <f t="shared" si="152"/>
        <v>85.289151368862349</v>
      </c>
      <c r="O104">
        <f t="shared" si="124"/>
        <v>10.459961000000021</v>
      </c>
      <c r="P104">
        <f t="shared" si="125"/>
        <v>0</v>
      </c>
      <c r="Q104">
        <f t="shared" si="126"/>
        <v>0.81005899999991016</v>
      </c>
      <c r="R104">
        <f t="shared" ref="R104:T104" si="208">SUM(O91:O104)/14</f>
        <v>16.064278714285724</v>
      </c>
      <c r="S104">
        <f t="shared" si="208"/>
        <v>6.8800049285714193</v>
      </c>
      <c r="T104">
        <f t="shared" si="208"/>
        <v>1.8364345714285588</v>
      </c>
      <c r="U104">
        <f t="shared" si="157"/>
        <v>42.827972864123261</v>
      </c>
      <c r="V104">
        <f t="shared" si="158"/>
        <v>11.431789774634854</v>
      </c>
      <c r="W104">
        <f t="shared" si="159"/>
        <v>31.396183089488407</v>
      </c>
      <c r="X104">
        <f t="shared" si="160"/>
        <v>54.259762638758119</v>
      </c>
      <c r="Y104">
        <f t="shared" si="161"/>
        <v>57.862735778099221</v>
      </c>
      <c r="Z104">
        <f t="shared" si="188"/>
        <v>53.022510023786602</v>
      </c>
      <c r="AA104">
        <f t="shared" si="154"/>
        <v>5.7264316428571487</v>
      </c>
      <c r="AB104" t="str">
        <f t="shared" si="122"/>
        <v>UP</v>
      </c>
    </row>
    <row r="105" spans="1:28" x14ac:dyDescent="0.2">
      <c r="A105" s="1">
        <v>42461</v>
      </c>
      <c r="B105">
        <v>2056.6201169999999</v>
      </c>
      <c r="C105">
        <v>2075.070068</v>
      </c>
      <c r="D105">
        <v>2043.9799800000001</v>
      </c>
      <c r="E105">
        <v>2072.780029</v>
      </c>
      <c r="F105">
        <v>2072.780029</v>
      </c>
      <c r="G105">
        <f t="shared" si="117"/>
        <v>16.159912000000077</v>
      </c>
      <c r="H105">
        <v>3749990000</v>
      </c>
      <c r="I105">
        <f t="shared" si="118"/>
        <v>16.159912000000077</v>
      </c>
      <c r="J105">
        <f t="shared" si="119"/>
        <v>0</v>
      </c>
      <c r="K105">
        <f t="shared" ref="K105:L105" si="209">SUM(I92:I105)/14</f>
        <v>6.1114327857142792</v>
      </c>
      <c r="L105">
        <f t="shared" si="209"/>
        <v>1.193577428571416</v>
      </c>
      <c r="M105">
        <f t="shared" si="151"/>
        <v>5.1202650447478781</v>
      </c>
      <c r="N105">
        <f t="shared" si="152"/>
        <v>83.660838334801326</v>
      </c>
      <c r="O105">
        <f t="shared" si="124"/>
        <v>31.090087999999923</v>
      </c>
      <c r="P105">
        <f t="shared" si="125"/>
        <v>0</v>
      </c>
      <c r="Q105">
        <f t="shared" si="126"/>
        <v>13.479980999999952</v>
      </c>
      <c r="R105">
        <f t="shared" ref="R105:T105" si="210">SUM(O92:O105)/14</f>
        <v>16.309282571428575</v>
      </c>
      <c r="S105">
        <f t="shared" si="210"/>
        <v>5.6450021428571358</v>
      </c>
      <c r="T105">
        <f t="shared" si="210"/>
        <v>2.7992903571428411</v>
      </c>
      <c r="U105">
        <f t="shared" si="157"/>
        <v>34.61220392824842</v>
      </c>
      <c r="V105">
        <f t="shared" si="158"/>
        <v>17.163785990481149</v>
      </c>
      <c r="W105">
        <f t="shared" si="159"/>
        <v>17.448417937767271</v>
      </c>
      <c r="X105">
        <f t="shared" si="160"/>
        <v>51.775989918729564</v>
      </c>
      <c r="Y105">
        <f t="shared" si="161"/>
        <v>33.699824890176444</v>
      </c>
      <c r="Z105">
        <f t="shared" si="188"/>
        <v>53.252227048726127</v>
      </c>
      <c r="AA105">
        <f t="shared" si="154"/>
        <v>4.9178553571428631</v>
      </c>
      <c r="AB105" t="str">
        <f t="shared" si="122"/>
        <v>DOWN</v>
      </c>
    </row>
    <row r="106" spans="1:28" x14ac:dyDescent="0.2">
      <c r="A106" s="1">
        <v>42464</v>
      </c>
      <c r="B106">
        <v>2073.1899410000001</v>
      </c>
      <c r="C106">
        <v>2074.0200199999999</v>
      </c>
      <c r="D106">
        <v>2062.570068</v>
      </c>
      <c r="E106">
        <v>2066.1298830000001</v>
      </c>
      <c r="F106">
        <v>2066.1298830000001</v>
      </c>
      <c r="G106">
        <f t="shared" si="117"/>
        <v>-7.0600580000000264</v>
      </c>
      <c r="H106">
        <v>3485710000</v>
      </c>
      <c r="I106">
        <f t="shared" si="118"/>
        <v>0</v>
      </c>
      <c r="J106">
        <f t="shared" si="119"/>
        <v>7.0600580000000264</v>
      </c>
      <c r="K106">
        <f t="shared" ref="K106:L106" si="211">SUM(I93:I106)/14</f>
        <v>6.0850045714285637</v>
      </c>
      <c r="L106">
        <f t="shared" si="211"/>
        <v>1.6978672857142751</v>
      </c>
      <c r="M106">
        <f t="shared" si="151"/>
        <v>3.5839106051617371</v>
      </c>
      <c r="N106">
        <f t="shared" si="152"/>
        <v>78.18456584048684</v>
      </c>
      <c r="O106">
        <f t="shared" si="124"/>
        <v>11.449951999999939</v>
      </c>
      <c r="P106">
        <f t="shared" si="125"/>
        <v>0</v>
      </c>
      <c r="Q106">
        <f t="shared" si="126"/>
        <v>0</v>
      </c>
      <c r="R106">
        <f t="shared" ref="R106:T106" si="212">SUM(O93:O106)/14</f>
        <v>16.232857928571416</v>
      </c>
      <c r="S106">
        <f t="shared" si="212"/>
        <v>5.4878627857142748</v>
      </c>
      <c r="T106">
        <f t="shared" si="212"/>
        <v>2.7992903571428411</v>
      </c>
      <c r="U106">
        <f t="shared" si="157"/>
        <v>33.807126322809125</v>
      </c>
      <c r="V106">
        <f t="shared" si="158"/>
        <v>17.244593462595496</v>
      </c>
      <c r="W106">
        <f t="shared" si="159"/>
        <v>16.562532860213629</v>
      </c>
      <c r="X106">
        <f t="shared" si="160"/>
        <v>51.051719785404622</v>
      </c>
      <c r="Y106">
        <f t="shared" si="161"/>
        <v>32.442654096343993</v>
      </c>
      <c r="Z106">
        <f t="shared" si="188"/>
        <v>53.049693877401708</v>
      </c>
      <c r="AA106">
        <f t="shared" si="154"/>
        <v>4.3871372857142887</v>
      </c>
      <c r="AB106" t="str">
        <f t="shared" si="122"/>
        <v>UP</v>
      </c>
    </row>
    <row r="107" spans="1:28" x14ac:dyDescent="0.2">
      <c r="A107" s="1">
        <v>42465</v>
      </c>
      <c r="B107">
        <v>2062.5</v>
      </c>
      <c r="C107">
        <v>2062.5</v>
      </c>
      <c r="D107">
        <v>2042.5600589999999</v>
      </c>
      <c r="E107">
        <v>2045.170044</v>
      </c>
      <c r="F107">
        <v>2045.170044</v>
      </c>
      <c r="G107">
        <f t="shared" si="117"/>
        <v>-17.329956000000038</v>
      </c>
      <c r="H107">
        <v>4154920000</v>
      </c>
      <c r="I107">
        <f t="shared" si="118"/>
        <v>0</v>
      </c>
      <c r="J107">
        <f t="shared" si="119"/>
        <v>17.329956000000038</v>
      </c>
      <c r="K107">
        <f t="shared" ref="K107:L107" si="213">SUM(I94:I107)/14</f>
        <v>6.0378592857142781</v>
      </c>
      <c r="L107">
        <f t="shared" si="213"/>
        <v>2.9357212857142776</v>
      </c>
      <c r="M107">
        <f t="shared" si="151"/>
        <v>2.0566868234718108</v>
      </c>
      <c r="N107">
        <f t="shared" si="152"/>
        <v>67.284839509198008</v>
      </c>
      <c r="O107">
        <f t="shared" si="124"/>
        <v>19.93994100000009</v>
      </c>
      <c r="P107">
        <f t="shared" si="125"/>
        <v>0</v>
      </c>
      <c r="Q107">
        <f t="shared" si="126"/>
        <v>20.010009000000082</v>
      </c>
      <c r="R107">
        <f t="shared" ref="R107:T107" si="214">SUM(O94:O107)/14</f>
        <v>16.892142214285709</v>
      </c>
      <c r="S107">
        <f t="shared" si="214"/>
        <v>5.4878627857142748</v>
      </c>
      <c r="T107">
        <f t="shared" si="214"/>
        <v>3.7414289285714273</v>
      </c>
      <c r="U107">
        <f t="shared" si="157"/>
        <v>32.487666253917645</v>
      </c>
      <c r="V107">
        <f t="shared" si="158"/>
        <v>22.148931030235438</v>
      </c>
      <c r="W107">
        <f t="shared" si="159"/>
        <v>10.338735223682207</v>
      </c>
      <c r="X107">
        <f t="shared" si="160"/>
        <v>54.636597284153083</v>
      </c>
      <c r="Y107">
        <f t="shared" si="161"/>
        <v>18.922728972144235</v>
      </c>
      <c r="Z107">
        <f t="shared" si="188"/>
        <v>50.454102421621393</v>
      </c>
      <c r="AA107">
        <f t="shared" si="154"/>
        <v>3.1021380000000005</v>
      </c>
      <c r="AB107" t="str">
        <f t="shared" si="122"/>
        <v>DOWN</v>
      </c>
    </row>
    <row r="108" spans="1:28" x14ac:dyDescent="0.2">
      <c r="A108" s="1">
        <v>42466</v>
      </c>
      <c r="B108">
        <v>2045.5600589999999</v>
      </c>
      <c r="C108">
        <v>2067.330078</v>
      </c>
      <c r="D108">
        <v>2043.089966</v>
      </c>
      <c r="E108">
        <v>2066.6599120000001</v>
      </c>
      <c r="F108">
        <v>2066.6599120000001</v>
      </c>
      <c r="G108">
        <f t="shared" si="117"/>
        <v>21.099853000000167</v>
      </c>
      <c r="H108">
        <v>3750800000</v>
      </c>
      <c r="I108">
        <f t="shared" si="118"/>
        <v>21.099853000000167</v>
      </c>
      <c r="J108">
        <f t="shared" si="119"/>
        <v>0</v>
      </c>
      <c r="K108">
        <f t="shared" ref="K108:L108" si="215">SUM(I95:I108)/14</f>
        <v>6.6178501428571508</v>
      </c>
      <c r="L108">
        <f t="shared" si="215"/>
        <v>2.9357212857142776</v>
      </c>
      <c r="M108">
        <f t="shared" si="151"/>
        <v>2.2542501480166877</v>
      </c>
      <c r="N108">
        <f t="shared" si="152"/>
        <v>69.270954766355231</v>
      </c>
      <c r="O108">
        <f t="shared" si="124"/>
        <v>24.240111999999954</v>
      </c>
      <c r="P108">
        <f t="shared" si="125"/>
        <v>4.8300779999999577</v>
      </c>
      <c r="Q108">
        <f t="shared" si="126"/>
        <v>0</v>
      </c>
      <c r="R108">
        <f t="shared" ref="R108:T108" si="216">SUM(O95:O108)/14</f>
        <v>17.053580142857136</v>
      </c>
      <c r="S108">
        <f t="shared" si="216"/>
        <v>4.6842912857142824</v>
      </c>
      <c r="T108">
        <f t="shared" si="216"/>
        <v>3.7414289285714273</v>
      </c>
      <c r="U108">
        <f t="shared" si="157"/>
        <v>27.468081461336375</v>
      </c>
      <c r="V108">
        <f t="shared" si="158"/>
        <v>21.939257899101722</v>
      </c>
      <c r="W108">
        <f t="shared" si="159"/>
        <v>5.5288235622346527</v>
      </c>
      <c r="X108">
        <f t="shared" si="160"/>
        <v>49.407339360438101</v>
      </c>
      <c r="Y108">
        <f t="shared" si="161"/>
        <v>11.190287989200534</v>
      </c>
      <c r="Z108">
        <f t="shared" si="188"/>
        <v>47.388384159375093</v>
      </c>
      <c r="AA108">
        <f t="shared" si="154"/>
        <v>3.6821288571428732</v>
      </c>
      <c r="AB108" t="str">
        <f t="shared" si="122"/>
        <v>UP</v>
      </c>
    </row>
    <row r="109" spans="1:28" x14ac:dyDescent="0.2">
      <c r="A109" s="1">
        <v>42467</v>
      </c>
      <c r="B109">
        <v>2063.01001</v>
      </c>
      <c r="C109">
        <v>2063.01001</v>
      </c>
      <c r="D109">
        <v>2033.8000489999999</v>
      </c>
      <c r="E109">
        <v>2041.910034</v>
      </c>
      <c r="F109">
        <v>2041.910034</v>
      </c>
      <c r="G109">
        <f t="shared" si="117"/>
        <v>-21.09997599999997</v>
      </c>
      <c r="H109">
        <v>3801250000</v>
      </c>
      <c r="I109">
        <f t="shared" si="118"/>
        <v>0</v>
      </c>
      <c r="J109">
        <f t="shared" si="119"/>
        <v>21.09997599999997</v>
      </c>
      <c r="K109">
        <f t="shared" ref="K109:L109" si="217">SUM(I96:I109)/14</f>
        <v>5.6399971428571529</v>
      </c>
      <c r="L109">
        <f t="shared" si="217"/>
        <v>4.4428624285714182</v>
      </c>
      <c r="M109">
        <f t="shared" si="151"/>
        <v>1.2694512228393864</v>
      </c>
      <c r="N109">
        <f t="shared" si="152"/>
        <v>55.936484118443992</v>
      </c>
      <c r="O109">
        <f t="shared" si="124"/>
        <v>29.209961000000021</v>
      </c>
      <c r="P109">
        <f t="shared" si="125"/>
        <v>0</v>
      </c>
      <c r="Q109">
        <f t="shared" si="126"/>
        <v>9.2899170000000595</v>
      </c>
      <c r="R109">
        <f t="shared" ref="R109:T109" si="218">SUM(O96:O109)/14</f>
        <v>17.420009071428563</v>
      </c>
      <c r="S109">
        <f t="shared" si="218"/>
        <v>3.6685791428571326</v>
      </c>
      <c r="T109">
        <f t="shared" si="218"/>
        <v>4.404994428571432</v>
      </c>
      <c r="U109">
        <f t="shared" si="157"/>
        <v>21.05957079479456</v>
      </c>
      <c r="V109">
        <f t="shared" si="158"/>
        <v>25.286981255344383</v>
      </c>
      <c r="W109">
        <f t="shared" si="159"/>
        <v>4.2274104605498231</v>
      </c>
      <c r="X109">
        <f t="shared" si="160"/>
        <v>46.346552050138939</v>
      </c>
      <c r="Y109">
        <f t="shared" si="161"/>
        <v>9.1213051965041476</v>
      </c>
      <c r="Z109">
        <f t="shared" si="188"/>
        <v>44.105404213543828</v>
      </c>
      <c r="AA109">
        <f t="shared" si="154"/>
        <v>1.1971347142857343</v>
      </c>
      <c r="AB109" t="str">
        <f t="shared" si="122"/>
        <v>DOWN</v>
      </c>
    </row>
    <row r="110" spans="1:28" x14ac:dyDescent="0.2">
      <c r="A110" s="1">
        <v>42468</v>
      </c>
      <c r="B110">
        <v>2045.540039</v>
      </c>
      <c r="C110">
        <v>2060.6298830000001</v>
      </c>
      <c r="D110">
        <v>2041.6899410000001</v>
      </c>
      <c r="E110">
        <v>2047.599976</v>
      </c>
      <c r="F110">
        <v>2047.599976</v>
      </c>
      <c r="G110">
        <f t="shared" si="117"/>
        <v>2.0599369999999908</v>
      </c>
      <c r="H110">
        <v>3359530000</v>
      </c>
      <c r="I110">
        <f t="shared" si="118"/>
        <v>2.0599369999999908</v>
      </c>
      <c r="J110">
        <f t="shared" si="119"/>
        <v>0</v>
      </c>
      <c r="K110">
        <f t="shared" ref="K110:L110" si="219">SUM(I97:I110)/14</f>
        <v>5.1857037857142974</v>
      </c>
      <c r="L110">
        <f t="shared" si="219"/>
        <v>4.4428624285714182</v>
      </c>
      <c r="M110">
        <f t="shared" si="151"/>
        <v>1.167198820374399</v>
      </c>
      <c r="N110">
        <f t="shared" si="152"/>
        <v>53.857486881280103</v>
      </c>
      <c r="O110">
        <f t="shared" si="124"/>
        <v>18.939941999999974</v>
      </c>
      <c r="P110">
        <f t="shared" si="125"/>
        <v>0</v>
      </c>
      <c r="Q110">
        <f t="shared" si="126"/>
        <v>0</v>
      </c>
      <c r="R110">
        <f t="shared" ref="R110:T110" si="220">SUM(O97:O110)/14</f>
        <v>17.972856857142851</v>
      </c>
      <c r="S110">
        <f t="shared" si="220"/>
        <v>3.2314279285714229</v>
      </c>
      <c r="T110">
        <f t="shared" si="220"/>
        <v>4.404994428571432</v>
      </c>
      <c r="U110">
        <f t="shared" si="157"/>
        <v>17.97948959509559</v>
      </c>
      <c r="V110">
        <f t="shared" si="158"/>
        <v>24.509149900789311</v>
      </c>
      <c r="W110">
        <f t="shared" si="159"/>
        <v>6.5296603056937208</v>
      </c>
      <c r="X110">
        <f t="shared" si="160"/>
        <v>42.488639495884897</v>
      </c>
      <c r="Y110">
        <f t="shared" si="161"/>
        <v>15.368014563813299</v>
      </c>
      <c r="Z110">
        <f t="shared" si="188"/>
        <v>40.004312282154125</v>
      </c>
      <c r="AA110">
        <f t="shared" si="154"/>
        <v>0.74284135714287913</v>
      </c>
      <c r="AB110" t="str">
        <f t="shared" si="122"/>
        <v>DOWN</v>
      </c>
    </row>
    <row r="111" spans="1:28" x14ac:dyDescent="0.2">
      <c r="A111" s="1">
        <v>42471</v>
      </c>
      <c r="B111">
        <v>2050.2299800000001</v>
      </c>
      <c r="C111">
        <v>2062.929932</v>
      </c>
      <c r="D111">
        <v>2041.880005</v>
      </c>
      <c r="E111">
        <v>2041.98999</v>
      </c>
      <c r="F111">
        <v>2041.98999</v>
      </c>
      <c r="G111">
        <f t="shared" si="117"/>
        <v>-8.2399900000000343</v>
      </c>
      <c r="H111">
        <v>3567840000</v>
      </c>
      <c r="I111">
        <f t="shared" si="118"/>
        <v>0</v>
      </c>
      <c r="J111">
        <f t="shared" si="119"/>
        <v>8.2399900000000343</v>
      </c>
      <c r="K111">
        <f t="shared" ref="K111:L111" si="221">SUM(I98:I111)/14</f>
        <v>4.9199828571428759</v>
      </c>
      <c r="L111">
        <f t="shared" si="221"/>
        <v>5.0314331428571348</v>
      </c>
      <c r="M111">
        <f t="shared" si="151"/>
        <v>0.97784919672986625</v>
      </c>
      <c r="N111">
        <f t="shared" si="152"/>
        <v>49.440028003480812</v>
      </c>
      <c r="O111">
        <f t="shared" si="124"/>
        <v>21.049927000000025</v>
      </c>
      <c r="P111">
        <f t="shared" si="125"/>
        <v>2.3000489999999445</v>
      </c>
      <c r="Q111">
        <f t="shared" si="126"/>
        <v>0</v>
      </c>
      <c r="R111">
        <f t="shared" ref="R111:T111" si="222">SUM(O98:O111)/14</f>
        <v>18.7071447142857</v>
      </c>
      <c r="S111">
        <f t="shared" si="222"/>
        <v>3.2850167857142685</v>
      </c>
      <c r="T111">
        <f t="shared" si="222"/>
        <v>4.404994428571432</v>
      </c>
      <c r="U111">
        <f t="shared" si="157"/>
        <v>17.56022544266559</v>
      </c>
      <c r="V111">
        <f t="shared" si="158"/>
        <v>23.547123282836214</v>
      </c>
      <c r="W111">
        <f t="shared" si="159"/>
        <v>5.9868978401706237</v>
      </c>
      <c r="X111">
        <f t="shared" si="160"/>
        <v>41.107348725501808</v>
      </c>
      <c r="Y111">
        <f t="shared" si="161"/>
        <v>14.564057342030734</v>
      </c>
      <c r="Z111">
        <f t="shared" si="188"/>
        <v>36.147499444528123</v>
      </c>
      <c r="AA111">
        <f t="shared" si="154"/>
        <v>-0.11145028571425948</v>
      </c>
      <c r="AB111" t="str">
        <f t="shared" si="122"/>
        <v>DOWN</v>
      </c>
    </row>
    <row r="112" spans="1:28" x14ac:dyDescent="0.2">
      <c r="A112" s="1">
        <v>42472</v>
      </c>
      <c r="B112">
        <v>2043.719971</v>
      </c>
      <c r="C112">
        <v>2065.0500489999999</v>
      </c>
      <c r="D112">
        <v>2039.73999</v>
      </c>
      <c r="E112">
        <v>2061.719971</v>
      </c>
      <c r="F112">
        <v>2061.719971</v>
      </c>
      <c r="G112">
        <f t="shared" si="117"/>
        <v>18</v>
      </c>
      <c r="H112">
        <v>4239740000</v>
      </c>
      <c r="I112">
        <f t="shared" si="118"/>
        <v>18</v>
      </c>
      <c r="J112">
        <f t="shared" si="119"/>
        <v>0</v>
      </c>
      <c r="K112">
        <f t="shared" ref="K112:L112" si="223">SUM(I99:I112)/14</f>
        <v>6.1228288571428822</v>
      </c>
      <c r="L112">
        <f t="shared" si="223"/>
        <v>5.0314331428571348</v>
      </c>
      <c r="M112">
        <f t="shared" si="151"/>
        <v>1.2169154758292169</v>
      </c>
      <c r="N112">
        <f t="shared" si="152"/>
        <v>54.892281149060992</v>
      </c>
      <c r="O112">
        <f t="shared" si="124"/>
        <v>25.31005899999991</v>
      </c>
      <c r="P112">
        <f t="shared" si="125"/>
        <v>0</v>
      </c>
      <c r="Q112">
        <f t="shared" si="126"/>
        <v>2.1400149999999485</v>
      </c>
      <c r="R112">
        <f t="shared" ref="R112:T112" si="224">SUM(O99:O112)/14</f>
        <v>19.369995214285705</v>
      </c>
      <c r="S112">
        <f t="shared" si="224"/>
        <v>3.092860642857139</v>
      </c>
      <c r="T112">
        <f t="shared" si="224"/>
        <v>4.5578526428571422</v>
      </c>
      <c r="U112">
        <f t="shared" si="157"/>
        <v>15.96727623647579</v>
      </c>
      <c r="V112">
        <f t="shared" si="158"/>
        <v>23.530478931123572</v>
      </c>
      <c r="W112">
        <f t="shared" si="159"/>
        <v>7.5632026946477815</v>
      </c>
      <c r="X112">
        <f t="shared" si="160"/>
        <v>39.497755167599365</v>
      </c>
      <c r="Y112">
        <f t="shared" si="161"/>
        <v>19.14843682268808</v>
      </c>
      <c r="Z112">
        <f t="shared" si="188"/>
        <v>32.725962144087752</v>
      </c>
      <c r="AA112">
        <f t="shared" si="154"/>
        <v>1.0913957142857467</v>
      </c>
      <c r="AB112" t="str">
        <f t="shared" si="122"/>
        <v>DOWN</v>
      </c>
    </row>
    <row r="113" spans="1:28" x14ac:dyDescent="0.2">
      <c r="A113" s="1">
        <v>42473</v>
      </c>
      <c r="B113">
        <v>2065.919922</v>
      </c>
      <c r="C113">
        <v>2083.179932</v>
      </c>
      <c r="D113">
        <v>2065.919922</v>
      </c>
      <c r="E113">
        <v>2082.419922</v>
      </c>
      <c r="F113">
        <v>2082.419922</v>
      </c>
      <c r="G113">
        <f t="shared" si="117"/>
        <v>16.5</v>
      </c>
      <c r="H113">
        <v>4191830000</v>
      </c>
      <c r="I113">
        <f t="shared" si="118"/>
        <v>16.5</v>
      </c>
      <c r="J113">
        <f t="shared" si="119"/>
        <v>0</v>
      </c>
      <c r="K113">
        <f t="shared" ref="K113:L113" si="225">SUM(I100:I113)/14</f>
        <v>7.3014002857143101</v>
      </c>
      <c r="L113">
        <f t="shared" si="225"/>
        <v>4.185712571428569</v>
      </c>
      <c r="M113">
        <f t="shared" si="151"/>
        <v>1.7443625574181192</v>
      </c>
      <c r="N113">
        <f t="shared" si="152"/>
        <v>63.561665812085913</v>
      </c>
      <c r="O113">
        <f t="shared" si="124"/>
        <v>17.260009999999966</v>
      </c>
      <c r="P113">
        <f t="shared" si="125"/>
        <v>18.129883000000063</v>
      </c>
      <c r="Q113">
        <f t="shared" si="126"/>
        <v>0</v>
      </c>
      <c r="R113">
        <f t="shared" ref="R113:T113" si="226">SUM(O100:O113)/14</f>
        <v>19.624991357142854</v>
      </c>
      <c r="S113">
        <f t="shared" si="226"/>
        <v>4.3878522857142865</v>
      </c>
      <c r="T113">
        <f t="shared" si="226"/>
        <v>4.1499982857142834</v>
      </c>
      <c r="U113">
        <f t="shared" si="157"/>
        <v>22.358492831219781</v>
      </c>
      <c r="V113">
        <f t="shared" si="158"/>
        <v>21.146497392997933</v>
      </c>
      <c r="W113">
        <f t="shared" si="159"/>
        <v>1.2119954382218481</v>
      </c>
      <c r="X113">
        <f t="shared" si="160"/>
        <v>43.504990224217714</v>
      </c>
      <c r="Y113">
        <f t="shared" si="161"/>
        <v>2.7858768200508006</v>
      </c>
      <c r="Z113">
        <f t="shared" si="188"/>
        <v>28.891765156817545</v>
      </c>
      <c r="AA113">
        <f t="shared" si="154"/>
        <v>3.1156877142857411</v>
      </c>
      <c r="AB113" t="str">
        <f t="shared" si="122"/>
        <v>DOWN</v>
      </c>
    </row>
    <row r="114" spans="1:28" x14ac:dyDescent="0.2">
      <c r="A114" s="1">
        <v>42474</v>
      </c>
      <c r="B114">
        <v>2082.889893</v>
      </c>
      <c r="C114">
        <v>2087.8400879999999</v>
      </c>
      <c r="D114">
        <v>2078.1298830000001</v>
      </c>
      <c r="E114">
        <v>2082.780029</v>
      </c>
      <c r="F114">
        <v>2082.780029</v>
      </c>
      <c r="G114">
        <f t="shared" si="117"/>
        <v>-0.10986400000001595</v>
      </c>
      <c r="H114">
        <v>3765870000</v>
      </c>
      <c r="I114">
        <f t="shared" si="118"/>
        <v>0</v>
      </c>
      <c r="J114">
        <f t="shared" si="119"/>
        <v>0.10986400000001595</v>
      </c>
      <c r="K114">
        <f t="shared" ref="K114:L114" si="227">SUM(I101:I114)/14</f>
        <v>7.0542602142857378</v>
      </c>
      <c r="L114">
        <f t="shared" si="227"/>
        <v>4.1935599999999988</v>
      </c>
      <c r="M114">
        <f t="shared" si="151"/>
        <v>1.6821650851032868</v>
      </c>
      <c r="N114">
        <f t="shared" si="152"/>
        <v>62.716687143756054</v>
      </c>
      <c r="O114">
        <f t="shared" si="124"/>
        <v>9.7102049999998599</v>
      </c>
      <c r="P114">
        <f t="shared" si="125"/>
        <v>4.6601559999999154</v>
      </c>
      <c r="Q114">
        <f t="shared" si="126"/>
        <v>0</v>
      </c>
      <c r="R114">
        <f t="shared" ref="R114:T114" si="228">SUM(O101:O114)/14</f>
        <v>19.350716785714276</v>
      </c>
      <c r="S114">
        <f t="shared" si="228"/>
        <v>4.7207205714285658</v>
      </c>
      <c r="T114">
        <f t="shared" si="228"/>
        <v>3.2664272142857107</v>
      </c>
      <c r="U114">
        <f t="shared" si="157"/>
        <v>24.395585050956107</v>
      </c>
      <c r="V114">
        <f t="shared" si="158"/>
        <v>16.880135503286162</v>
      </c>
      <c r="W114">
        <f t="shared" si="159"/>
        <v>7.5154495476699452</v>
      </c>
      <c r="X114">
        <f t="shared" si="160"/>
        <v>41.27572055424227</v>
      </c>
      <c r="Y114">
        <f t="shared" si="161"/>
        <v>18.207918473024733</v>
      </c>
      <c r="Z114">
        <f t="shared" si="188"/>
        <v>27.86186565191554</v>
      </c>
      <c r="AA114">
        <f t="shared" si="154"/>
        <v>2.8607002142857385</v>
      </c>
      <c r="AB114" t="str">
        <f t="shared" si="122"/>
        <v>DOWN</v>
      </c>
    </row>
    <row r="115" spans="1:28" x14ac:dyDescent="0.2">
      <c r="A115" s="1">
        <v>42475</v>
      </c>
      <c r="B115">
        <v>2083.1000979999999</v>
      </c>
      <c r="C115">
        <v>2083.219971</v>
      </c>
      <c r="D115">
        <v>2076.3100589999999</v>
      </c>
      <c r="E115">
        <v>2080.7299800000001</v>
      </c>
      <c r="F115">
        <v>2080.7299800000001</v>
      </c>
      <c r="G115">
        <f t="shared" si="117"/>
        <v>-2.3701179999998203</v>
      </c>
      <c r="H115">
        <v>3701450000</v>
      </c>
      <c r="I115">
        <f t="shared" si="118"/>
        <v>0</v>
      </c>
      <c r="J115">
        <f t="shared" si="119"/>
        <v>2.3701179999998203</v>
      </c>
      <c r="K115">
        <f t="shared" ref="K115:L115" si="229">SUM(I102:I115)/14</f>
        <v>7.0542602142857378</v>
      </c>
      <c r="L115">
        <f t="shared" si="229"/>
        <v>4.3028565714285572</v>
      </c>
      <c r="M115">
        <f t="shared" si="151"/>
        <v>1.639436522501541</v>
      </c>
      <c r="N115">
        <f t="shared" si="152"/>
        <v>62.11312560560296</v>
      </c>
      <c r="O115">
        <f t="shared" si="124"/>
        <v>6.9099120000000767</v>
      </c>
      <c r="P115">
        <f t="shared" si="125"/>
        <v>0</v>
      </c>
      <c r="Q115">
        <f t="shared" si="126"/>
        <v>1.8198240000001533</v>
      </c>
      <c r="R115">
        <f t="shared" ref="R115:T115" si="230">SUM(O102:O115)/14</f>
        <v>19.079276</v>
      </c>
      <c r="S115">
        <f t="shared" si="230"/>
        <v>4.2471487857142813</v>
      </c>
      <c r="T115">
        <f t="shared" si="230"/>
        <v>3.3964146428571502</v>
      </c>
      <c r="U115">
        <f t="shared" si="157"/>
        <v>22.260534339533017</v>
      </c>
      <c r="V115">
        <f t="shared" si="158"/>
        <v>17.801590809091238</v>
      </c>
      <c r="W115">
        <f t="shared" si="159"/>
        <v>4.458943530441779</v>
      </c>
      <c r="X115">
        <f t="shared" si="160"/>
        <v>40.062125148624254</v>
      </c>
      <c r="Y115">
        <f t="shared" si="161"/>
        <v>11.130072391067104</v>
      </c>
      <c r="Z115">
        <f t="shared" si="188"/>
        <v>26.051400162568804</v>
      </c>
      <c r="AA115">
        <f t="shared" si="154"/>
        <v>2.7514036428571802</v>
      </c>
      <c r="AB115" t="str">
        <f t="shared" si="122"/>
        <v>UP</v>
      </c>
    </row>
    <row r="116" spans="1:28" x14ac:dyDescent="0.2">
      <c r="A116" s="1">
        <v>42478</v>
      </c>
      <c r="B116">
        <v>2078.830078</v>
      </c>
      <c r="C116">
        <v>2094.6599120000001</v>
      </c>
      <c r="D116">
        <v>2073.6499020000001</v>
      </c>
      <c r="E116">
        <v>2094.3400879999999</v>
      </c>
      <c r="F116">
        <v>2094.3400879999999</v>
      </c>
      <c r="G116">
        <f t="shared" si="117"/>
        <v>15.510009999999966</v>
      </c>
      <c r="H116">
        <v>3316880000</v>
      </c>
      <c r="I116">
        <f t="shared" si="118"/>
        <v>15.510009999999966</v>
      </c>
      <c r="J116">
        <f t="shared" si="119"/>
        <v>0</v>
      </c>
      <c r="K116">
        <f t="shared" ref="K116:L116" si="231">SUM(I103:I116)/14</f>
        <v>6.7864030714285946</v>
      </c>
      <c r="L116">
        <f t="shared" si="231"/>
        <v>4.3028565714285572</v>
      </c>
      <c r="M116">
        <f t="shared" si="151"/>
        <v>1.577185518218539</v>
      </c>
      <c r="N116">
        <f t="shared" si="152"/>
        <v>61.197981560472108</v>
      </c>
      <c r="O116">
        <f t="shared" si="124"/>
        <v>21.010009999999966</v>
      </c>
      <c r="P116">
        <f t="shared" si="125"/>
        <v>11.43994100000009</v>
      </c>
      <c r="Q116">
        <f t="shared" si="126"/>
        <v>0</v>
      </c>
      <c r="R116">
        <f t="shared" ref="R116:T116" si="232">SUM(O103:O116)/14</f>
        <v>18.608572928571416</v>
      </c>
      <c r="S116">
        <f t="shared" si="232"/>
        <v>4.1185825714285658</v>
      </c>
      <c r="T116">
        <f t="shared" si="232"/>
        <v>3.3964146428571502</v>
      </c>
      <c r="U116">
        <f t="shared" si="157"/>
        <v>22.132715857565497</v>
      </c>
      <c r="V116">
        <f t="shared" si="158"/>
        <v>18.25188130166784</v>
      </c>
      <c r="W116">
        <f t="shared" si="159"/>
        <v>3.8808345558976569</v>
      </c>
      <c r="X116">
        <f t="shared" si="160"/>
        <v>40.384597159233337</v>
      </c>
      <c r="Y116">
        <f t="shared" si="161"/>
        <v>9.6096899037913559</v>
      </c>
      <c r="Z116">
        <f t="shared" si="188"/>
        <v>22.627209785128734</v>
      </c>
      <c r="AA116">
        <f t="shared" si="154"/>
        <v>2.4835465000000374</v>
      </c>
      <c r="AB116" t="str">
        <f t="shared" si="122"/>
        <v>DOWN</v>
      </c>
    </row>
    <row r="117" spans="1:28" x14ac:dyDescent="0.2">
      <c r="A117" s="1">
        <v>42479</v>
      </c>
      <c r="B117">
        <v>2096.0500489999999</v>
      </c>
      <c r="C117">
        <v>2104.0500489999999</v>
      </c>
      <c r="D117">
        <v>2091.679932</v>
      </c>
      <c r="E117">
        <v>2100.8000489999999</v>
      </c>
      <c r="F117">
        <v>2100.8000489999999</v>
      </c>
      <c r="G117">
        <f t="shared" si="117"/>
        <v>4.75</v>
      </c>
      <c r="H117">
        <v>3896830000</v>
      </c>
      <c r="I117">
        <f t="shared" si="118"/>
        <v>4.75</v>
      </c>
      <c r="J117">
        <f t="shared" si="119"/>
        <v>0</v>
      </c>
      <c r="K117">
        <f t="shared" ref="K117:L117" si="233">SUM(I104:I117)/14</f>
        <v>6.7199794285714427</v>
      </c>
      <c r="L117">
        <f t="shared" si="233"/>
        <v>4.3028565714285572</v>
      </c>
      <c r="M117">
        <f t="shared" si="151"/>
        <v>1.561748414574831</v>
      </c>
      <c r="N117">
        <f t="shared" si="152"/>
        <v>60.964160480764143</v>
      </c>
      <c r="O117">
        <f t="shared" si="124"/>
        <v>12.370116999999937</v>
      </c>
      <c r="P117">
        <f t="shared" si="125"/>
        <v>9.3901369999998678</v>
      </c>
      <c r="Q117">
        <f t="shared" si="126"/>
        <v>0</v>
      </c>
      <c r="R117">
        <f t="shared" ref="R117:T117" si="234">SUM(O104:O117)/14</f>
        <v>18.496442642857119</v>
      </c>
      <c r="S117">
        <f t="shared" si="234"/>
        <v>3.6250174285714172</v>
      </c>
      <c r="T117">
        <f t="shared" si="234"/>
        <v>3.3964146428571502</v>
      </c>
      <c r="U117">
        <f t="shared" si="157"/>
        <v>19.598457382135109</v>
      </c>
      <c r="V117">
        <f t="shared" si="158"/>
        <v>18.362528992399323</v>
      </c>
      <c r="W117">
        <f t="shared" si="159"/>
        <v>1.2359283897357862</v>
      </c>
      <c r="X117">
        <f t="shared" si="160"/>
        <v>37.960986374534428</v>
      </c>
      <c r="Y117">
        <f t="shared" si="161"/>
        <v>3.2557857626294209</v>
      </c>
      <c r="Z117">
        <f t="shared" si="188"/>
        <v>18.37924207154029</v>
      </c>
      <c r="AA117">
        <f t="shared" si="154"/>
        <v>2.4171228571428856</v>
      </c>
      <c r="AB117" t="str">
        <f t="shared" si="122"/>
        <v>DOWN</v>
      </c>
    </row>
    <row r="118" spans="1:28" x14ac:dyDescent="0.2">
      <c r="A118" s="1">
        <v>42480</v>
      </c>
      <c r="B118">
        <v>2101.5200199999999</v>
      </c>
      <c r="C118">
        <v>2111.0500489999999</v>
      </c>
      <c r="D118">
        <v>2096.320068</v>
      </c>
      <c r="E118">
        <v>2102.3999020000001</v>
      </c>
      <c r="F118">
        <v>2102.3999020000001</v>
      </c>
      <c r="G118">
        <f t="shared" si="117"/>
        <v>0.87988200000017969</v>
      </c>
      <c r="H118">
        <v>4184880000</v>
      </c>
      <c r="I118">
        <f t="shared" si="118"/>
        <v>0.87988200000017969</v>
      </c>
      <c r="J118">
        <f t="shared" si="119"/>
        <v>0</v>
      </c>
      <c r="K118">
        <f t="shared" ref="K118:L118" si="235">SUM(I105:I118)/14</f>
        <v>6.78282814285717</v>
      </c>
      <c r="L118">
        <f t="shared" si="235"/>
        <v>4.0149972857142791</v>
      </c>
      <c r="M118">
        <f t="shared" si="151"/>
        <v>1.6893730332000676</v>
      </c>
      <c r="N118">
        <f t="shared" si="152"/>
        <v>62.816612360758796</v>
      </c>
      <c r="O118">
        <f t="shared" si="124"/>
        <v>14.729980999999952</v>
      </c>
      <c r="P118">
        <f t="shared" si="125"/>
        <v>7</v>
      </c>
      <c r="Q118">
        <f t="shared" si="126"/>
        <v>0</v>
      </c>
      <c r="R118">
        <f t="shared" ref="R118:T118" si="236">SUM(O105:O118)/14</f>
        <v>18.801444071428541</v>
      </c>
      <c r="S118">
        <f t="shared" si="236"/>
        <v>4.1250174285714172</v>
      </c>
      <c r="T118">
        <f t="shared" si="236"/>
        <v>3.3385532857142999</v>
      </c>
      <c r="U118">
        <f t="shared" si="157"/>
        <v>21.939896812713261</v>
      </c>
      <c r="V118">
        <f t="shared" si="158"/>
        <v>17.756898209684355</v>
      </c>
      <c r="W118">
        <f t="shared" si="159"/>
        <v>4.1829986030289064</v>
      </c>
      <c r="X118">
        <f t="shared" si="160"/>
        <v>39.696795022397616</v>
      </c>
      <c r="Y118">
        <f t="shared" si="161"/>
        <v>10.53737109171858</v>
      </c>
      <c r="Z118">
        <f t="shared" si="188"/>
        <v>14.998858879655957</v>
      </c>
      <c r="AA118">
        <f t="shared" si="154"/>
        <v>2.7678308571428909</v>
      </c>
      <c r="AB118" t="str">
        <f t="shared" si="122"/>
        <v>UP</v>
      </c>
    </row>
    <row r="119" spans="1:28" x14ac:dyDescent="0.2">
      <c r="A119" s="1">
        <v>42481</v>
      </c>
      <c r="B119">
        <v>2102.0900879999999</v>
      </c>
      <c r="C119">
        <v>2103.780029</v>
      </c>
      <c r="D119">
        <v>2088.5200199999999</v>
      </c>
      <c r="E119">
        <v>2091.4799800000001</v>
      </c>
      <c r="F119">
        <v>2091.4799800000001</v>
      </c>
      <c r="G119">
        <f t="shared" si="117"/>
        <v>-10.610107999999855</v>
      </c>
      <c r="H119">
        <v>4175290000</v>
      </c>
      <c r="I119">
        <f t="shared" si="118"/>
        <v>0</v>
      </c>
      <c r="J119">
        <f t="shared" si="119"/>
        <v>10.610107999999855</v>
      </c>
      <c r="K119">
        <f t="shared" ref="K119:L119" si="237">SUM(I106:I119)/14</f>
        <v>5.6285487142857358</v>
      </c>
      <c r="L119">
        <f t="shared" si="237"/>
        <v>4.7728621428571261</v>
      </c>
      <c r="M119">
        <f t="shared" si="151"/>
        <v>1.1792816439731442</v>
      </c>
      <c r="N119">
        <f t="shared" si="152"/>
        <v>54.113319737009483</v>
      </c>
      <c r="O119">
        <f t="shared" si="124"/>
        <v>15.260009000000082</v>
      </c>
      <c r="P119">
        <f t="shared" si="125"/>
        <v>0</v>
      </c>
      <c r="Q119">
        <f t="shared" si="126"/>
        <v>7.8000480000000607</v>
      </c>
      <c r="R119">
        <f t="shared" ref="R119:T119" si="238">SUM(O106:O119)/14</f>
        <v>17.670724142857125</v>
      </c>
      <c r="S119">
        <f t="shared" si="238"/>
        <v>4.1250174285714172</v>
      </c>
      <c r="T119">
        <f t="shared" si="238"/>
        <v>2.9328437857143075</v>
      </c>
      <c r="U119">
        <f t="shared" si="157"/>
        <v>23.343793922779533</v>
      </c>
      <c r="V119">
        <f t="shared" si="158"/>
        <v>16.59719070935655</v>
      </c>
      <c r="W119">
        <f t="shared" si="159"/>
        <v>6.7466032134229827</v>
      </c>
      <c r="X119">
        <f t="shared" si="160"/>
        <v>39.940984632136079</v>
      </c>
      <c r="Y119">
        <f t="shared" si="161"/>
        <v>16.891429381524912</v>
      </c>
      <c r="Z119">
        <f t="shared" si="188"/>
        <v>13.798259200466566</v>
      </c>
      <c r="AA119">
        <f t="shared" si="154"/>
        <v>0.85568657142861027</v>
      </c>
      <c r="AB119" t="str">
        <f t="shared" si="122"/>
        <v>DOWN</v>
      </c>
    </row>
    <row r="120" spans="1:28" x14ac:dyDescent="0.2">
      <c r="A120" s="1">
        <v>42482</v>
      </c>
      <c r="B120">
        <v>2091.48999</v>
      </c>
      <c r="C120">
        <v>2094.320068</v>
      </c>
      <c r="D120">
        <v>2081.1999510000001</v>
      </c>
      <c r="E120">
        <v>2091.580078</v>
      </c>
      <c r="F120">
        <v>2091.580078</v>
      </c>
      <c r="G120">
        <f t="shared" si="117"/>
        <v>9.0087999999923341E-2</v>
      </c>
      <c r="H120">
        <v>3790580000</v>
      </c>
      <c r="I120">
        <f t="shared" si="118"/>
        <v>9.0087999999923341E-2</v>
      </c>
      <c r="J120">
        <f t="shared" si="119"/>
        <v>0</v>
      </c>
      <c r="K120">
        <f t="shared" ref="K120:L120" si="239">SUM(I107:I120)/14</f>
        <v>5.6349835714285872</v>
      </c>
      <c r="L120">
        <f t="shared" si="239"/>
        <v>4.2685722857142663</v>
      </c>
      <c r="M120">
        <f t="shared" si="151"/>
        <v>1.3201096746767818</v>
      </c>
      <c r="N120">
        <f t="shared" si="152"/>
        <v>56.898589281590247</v>
      </c>
      <c r="O120">
        <f t="shared" si="124"/>
        <v>13.120116999999937</v>
      </c>
      <c r="P120">
        <f t="shared" si="125"/>
        <v>0</v>
      </c>
      <c r="Q120">
        <f t="shared" si="126"/>
        <v>7.3200689999998758</v>
      </c>
      <c r="R120">
        <f t="shared" ref="R120:T120" si="240">SUM(O107:O120)/14</f>
        <v>17.790021642857123</v>
      </c>
      <c r="S120">
        <f t="shared" si="240"/>
        <v>4.1250174285714172</v>
      </c>
      <c r="T120">
        <f t="shared" si="240"/>
        <v>3.45570585714287</v>
      </c>
      <c r="U120">
        <f t="shared" si="157"/>
        <v>23.187253570473615</v>
      </c>
      <c r="V120">
        <f t="shared" si="158"/>
        <v>19.424967133361367</v>
      </c>
      <c r="W120">
        <f t="shared" si="159"/>
        <v>3.7622864371122482</v>
      </c>
      <c r="X120">
        <f t="shared" si="160"/>
        <v>42.612220703834979</v>
      </c>
      <c r="Y120">
        <f t="shared" si="161"/>
        <v>8.8291254831824642</v>
      </c>
      <c r="Z120">
        <f t="shared" si="188"/>
        <v>12.111578585240741</v>
      </c>
      <c r="AA120">
        <f t="shared" si="154"/>
        <v>1.3664112857143209</v>
      </c>
      <c r="AB120" t="str">
        <f t="shared" si="122"/>
        <v>UP</v>
      </c>
    </row>
    <row r="121" spans="1:28" x14ac:dyDescent="0.2">
      <c r="A121" s="1">
        <v>42485</v>
      </c>
      <c r="B121">
        <v>2089.3701169999999</v>
      </c>
      <c r="C121">
        <v>2089.3701169999999</v>
      </c>
      <c r="D121">
        <v>2077.5200199999999</v>
      </c>
      <c r="E121">
        <v>2087.790039</v>
      </c>
      <c r="F121">
        <v>2087.790039</v>
      </c>
      <c r="G121">
        <f t="shared" si="117"/>
        <v>-1.5800779999999577</v>
      </c>
      <c r="H121">
        <v>3319740000</v>
      </c>
      <c r="I121">
        <f t="shared" si="118"/>
        <v>0</v>
      </c>
      <c r="J121">
        <f t="shared" si="119"/>
        <v>1.5800779999999577</v>
      </c>
      <c r="K121">
        <f t="shared" ref="K121:L121" si="241">SUM(I108:I121)/14</f>
        <v>5.6349835714285872</v>
      </c>
      <c r="L121">
        <f t="shared" si="241"/>
        <v>3.1435809999999753</v>
      </c>
      <c r="M121">
        <f t="shared" si="151"/>
        <v>1.7925364644425041</v>
      </c>
      <c r="N121">
        <f t="shared" si="152"/>
        <v>64.190261694590333</v>
      </c>
      <c r="O121">
        <f t="shared" si="124"/>
        <v>11.850097000000005</v>
      </c>
      <c r="P121">
        <f t="shared" si="125"/>
        <v>0</v>
      </c>
      <c r="Q121">
        <f t="shared" si="126"/>
        <v>3.6799310000001242</v>
      </c>
      <c r="R121">
        <f t="shared" ref="R121:T121" si="242">SUM(O108:O121)/14</f>
        <v>17.212175642857119</v>
      </c>
      <c r="S121">
        <f t="shared" si="242"/>
        <v>4.1250174285714172</v>
      </c>
      <c r="T121">
        <f t="shared" si="242"/>
        <v>2.28927171428573</v>
      </c>
      <c r="U121">
        <f t="shared" si="157"/>
        <v>23.965694483737494</v>
      </c>
      <c r="V121">
        <f t="shared" si="158"/>
        <v>13.300304167159453</v>
      </c>
      <c r="W121">
        <f t="shared" si="159"/>
        <v>10.665390316578041</v>
      </c>
      <c r="X121">
        <f t="shared" si="160"/>
        <v>37.265998650896947</v>
      </c>
      <c r="Y121">
        <f t="shared" si="161"/>
        <v>28.619628354763915</v>
      </c>
      <c r="Z121">
        <f t="shared" si="188"/>
        <v>12.80421425542786</v>
      </c>
      <c r="AA121">
        <f t="shared" si="154"/>
        <v>2.4914025714286123</v>
      </c>
      <c r="AB121" t="str">
        <f t="shared" si="122"/>
        <v>DOWN</v>
      </c>
    </row>
    <row r="122" spans="1:28" x14ac:dyDescent="0.2">
      <c r="A122" s="1">
        <v>42486</v>
      </c>
      <c r="B122">
        <v>2089.8400879999999</v>
      </c>
      <c r="C122">
        <v>2096.8701169999999</v>
      </c>
      <c r="D122">
        <v>2085.8000489999999</v>
      </c>
      <c r="E122">
        <v>2091.6999510000001</v>
      </c>
      <c r="F122">
        <v>2091.6999510000001</v>
      </c>
      <c r="G122">
        <f t="shared" si="117"/>
        <v>1.8598630000001322</v>
      </c>
      <c r="H122">
        <v>3557190000</v>
      </c>
      <c r="I122">
        <f t="shared" si="118"/>
        <v>1.8598630000001322</v>
      </c>
      <c r="J122">
        <f t="shared" si="119"/>
        <v>0</v>
      </c>
      <c r="K122">
        <f t="shared" ref="K122:L122" si="243">SUM(I109:I122)/14</f>
        <v>4.260698571428585</v>
      </c>
      <c r="L122">
        <f t="shared" si="243"/>
        <v>3.1435809999999753</v>
      </c>
      <c r="M122">
        <f t="shared" si="151"/>
        <v>1.3553646530592398</v>
      </c>
      <c r="N122">
        <f t="shared" si="152"/>
        <v>57.543729005988062</v>
      </c>
      <c r="O122">
        <f t="shared" si="124"/>
        <v>11.070067999999992</v>
      </c>
      <c r="P122">
        <f t="shared" si="125"/>
        <v>7.5</v>
      </c>
      <c r="Q122">
        <f t="shared" si="126"/>
        <v>0</v>
      </c>
      <c r="R122">
        <f t="shared" ref="R122:T122" si="244">SUM(O109:O122)/14</f>
        <v>16.271458214285694</v>
      </c>
      <c r="S122">
        <f t="shared" si="244"/>
        <v>4.3157261428571347</v>
      </c>
      <c r="T122">
        <f t="shared" si="244"/>
        <v>2.28927171428573</v>
      </c>
      <c r="U122">
        <f t="shared" si="157"/>
        <v>26.52329057433893</v>
      </c>
      <c r="V122">
        <f t="shared" si="158"/>
        <v>14.069247415550256</v>
      </c>
      <c r="W122">
        <f t="shared" si="159"/>
        <v>12.454043158788673</v>
      </c>
      <c r="X122">
        <f t="shared" si="160"/>
        <v>40.592537989889188</v>
      </c>
      <c r="Y122">
        <f t="shared" si="161"/>
        <v>30.680622044107547</v>
      </c>
      <c r="Z122">
        <f t="shared" si="188"/>
        <v>14.196380973635502</v>
      </c>
      <c r="AA122">
        <f t="shared" si="154"/>
        <v>1.1171175714286099</v>
      </c>
      <c r="AB122" t="str">
        <f t="shared" si="122"/>
        <v>DOWN</v>
      </c>
    </row>
    <row r="123" spans="1:28" x14ac:dyDescent="0.2">
      <c r="A123" s="1">
        <v>42487</v>
      </c>
      <c r="B123">
        <v>2092.330078</v>
      </c>
      <c r="C123">
        <v>2099.889893</v>
      </c>
      <c r="D123">
        <v>2082.3100589999999</v>
      </c>
      <c r="E123">
        <v>2095.1499020000001</v>
      </c>
      <c r="F123">
        <v>2095.1499020000001</v>
      </c>
      <c r="G123">
        <f t="shared" si="117"/>
        <v>2.8198240000001533</v>
      </c>
      <c r="H123">
        <v>4100110000</v>
      </c>
      <c r="I123">
        <f t="shared" si="118"/>
        <v>2.8198240000001533</v>
      </c>
      <c r="J123">
        <f t="shared" si="119"/>
        <v>0</v>
      </c>
      <c r="K123">
        <f t="shared" ref="K123:L123" si="245">SUM(I110:I123)/14</f>
        <v>4.4621145714285957</v>
      </c>
      <c r="L123">
        <f t="shared" si="245"/>
        <v>1.6364398571428345</v>
      </c>
      <c r="M123">
        <f t="shared" si="151"/>
        <v>2.7267207847279451</v>
      </c>
      <c r="N123">
        <f t="shared" si="152"/>
        <v>73.166758183280393</v>
      </c>
      <c r="O123">
        <f t="shared" si="124"/>
        <v>17.579834000000119</v>
      </c>
      <c r="P123">
        <f t="shared" si="125"/>
        <v>0</v>
      </c>
      <c r="Q123">
        <f t="shared" si="126"/>
        <v>3.4899900000000343</v>
      </c>
      <c r="R123">
        <f t="shared" ref="R123:T123" si="246">SUM(O110:O123)/14</f>
        <v>15.440734857142843</v>
      </c>
      <c r="S123">
        <f t="shared" si="246"/>
        <v>4.3157261428571347</v>
      </c>
      <c r="T123">
        <f t="shared" si="246"/>
        <v>1.8749912142857283</v>
      </c>
      <c r="U123">
        <f t="shared" si="157"/>
        <v>27.950263914160093</v>
      </c>
      <c r="V123">
        <f t="shared" si="158"/>
        <v>12.143147535613322</v>
      </c>
      <c r="W123">
        <f t="shared" si="159"/>
        <v>15.807116378546771</v>
      </c>
      <c r="X123">
        <f t="shared" si="160"/>
        <v>40.093411449773413</v>
      </c>
      <c r="Y123">
        <f t="shared" si="161"/>
        <v>39.425720603368873</v>
      </c>
      <c r="Z123">
        <f t="shared" si="188"/>
        <v>16.360982074125843</v>
      </c>
      <c r="AA123">
        <f t="shared" si="154"/>
        <v>2.8256747142857614</v>
      </c>
      <c r="AB123" t="str">
        <f t="shared" si="122"/>
        <v>UP</v>
      </c>
    </row>
    <row r="124" spans="1:28" x14ac:dyDescent="0.2">
      <c r="A124" s="1">
        <v>42488</v>
      </c>
      <c r="B124">
        <v>2090.929932</v>
      </c>
      <c r="C124">
        <v>2099.3000489999999</v>
      </c>
      <c r="D124">
        <v>2071.6201169999999</v>
      </c>
      <c r="E124">
        <v>2075.8100589999999</v>
      </c>
      <c r="F124">
        <v>2075.8100589999999</v>
      </c>
      <c r="G124">
        <f t="shared" si="117"/>
        <v>-15.119873000000098</v>
      </c>
      <c r="H124">
        <v>4309840000</v>
      </c>
      <c r="I124">
        <f t="shared" si="118"/>
        <v>0</v>
      </c>
      <c r="J124">
        <f t="shared" si="119"/>
        <v>15.119873000000098</v>
      </c>
      <c r="K124">
        <f t="shared" ref="K124:L124" si="247">SUM(I111:I124)/14</f>
        <v>4.31497621428574</v>
      </c>
      <c r="L124">
        <f t="shared" si="247"/>
        <v>2.71643078571427</v>
      </c>
      <c r="M124">
        <f t="shared" si="151"/>
        <v>1.5884727256730533</v>
      </c>
      <c r="N124">
        <f t="shared" si="152"/>
        <v>61.367180342223598</v>
      </c>
      <c r="O124">
        <f t="shared" si="124"/>
        <v>27.679932000000008</v>
      </c>
      <c r="P124">
        <f t="shared" si="125"/>
        <v>0</v>
      </c>
      <c r="Q124">
        <f t="shared" si="126"/>
        <v>10.689941999999974</v>
      </c>
      <c r="R124">
        <f t="shared" ref="R124:T124" si="248">SUM(O111:O124)/14</f>
        <v>16.065019857142847</v>
      </c>
      <c r="S124">
        <f t="shared" si="248"/>
        <v>4.3157261428571347</v>
      </c>
      <c r="T124">
        <f t="shared" si="248"/>
        <v>2.6385585000000122</v>
      </c>
      <c r="U124">
        <f t="shared" si="157"/>
        <v>26.864119566825632</v>
      </c>
      <c r="V124">
        <f t="shared" si="158"/>
        <v>16.424246738959699</v>
      </c>
      <c r="W124">
        <f t="shared" si="159"/>
        <v>10.439872827865933</v>
      </c>
      <c r="X124">
        <f t="shared" si="160"/>
        <v>43.288366305785331</v>
      </c>
      <c r="Y124">
        <f t="shared" si="161"/>
        <v>24.11704048639665</v>
      </c>
      <c r="Z124">
        <f t="shared" si="188"/>
        <v>16.985912497167512</v>
      </c>
      <c r="AA124">
        <f t="shared" si="154"/>
        <v>1.5985454285714695</v>
      </c>
      <c r="AB124" t="str">
        <f t="shared" si="122"/>
        <v>UP</v>
      </c>
    </row>
    <row r="125" spans="1:28" x14ac:dyDescent="0.2">
      <c r="A125" s="1">
        <v>42489</v>
      </c>
      <c r="B125">
        <v>2071.820068</v>
      </c>
      <c r="C125">
        <v>2073.8500979999999</v>
      </c>
      <c r="D125">
        <v>2052.280029</v>
      </c>
      <c r="E125">
        <v>2065.3000489999999</v>
      </c>
      <c r="F125">
        <v>2065.3000489999999</v>
      </c>
      <c r="G125">
        <f t="shared" si="117"/>
        <v>-6.5200190000000475</v>
      </c>
      <c r="H125">
        <v>4704720000</v>
      </c>
      <c r="I125">
        <f t="shared" si="118"/>
        <v>0</v>
      </c>
      <c r="J125">
        <f t="shared" si="119"/>
        <v>6.5200190000000475</v>
      </c>
      <c r="K125">
        <f t="shared" ref="K125:L125" si="249">SUM(I112:I125)/14</f>
        <v>4.31497621428574</v>
      </c>
      <c r="L125">
        <f t="shared" si="249"/>
        <v>2.5935757142856994</v>
      </c>
      <c r="M125">
        <f t="shared" si="151"/>
        <v>1.6637170800599257</v>
      </c>
      <c r="N125">
        <f t="shared" si="152"/>
        <v>62.458475508311004</v>
      </c>
      <c r="O125">
        <f t="shared" si="124"/>
        <v>21.570068999999876</v>
      </c>
      <c r="P125">
        <f t="shared" si="125"/>
        <v>0</v>
      </c>
      <c r="Q125">
        <f t="shared" si="126"/>
        <v>19.340087999999923</v>
      </c>
      <c r="R125">
        <f t="shared" ref="R125:T125" si="250">SUM(O112:O125)/14</f>
        <v>16.102172857142836</v>
      </c>
      <c r="S125">
        <f t="shared" si="250"/>
        <v>4.1514369285714237</v>
      </c>
      <c r="T125">
        <f t="shared" si="250"/>
        <v>4.0199933571428641</v>
      </c>
      <c r="U125">
        <f t="shared" si="157"/>
        <v>25.781843018346862</v>
      </c>
      <c r="V125">
        <f t="shared" si="158"/>
        <v>24.965533489224821</v>
      </c>
      <c r="W125">
        <f t="shared" si="159"/>
        <v>0.8163095291220408</v>
      </c>
      <c r="X125">
        <f t="shared" si="160"/>
        <v>50.747376507571687</v>
      </c>
      <c r="Y125">
        <f t="shared" si="161"/>
        <v>1.6085748373617788</v>
      </c>
      <c r="Z125">
        <f t="shared" si="188"/>
        <v>16.060520889691155</v>
      </c>
      <c r="AA125">
        <f t="shared" si="154"/>
        <v>1.7214005000000401</v>
      </c>
      <c r="AB125" t="str">
        <f t="shared" si="122"/>
        <v>DOWN</v>
      </c>
    </row>
    <row r="126" spans="1:28" x14ac:dyDescent="0.2">
      <c r="A126" s="1">
        <v>42492</v>
      </c>
      <c r="B126">
        <v>2067.169922</v>
      </c>
      <c r="C126">
        <v>2083.419922</v>
      </c>
      <c r="D126">
        <v>2066.110107</v>
      </c>
      <c r="E126">
        <v>2081.429932</v>
      </c>
      <c r="F126">
        <v>2081.429932</v>
      </c>
      <c r="G126">
        <f t="shared" si="117"/>
        <v>14.260009999999966</v>
      </c>
      <c r="H126">
        <v>3841110000</v>
      </c>
      <c r="I126">
        <f t="shared" si="118"/>
        <v>14.260009999999966</v>
      </c>
      <c r="J126">
        <f t="shared" si="119"/>
        <v>0</v>
      </c>
      <c r="K126">
        <f t="shared" ref="K126:L126" si="251">SUM(I113:I126)/14</f>
        <v>4.0478340714285945</v>
      </c>
      <c r="L126">
        <f t="shared" si="251"/>
        <v>2.5935757142856994</v>
      </c>
      <c r="M126">
        <f t="shared" si="151"/>
        <v>1.5607155978260749</v>
      </c>
      <c r="N126">
        <f t="shared" si="152"/>
        <v>60.948416104898484</v>
      </c>
      <c r="O126">
        <f t="shared" si="124"/>
        <v>17.309815000000071</v>
      </c>
      <c r="P126">
        <f t="shared" si="125"/>
        <v>9.5698240000001533</v>
      </c>
      <c r="Q126">
        <f t="shared" si="126"/>
        <v>0</v>
      </c>
      <c r="R126">
        <f t="shared" ref="R126:T126" si="252">SUM(O113:O126)/14</f>
        <v>15.530726857142847</v>
      </c>
      <c r="S126">
        <f t="shared" si="252"/>
        <v>4.834995785714292</v>
      </c>
      <c r="T126">
        <f t="shared" si="252"/>
        <v>3.8671351428571534</v>
      </c>
      <c r="U126">
        <f t="shared" si="157"/>
        <v>31.131806194187199</v>
      </c>
      <c r="V126">
        <f t="shared" si="158"/>
        <v>24.899897979202382</v>
      </c>
      <c r="W126">
        <f t="shared" si="159"/>
        <v>6.2319082149848164</v>
      </c>
      <c r="X126">
        <f t="shared" si="160"/>
        <v>56.031704173389585</v>
      </c>
      <c r="Y126">
        <f t="shared" si="161"/>
        <v>11.12211078874245</v>
      </c>
      <c r="Z126">
        <f t="shared" si="188"/>
        <v>15.48721188726647</v>
      </c>
      <c r="AA126">
        <f t="shared" si="154"/>
        <v>1.4542583571428946</v>
      </c>
      <c r="AB126" t="str">
        <f t="shared" si="122"/>
        <v>UP</v>
      </c>
    </row>
    <row r="127" spans="1:28" x14ac:dyDescent="0.2">
      <c r="A127" s="1">
        <v>42493</v>
      </c>
      <c r="B127">
        <v>2077.179932</v>
      </c>
      <c r="C127">
        <v>2077.179932</v>
      </c>
      <c r="D127">
        <v>2054.889893</v>
      </c>
      <c r="E127">
        <v>2063.3701169999999</v>
      </c>
      <c r="F127">
        <v>2063.3701169999999</v>
      </c>
      <c r="G127">
        <f t="shared" si="117"/>
        <v>-13.809815000000071</v>
      </c>
      <c r="H127">
        <v>4173390000</v>
      </c>
      <c r="I127">
        <f t="shared" si="118"/>
        <v>0</v>
      </c>
      <c r="J127">
        <f t="shared" si="119"/>
        <v>13.809815000000071</v>
      </c>
      <c r="K127">
        <f t="shared" ref="K127:L127" si="253">SUM(I114:I127)/14</f>
        <v>2.8692626428571657</v>
      </c>
      <c r="L127">
        <f t="shared" si="253"/>
        <v>3.5799910714285619</v>
      </c>
      <c r="M127">
        <f t="shared" si="151"/>
        <v>0.80147201085398612</v>
      </c>
      <c r="N127">
        <f t="shared" si="152"/>
        <v>44.489839754659805</v>
      </c>
      <c r="O127">
        <f t="shared" si="124"/>
        <v>22.290038999999979</v>
      </c>
      <c r="P127">
        <f t="shared" si="125"/>
        <v>0</v>
      </c>
      <c r="Q127">
        <f t="shared" si="126"/>
        <v>11.220213999999942</v>
      </c>
      <c r="R127">
        <f t="shared" ref="R127:T127" si="254">SUM(O114:O127)/14</f>
        <v>15.890014642857134</v>
      </c>
      <c r="S127">
        <f t="shared" si="254"/>
        <v>3.5400041428571449</v>
      </c>
      <c r="T127">
        <f t="shared" si="254"/>
        <v>4.6685790000000065</v>
      </c>
      <c r="U127">
        <f t="shared" si="157"/>
        <v>22.278167908727792</v>
      </c>
      <c r="V127">
        <f t="shared" si="158"/>
        <v>29.380583372203638</v>
      </c>
      <c r="W127">
        <f t="shared" si="159"/>
        <v>7.1024154634758467</v>
      </c>
      <c r="X127">
        <f t="shared" si="160"/>
        <v>51.658751280931426</v>
      </c>
      <c r="Y127">
        <f t="shared" si="161"/>
        <v>13.748716891841578</v>
      </c>
      <c r="Z127">
        <f t="shared" si="188"/>
        <v>16.270271892394383</v>
      </c>
      <c r="AA127">
        <f t="shared" si="154"/>
        <v>-0.71072842857139606</v>
      </c>
      <c r="AB127" t="str">
        <f t="shared" si="122"/>
        <v>UP</v>
      </c>
    </row>
    <row r="128" spans="1:28" x14ac:dyDescent="0.2">
      <c r="A128" s="1">
        <v>42494</v>
      </c>
      <c r="B128">
        <v>2060.3000489999999</v>
      </c>
      <c r="C128">
        <v>2060.3000489999999</v>
      </c>
      <c r="D128">
        <v>2045.5500489999999</v>
      </c>
      <c r="E128">
        <v>2051.1201169999999</v>
      </c>
      <c r="F128">
        <v>2051.1201169999999</v>
      </c>
      <c r="G128">
        <f t="shared" si="117"/>
        <v>-9.179932000000008</v>
      </c>
      <c r="H128">
        <v>4058560000</v>
      </c>
      <c r="I128">
        <f t="shared" si="118"/>
        <v>0</v>
      </c>
      <c r="J128">
        <f t="shared" si="119"/>
        <v>9.179932000000008</v>
      </c>
      <c r="K128">
        <f t="shared" ref="K128:L128" si="255">SUM(I115:I128)/14</f>
        <v>2.8692626428571657</v>
      </c>
      <c r="L128">
        <f t="shared" si="255"/>
        <v>4.2278530714285614</v>
      </c>
      <c r="M128">
        <f t="shared" si="151"/>
        <v>0.67865713268215877</v>
      </c>
      <c r="N128">
        <f t="shared" si="152"/>
        <v>40.428573498972973</v>
      </c>
      <c r="O128">
        <f t="shared" si="124"/>
        <v>14.75</v>
      </c>
      <c r="P128">
        <f t="shared" si="125"/>
        <v>0</v>
      </c>
      <c r="Q128">
        <f t="shared" si="126"/>
        <v>9.3398440000000846</v>
      </c>
      <c r="R128">
        <f t="shared" ref="R128:T128" si="256">SUM(O115:O128)/14</f>
        <v>16.25</v>
      </c>
      <c r="S128">
        <f t="shared" si="256"/>
        <v>3.2071358571428652</v>
      </c>
      <c r="T128">
        <f t="shared" si="256"/>
        <v>5.3357107142857263</v>
      </c>
      <c r="U128">
        <f t="shared" si="157"/>
        <v>19.736220659340709</v>
      </c>
      <c r="V128">
        <f t="shared" si="158"/>
        <v>32.835142857142934</v>
      </c>
      <c r="W128">
        <f t="shared" si="159"/>
        <v>13.098922197802224</v>
      </c>
      <c r="X128">
        <f t="shared" si="160"/>
        <v>52.571363516483643</v>
      </c>
      <c r="Y128">
        <f t="shared" si="161"/>
        <v>24.916458926721738</v>
      </c>
      <c r="Z128">
        <f t="shared" si="188"/>
        <v>16.74945335337274</v>
      </c>
      <c r="AA128">
        <f t="shared" si="154"/>
        <v>-1.3585904285713954</v>
      </c>
      <c r="AB128" t="str">
        <f t="shared" si="122"/>
        <v>DOWN</v>
      </c>
    </row>
    <row r="129" spans="1:28" x14ac:dyDescent="0.2">
      <c r="A129" s="1">
        <v>42495</v>
      </c>
      <c r="B129">
        <v>2052.9499510000001</v>
      </c>
      <c r="C129">
        <v>2060.2299800000001</v>
      </c>
      <c r="D129">
        <v>2045.7700199999999</v>
      </c>
      <c r="E129">
        <v>2050.6298830000001</v>
      </c>
      <c r="F129">
        <v>2050.6298830000001</v>
      </c>
      <c r="G129">
        <f t="shared" si="117"/>
        <v>-2.320067999999992</v>
      </c>
      <c r="H129">
        <v>4008530000</v>
      </c>
      <c r="I129">
        <f t="shared" si="118"/>
        <v>0</v>
      </c>
      <c r="J129">
        <f t="shared" si="119"/>
        <v>2.320067999999992</v>
      </c>
      <c r="K129">
        <f t="shared" ref="K129:L129" si="257">SUM(I116:I129)/14</f>
        <v>2.8692626428571657</v>
      </c>
      <c r="L129">
        <f t="shared" si="257"/>
        <v>4.2242780714285733</v>
      </c>
      <c r="M129">
        <f t="shared" si="151"/>
        <v>0.6792314791641626</v>
      </c>
      <c r="N129">
        <f t="shared" si="152"/>
        <v>40.448948676346284</v>
      </c>
      <c r="O129">
        <f t="shared" si="124"/>
        <v>14.459960000000137</v>
      </c>
      <c r="P129">
        <f t="shared" si="125"/>
        <v>0</v>
      </c>
      <c r="Q129">
        <f t="shared" si="126"/>
        <v>0</v>
      </c>
      <c r="R129">
        <f t="shared" ref="R129:T129" si="258">SUM(O116:O129)/14</f>
        <v>16.789289142857147</v>
      </c>
      <c r="S129">
        <f t="shared" si="258"/>
        <v>3.2071358571428652</v>
      </c>
      <c r="T129">
        <f t="shared" si="258"/>
        <v>5.2057232857142868</v>
      </c>
      <c r="U129">
        <f t="shared" si="157"/>
        <v>19.102273061437582</v>
      </c>
      <c r="V129">
        <f t="shared" si="158"/>
        <v>31.006216174012437</v>
      </c>
      <c r="W129">
        <f t="shared" si="159"/>
        <v>11.903943112574854</v>
      </c>
      <c r="X129">
        <f t="shared" si="160"/>
        <v>50.108489235450023</v>
      </c>
      <c r="Y129">
        <f t="shared" si="161"/>
        <v>23.756340081698625</v>
      </c>
      <c r="Z129">
        <f t="shared" si="188"/>
        <v>17.65132961698928</v>
      </c>
      <c r="AA129">
        <f t="shared" si="154"/>
        <v>-1.3550154285714078</v>
      </c>
      <c r="AB129" t="str">
        <f t="shared" si="122"/>
        <v>UP</v>
      </c>
    </row>
    <row r="130" spans="1:28" x14ac:dyDescent="0.2">
      <c r="A130" s="1">
        <v>42496</v>
      </c>
      <c r="B130">
        <v>2047.7700199999999</v>
      </c>
      <c r="C130">
        <v>2057.719971</v>
      </c>
      <c r="D130">
        <v>2039.4499510000001</v>
      </c>
      <c r="E130">
        <v>2057.139893</v>
      </c>
      <c r="F130">
        <v>2057.139893</v>
      </c>
      <c r="G130">
        <f t="shared" si="117"/>
        <v>9.3698730000000978</v>
      </c>
      <c r="H130">
        <v>3796350000</v>
      </c>
      <c r="I130">
        <f t="shared" si="118"/>
        <v>9.3698730000000978</v>
      </c>
      <c r="J130">
        <f t="shared" si="119"/>
        <v>0</v>
      </c>
      <c r="K130">
        <f t="shared" ref="K130:L130" si="259">SUM(I117:I130)/14</f>
        <v>2.4306814285714609</v>
      </c>
      <c r="L130">
        <f t="shared" si="259"/>
        <v>4.2242780714285733</v>
      </c>
      <c r="M130">
        <f t="shared" si="151"/>
        <v>0.5754075341326782</v>
      </c>
      <c r="N130">
        <f t="shared" si="152"/>
        <v>36.524360945719486</v>
      </c>
      <c r="O130">
        <f t="shared" si="124"/>
        <v>18.270019999999931</v>
      </c>
      <c r="P130">
        <f t="shared" si="125"/>
        <v>0</v>
      </c>
      <c r="Q130">
        <f t="shared" si="126"/>
        <v>6.3200689999998758</v>
      </c>
      <c r="R130">
        <f t="shared" ref="R130:T130" si="260">SUM(O117:O130)/14</f>
        <v>16.593575571428573</v>
      </c>
      <c r="S130">
        <f t="shared" si="260"/>
        <v>2.389997214285716</v>
      </c>
      <c r="T130">
        <f t="shared" si="260"/>
        <v>5.6571567857142782</v>
      </c>
      <c r="U130">
        <f t="shared" si="157"/>
        <v>14.403147796553872</v>
      </c>
      <c r="V130">
        <f t="shared" si="158"/>
        <v>34.092451993619619</v>
      </c>
      <c r="W130">
        <f t="shared" si="159"/>
        <v>19.689304197065745</v>
      </c>
      <c r="X130">
        <f t="shared" si="160"/>
        <v>48.495599790173493</v>
      </c>
      <c r="Y130">
        <f t="shared" si="161"/>
        <v>40.600186990687192</v>
      </c>
      <c r="Z130">
        <f t="shared" si="188"/>
        <v>19.864936551767553</v>
      </c>
      <c r="AA130">
        <f t="shared" si="154"/>
        <v>-1.7935966428571126</v>
      </c>
      <c r="AB130" t="str">
        <f t="shared" si="122"/>
        <v>DOWN</v>
      </c>
    </row>
    <row r="131" spans="1:28" x14ac:dyDescent="0.2">
      <c r="A131" s="1">
        <v>42499</v>
      </c>
      <c r="B131">
        <v>2057.5500489999999</v>
      </c>
      <c r="C131">
        <v>2064.1499020000001</v>
      </c>
      <c r="D131">
        <v>2054.3100589999999</v>
      </c>
      <c r="E131">
        <v>2058.6899410000001</v>
      </c>
      <c r="F131">
        <v>2058.6899410000001</v>
      </c>
      <c r="G131">
        <f t="shared" ref="G131:G194" si="261">E131-B131</f>
        <v>1.1398920000001453</v>
      </c>
      <c r="H131">
        <v>3788620000</v>
      </c>
      <c r="I131">
        <f t="shared" ref="I131:I194" si="262">IF(G131&gt;0,G131,0)</f>
        <v>1.1398920000001453</v>
      </c>
      <c r="J131">
        <f t="shared" ref="J131:J194" si="263">IF(G131&lt;0,-1*G131,0)</f>
        <v>0</v>
      </c>
      <c r="K131">
        <f t="shared" ref="K131:L131" si="264">SUM(I118:I131)/14</f>
        <v>2.1728165714286143</v>
      </c>
      <c r="L131">
        <f t="shared" si="264"/>
        <v>4.2242780714285733</v>
      </c>
      <c r="M131">
        <f t="shared" si="151"/>
        <v>0.51436400130112825</v>
      </c>
      <c r="N131">
        <f t="shared" si="152"/>
        <v>33.965678057533793</v>
      </c>
      <c r="O131">
        <f t="shared" si="124"/>
        <v>9.8398430000002008</v>
      </c>
      <c r="P131">
        <f t="shared" si="125"/>
        <v>6.4299310000001242</v>
      </c>
      <c r="Q131">
        <f t="shared" si="126"/>
        <v>0</v>
      </c>
      <c r="R131">
        <f t="shared" ref="R131:T131" si="265">SUM(O118:O131)/14</f>
        <v>16.412841714285737</v>
      </c>
      <c r="S131">
        <f t="shared" si="265"/>
        <v>2.1785539285714486</v>
      </c>
      <c r="T131">
        <f t="shared" si="265"/>
        <v>5.6571567857142782</v>
      </c>
      <c r="U131">
        <f t="shared" si="157"/>
        <v>13.273471873400421</v>
      </c>
      <c r="V131">
        <f t="shared" si="158"/>
        <v>34.467869027155054</v>
      </c>
      <c r="W131">
        <f t="shared" si="159"/>
        <v>21.194397153754633</v>
      </c>
      <c r="X131">
        <f t="shared" si="160"/>
        <v>47.741340900555471</v>
      </c>
      <c r="Y131">
        <f t="shared" si="161"/>
        <v>44.394222604476603</v>
      </c>
      <c r="Z131">
        <f t="shared" si="188"/>
        <v>22.803396326185208</v>
      </c>
      <c r="AA131">
        <f t="shared" si="154"/>
        <v>-2.0514614999999594</v>
      </c>
      <c r="AB131" t="str">
        <f t="shared" ref="AB131:AB194" si="266">IF(E131&gt;B132,"UP","DOWN")</f>
        <v>DOWN</v>
      </c>
    </row>
    <row r="132" spans="1:28" x14ac:dyDescent="0.2">
      <c r="A132" s="1">
        <v>42500</v>
      </c>
      <c r="B132">
        <v>2062.6298830000001</v>
      </c>
      <c r="C132">
        <v>2084.8701169999999</v>
      </c>
      <c r="D132">
        <v>2062.6298830000001</v>
      </c>
      <c r="E132">
        <v>2084.389893</v>
      </c>
      <c r="F132">
        <v>2084.389893</v>
      </c>
      <c r="G132">
        <f t="shared" si="261"/>
        <v>21.760009999999966</v>
      </c>
      <c r="H132">
        <v>3600200000</v>
      </c>
      <c r="I132">
        <f t="shared" si="262"/>
        <v>21.760009999999966</v>
      </c>
      <c r="J132">
        <f t="shared" si="263"/>
        <v>0</v>
      </c>
      <c r="K132">
        <f t="shared" ref="K132:L132" si="267">SUM(I119:I132)/14</f>
        <v>3.6642542857143132</v>
      </c>
      <c r="L132">
        <f t="shared" si="267"/>
        <v>4.2242780714285733</v>
      </c>
      <c r="M132">
        <f t="shared" si="151"/>
        <v>0.86742733876776479</v>
      </c>
      <c r="N132">
        <f t="shared" si="152"/>
        <v>46.450393049302946</v>
      </c>
      <c r="O132">
        <f t="shared" ref="O132:O195" si="268">MAX(C132-D132,ABS(C132-B132),ABS(D132-B132))</f>
        <v>22.240233999999873</v>
      </c>
      <c r="P132">
        <f t="shared" ref="P132:P195" si="269">IF(C132-C131&gt;D131-D132,MAX(C132-C131,0),0)</f>
        <v>20.720214999999826</v>
      </c>
      <c r="Q132">
        <f t="shared" ref="Q132:Q195" si="270">IF(D131-D132&gt;C132-C131,MAX(D131-D132,0),0)</f>
        <v>0</v>
      </c>
      <c r="R132">
        <f t="shared" ref="R132:T132" si="271">SUM(O119:O132)/14</f>
        <v>16.949288357142873</v>
      </c>
      <c r="S132">
        <f t="shared" si="271"/>
        <v>3.1585692857142931</v>
      </c>
      <c r="T132">
        <f t="shared" si="271"/>
        <v>5.6571567857142782</v>
      </c>
      <c r="U132">
        <f t="shared" si="157"/>
        <v>18.635409458847217</v>
      </c>
      <c r="V132">
        <f t="shared" si="158"/>
        <v>33.37695758376902</v>
      </c>
      <c r="W132">
        <f t="shared" si="159"/>
        <v>14.741548124921803</v>
      </c>
      <c r="X132">
        <f t="shared" si="160"/>
        <v>52.012367042616233</v>
      </c>
      <c r="Y132">
        <f t="shared" si="161"/>
        <v>28.342390402735074</v>
      </c>
      <c r="Z132">
        <f t="shared" si="188"/>
        <v>24.075183419829244</v>
      </c>
      <c r="AA132">
        <f t="shared" si="154"/>
        <v>-0.56002378571426037</v>
      </c>
      <c r="AB132" t="str">
        <f t="shared" si="266"/>
        <v>UP</v>
      </c>
    </row>
    <row r="133" spans="1:28" x14ac:dyDescent="0.2">
      <c r="A133" s="1">
        <v>42501</v>
      </c>
      <c r="B133">
        <v>2083.290039</v>
      </c>
      <c r="C133">
        <v>2083.290039</v>
      </c>
      <c r="D133">
        <v>2064.459961</v>
      </c>
      <c r="E133">
        <v>2064.459961</v>
      </c>
      <c r="F133">
        <v>2064.459961</v>
      </c>
      <c r="G133">
        <f t="shared" si="261"/>
        <v>-18.830077999999958</v>
      </c>
      <c r="H133">
        <v>3821980000</v>
      </c>
      <c r="I133">
        <f t="shared" si="262"/>
        <v>0</v>
      </c>
      <c r="J133">
        <f t="shared" si="263"/>
        <v>18.830077999999958</v>
      </c>
      <c r="K133">
        <f t="shared" ref="K133:L133" si="272">SUM(I120:I133)/14</f>
        <v>3.6642542857143132</v>
      </c>
      <c r="L133">
        <f t="shared" si="272"/>
        <v>4.8114187857142952</v>
      </c>
      <c r="M133">
        <f t="shared" si="151"/>
        <v>0.76157458930699262</v>
      </c>
      <c r="N133">
        <f t="shared" si="152"/>
        <v>43.232605302656964</v>
      </c>
      <c r="O133">
        <f t="shared" si="268"/>
        <v>18.830077999999958</v>
      </c>
      <c r="P133">
        <f t="shared" si="269"/>
        <v>0</v>
      </c>
      <c r="Q133">
        <f t="shared" si="270"/>
        <v>0</v>
      </c>
      <c r="R133">
        <f t="shared" ref="R133:T133" si="273">SUM(O120:O133)/14</f>
        <v>17.204293285714293</v>
      </c>
      <c r="S133">
        <f t="shared" si="273"/>
        <v>3.1585692857142931</v>
      </c>
      <c r="T133">
        <f t="shared" si="273"/>
        <v>5.1000104999999882</v>
      </c>
      <c r="U133">
        <f t="shared" si="157"/>
        <v>18.35919228566647</v>
      </c>
      <c r="V133">
        <f t="shared" si="158"/>
        <v>29.643824453020795</v>
      </c>
      <c r="W133">
        <f t="shared" si="159"/>
        <v>11.284632167354324</v>
      </c>
      <c r="X133">
        <f t="shared" si="160"/>
        <v>48.003016738687265</v>
      </c>
      <c r="Y133">
        <f t="shared" si="161"/>
        <v>23.508172890016841</v>
      </c>
      <c r="Z133">
        <f t="shared" si="188"/>
        <v>24.547807956150098</v>
      </c>
      <c r="AA133">
        <f t="shared" si="154"/>
        <v>-1.1471644999999822</v>
      </c>
      <c r="AB133" t="str">
        <f t="shared" si="266"/>
        <v>DOWN</v>
      </c>
    </row>
    <row r="134" spans="1:28" x14ac:dyDescent="0.2">
      <c r="A134" s="1">
        <v>42502</v>
      </c>
      <c r="B134">
        <v>2067.169922</v>
      </c>
      <c r="C134">
        <v>2073.98999</v>
      </c>
      <c r="D134">
        <v>2053.1298830000001</v>
      </c>
      <c r="E134">
        <v>2064.110107</v>
      </c>
      <c r="F134">
        <v>2064.110107</v>
      </c>
      <c r="G134">
        <f t="shared" si="261"/>
        <v>-3.0598150000000714</v>
      </c>
      <c r="H134">
        <v>3782390000</v>
      </c>
      <c r="I134">
        <f t="shared" si="262"/>
        <v>0</v>
      </c>
      <c r="J134">
        <f t="shared" si="263"/>
        <v>3.0598150000000714</v>
      </c>
      <c r="K134">
        <f t="shared" ref="K134:L134" si="274">SUM(I121:I134)/14</f>
        <v>3.6578194285714614</v>
      </c>
      <c r="L134">
        <f t="shared" si="274"/>
        <v>5.0299770000000148</v>
      </c>
      <c r="M134">
        <f t="shared" si="151"/>
        <v>0.72720400681185038</v>
      </c>
      <c r="N134">
        <f t="shared" si="152"/>
        <v>42.102959693461791</v>
      </c>
      <c r="O134">
        <f t="shared" si="268"/>
        <v>20.860106999999971</v>
      </c>
      <c r="P134">
        <f t="shared" si="269"/>
        <v>0</v>
      </c>
      <c r="Q134">
        <f t="shared" si="270"/>
        <v>11.330077999999958</v>
      </c>
      <c r="R134">
        <f t="shared" ref="R134:T134" si="275">SUM(O121:O134)/14</f>
        <v>17.757149714285724</v>
      </c>
      <c r="S134">
        <f t="shared" si="275"/>
        <v>3.1585692857142931</v>
      </c>
      <c r="T134">
        <f t="shared" si="275"/>
        <v>5.3864397142857081</v>
      </c>
      <c r="U134">
        <f t="shared" si="157"/>
        <v>17.787591682989568</v>
      </c>
      <c r="V134">
        <f t="shared" si="158"/>
        <v>30.333920707737729</v>
      </c>
      <c r="W134">
        <f t="shared" si="159"/>
        <v>12.546329024748161</v>
      </c>
      <c r="X134">
        <f t="shared" si="160"/>
        <v>48.121512390727297</v>
      </c>
      <c r="Y134">
        <f t="shared" si="161"/>
        <v>26.072183523404298</v>
      </c>
      <c r="Z134">
        <f t="shared" si="188"/>
        <v>25.779454959023088</v>
      </c>
      <c r="AA134">
        <f t="shared" si="154"/>
        <v>-1.3721575714285532</v>
      </c>
      <c r="AB134" t="str">
        <f t="shared" si="266"/>
        <v>UP</v>
      </c>
    </row>
    <row r="135" spans="1:28" x14ac:dyDescent="0.2">
      <c r="A135" s="1">
        <v>42503</v>
      </c>
      <c r="B135">
        <v>2062.5</v>
      </c>
      <c r="C135">
        <v>2066.790039</v>
      </c>
      <c r="D135">
        <v>2043.130005</v>
      </c>
      <c r="E135">
        <v>2046.6099850000001</v>
      </c>
      <c r="F135">
        <v>2046.6099850000001</v>
      </c>
      <c r="G135">
        <f t="shared" si="261"/>
        <v>-15.890014999999948</v>
      </c>
      <c r="H135">
        <v>3579880000</v>
      </c>
      <c r="I135">
        <f t="shared" si="262"/>
        <v>0</v>
      </c>
      <c r="J135">
        <f t="shared" si="263"/>
        <v>15.890014999999948</v>
      </c>
      <c r="K135">
        <f t="shared" ref="K135:L135" si="276">SUM(I122:I135)/14</f>
        <v>3.6578194285714614</v>
      </c>
      <c r="L135">
        <f t="shared" si="276"/>
        <v>6.0521153571428714</v>
      </c>
      <c r="M135">
        <f t="shared" si="151"/>
        <v>0.60438693129905452</v>
      </c>
      <c r="N135">
        <f t="shared" si="152"/>
        <v>37.670895935912988</v>
      </c>
      <c r="O135">
        <f t="shared" si="268"/>
        <v>23.660033999999996</v>
      </c>
      <c r="P135">
        <f t="shared" si="269"/>
        <v>0</v>
      </c>
      <c r="Q135">
        <f t="shared" si="270"/>
        <v>9.9998780000000806</v>
      </c>
      <c r="R135">
        <f t="shared" ref="R135:T135" si="277">SUM(O122:O135)/14</f>
        <v>18.600716642857151</v>
      </c>
      <c r="S135">
        <f t="shared" si="277"/>
        <v>3.1585692857142931</v>
      </c>
      <c r="T135">
        <f t="shared" si="277"/>
        <v>5.8378644999999905</v>
      </c>
      <c r="U135">
        <f t="shared" si="157"/>
        <v>16.980901039246856</v>
      </c>
      <c r="V135">
        <f t="shared" si="158"/>
        <v>31.385159034943875</v>
      </c>
      <c r="W135">
        <f t="shared" si="159"/>
        <v>14.404257995697019</v>
      </c>
      <c r="X135">
        <f t="shared" si="160"/>
        <v>48.366060074190727</v>
      </c>
      <c r="Y135">
        <f t="shared" si="161"/>
        <v>29.781747724751042</v>
      </c>
      <c r="Z135">
        <f t="shared" si="188"/>
        <v>25.862463485450736</v>
      </c>
      <c r="AA135">
        <f t="shared" si="154"/>
        <v>-2.3942959285714096</v>
      </c>
      <c r="AB135" t="str">
        <f t="shared" si="266"/>
        <v>UP</v>
      </c>
    </row>
    <row r="136" spans="1:28" x14ac:dyDescent="0.2">
      <c r="A136" s="1">
        <v>42506</v>
      </c>
      <c r="B136">
        <v>2046.530029</v>
      </c>
      <c r="C136">
        <v>2071.8798830000001</v>
      </c>
      <c r="D136">
        <v>2046.530029</v>
      </c>
      <c r="E136">
        <v>2066.6599120000001</v>
      </c>
      <c r="F136">
        <v>2066.6599120000001</v>
      </c>
      <c r="G136">
        <f t="shared" si="261"/>
        <v>20.129883000000063</v>
      </c>
      <c r="H136">
        <v>3501360000</v>
      </c>
      <c r="I136">
        <f t="shared" si="262"/>
        <v>20.129883000000063</v>
      </c>
      <c r="J136">
        <f t="shared" si="263"/>
        <v>0</v>
      </c>
      <c r="K136">
        <f t="shared" ref="K136:L136" si="278">SUM(I123:I136)/14</f>
        <v>4.9628208571428853</v>
      </c>
      <c r="L136">
        <f t="shared" si="278"/>
        <v>6.0521153571428714</v>
      </c>
      <c r="M136">
        <f t="shared" si="151"/>
        <v>0.82001425357592184</v>
      </c>
      <c r="N136">
        <f t="shared" si="152"/>
        <v>45.055375361197136</v>
      </c>
      <c r="O136">
        <f t="shared" si="268"/>
        <v>25.34985400000005</v>
      </c>
      <c r="P136">
        <f t="shared" si="269"/>
        <v>5.0898440000000846</v>
      </c>
      <c r="Q136">
        <f t="shared" si="270"/>
        <v>0</v>
      </c>
      <c r="R136">
        <f t="shared" ref="R136:T136" si="279">SUM(O123:O136)/14</f>
        <v>19.62070135714287</v>
      </c>
      <c r="S136">
        <f t="shared" si="279"/>
        <v>2.9864152857142989</v>
      </c>
      <c r="T136">
        <f t="shared" si="279"/>
        <v>5.8378644999999905</v>
      </c>
      <c r="U136">
        <f t="shared" si="157"/>
        <v>15.220736666618196</v>
      </c>
      <c r="V136">
        <f t="shared" si="158"/>
        <v>29.75359745677353</v>
      </c>
      <c r="W136">
        <f t="shared" si="159"/>
        <v>14.532860790155334</v>
      </c>
      <c r="X136">
        <f t="shared" si="160"/>
        <v>44.974334123391728</v>
      </c>
      <c r="Y136">
        <f t="shared" si="161"/>
        <v>32.313676396593067</v>
      </c>
      <c r="Z136">
        <f t="shared" si="188"/>
        <v>25.979110224913985</v>
      </c>
      <c r="AA136">
        <f t="shared" si="154"/>
        <v>-1.0892944999999858</v>
      </c>
      <c r="AB136" t="str">
        <f t="shared" si="266"/>
        <v>UP</v>
      </c>
    </row>
    <row r="137" spans="1:28" x14ac:dyDescent="0.2">
      <c r="A137" s="1">
        <v>42507</v>
      </c>
      <c r="B137">
        <v>2065.040039</v>
      </c>
      <c r="C137">
        <v>2065.6899410000001</v>
      </c>
      <c r="D137">
        <v>2040.8199460000001</v>
      </c>
      <c r="E137">
        <v>2047.209961</v>
      </c>
      <c r="F137">
        <v>2047.209961</v>
      </c>
      <c r="G137">
        <f t="shared" si="261"/>
        <v>-17.830077999999958</v>
      </c>
      <c r="H137">
        <v>4108960000</v>
      </c>
      <c r="I137">
        <f t="shared" si="262"/>
        <v>0</v>
      </c>
      <c r="J137">
        <f t="shared" si="263"/>
        <v>17.830077999999958</v>
      </c>
      <c r="K137">
        <f t="shared" ref="K137:L137" si="280">SUM(I124:I137)/14</f>
        <v>4.7614048571428738</v>
      </c>
      <c r="L137">
        <f t="shared" si="280"/>
        <v>7.3256923571428683</v>
      </c>
      <c r="M137">
        <f t="shared" si="151"/>
        <v>0.64995970688016913</v>
      </c>
      <c r="N137">
        <f t="shared" si="152"/>
        <v>39.392459353395189</v>
      </c>
      <c r="O137">
        <f t="shared" si="268"/>
        <v>24.869995000000017</v>
      </c>
      <c r="P137">
        <f t="shared" si="269"/>
        <v>0</v>
      </c>
      <c r="Q137">
        <f t="shared" si="270"/>
        <v>5.7100829999999405</v>
      </c>
      <c r="R137">
        <f t="shared" ref="R137:T137" si="281">SUM(O124:O137)/14</f>
        <v>20.141427142857147</v>
      </c>
      <c r="S137">
        <f t="shared" si="281"/>
        <v>2.9864152857142989</v>
      </c>
      <c r="T137">
        <f t="shared" si="281"/>
        <v>5.9964425714285552</v>
      </c>
      <c r="U137">
        <f t="shared" si="157"/>
        <v>14.827227805321561</v>
      </c>
      <c r="V137">
        <f t="shared" si="158"/>
        <v>29.771686628249196</v>
      </c>
      <c r="W137">
        <f t="shared" si="159"/>
        <v>14.944458822927635</v>
      </c>
      <c r="X137">
        <f t="shared" si="160"/>
        <v>44.598914433570755</v>
      </c>
      <c r="Y137">
        <f t="shared" si="161"/>
        <v>33.508570808796534</v>
      </c>
      <c r="Z137">
        <f t="shared" si="188"/>
        <v>25.55645666815882</v>
      </c>
      <c r="AA137">
        <f t="shared" si="154"/>
        <v>-2.5642874999999941</v>
      </c>
      <c r="AB137" t="str">
        <f t="shared" si="266"/>
        <v>UP</v>
      </c>
    </row>
    <row r="138" spans="1:28" x14ac:dyDescent="0.2">
      <c r="A138" s="1">
        <v>42508</v>
      </c>
      <c r="B138">
        <v>2044.380005</v>
      </c>
      <c r="C138">
        <v>2060.610107</v>
      </c>
      <c r="D138">
        <v>2034.48999</v>
      </c>
      <c r="E138">
        <v>2047.630005</v>
      </c>
      <c r="F138">
        <v>2047.630005</v>
      </c>
      <c r="G138">
        <f t="shared" si="261"/>
        <v>3.25</v>
      </c>
      <c r="H138">
        <v>4101320000</v>
      </c>
      <c r="I138">
        <f t="shared" si="262"/>
        <v>3.25</v>
      </c>
      <c r="J138">
        <f t="shared" si="263"/>
        <v>0</v>
      </c>
      <c r="K138">
        <f t="shared" ref="K138:L138" si="282">SUM(I125:I138)/14</f>
        <v>4.9935477142857314</v>
      </c>
      <c r="L138">
        <f t="shared" si="282"/>
        <v>6.2457014285714321</v>
      </c>
      <c r="M138">
        <f t="shared" si="151"/>
        <v>0.79951751959233452</v>
      </c>
      <c r="N138">
        <f t="shared" si="152"/>
        <v>44.429549081214752</v>
      </c>
      <c r="O138">
        <f t="shared" si="268"/>
        <v>26.120116999999937</v>
      </c>
      <c r="P138">
        <f t="shared" si="269"/>
        <v>0</v>
      </c>
      <c r="Q138">
        <f t="shared" si="270"/>
        <v>6.3299560000000383</v>
      </c>
      <c r="R138">
        <f t="shared" ref="R138:T138" si="283">SUM(O125:O138)/14</f>
        <v>20.030011785714287</v>
      </c>
      <c r="S138">
        <f t="shared" si="283"/>
        <v>2.9864152857142989</v>
      </c>
      <c r="T138">
        <f t="shared" si="283"/>
        <v>5.6850149999999884</v>
      </c>
      <c r="U138">
        <f t="shared" si="157"/>
        <v>14.909703087864663</v>
      </c>
      <c r="V138">
        <f t="shared" si="158"/>
        <v>28.38248454778558</v>
      </c>
      <c r="W138">
        <f t="shared" si="159"/>
        <v>13.472781459920917</v>
      </c>
      <c r="X138">
        <f t="shared" si="160"/>
        <v>43.292187635650244</v>
      </c>
      <c r="Y138">
        <f t="shared" si="161"/>
        <v>31.120583633492227</v>
      </c>
      <c r="Z138">
        <f t="shared" si="188"/>
        <v>26.056709750094221</v>
      </c>
      <c r="AA138">
        <f t="shared" si="154"/>
        <v>-1.2521537142857011</v>
      </c>
      <c r="AB138" t="str">
        <f t="shared" si="266"/>
        <v>UP</v>
      </c>
    </row>
    <row r="139" spans="1:28" x14ac:dyDescent="0.2">
      <c r="A139" s="1">
        <v>42509</v>
      </c>
      <c r="B139">
        <v>2044.209961</v>
      </c>
      <c r="C139">
        <v>2044.209961</v>
      </c>
      <c r="D139">
        <v>2025.910034</v>
      </c>
      <c r="E139">
        <v>2040.040039</v>
      </c>
      <c r="F139">
        <v>2040.040039</v>
      </c>
      <c r="G139">
        <f t="shared" si="261"/>
        <v>-4.1699220000000423</v>
      </c>
      <c r="H139">
        <v>3846770000</v>
      </c>
      <c r="I139">
        <f t="shared" si="262"/>
        <v>0</v>
      </c>
      <c r="J139">
        <f t="shared" si="263"/>
        <v>4.1699220000000423</v>
      </c>
      <c r="K139">
        <f t="shared" ref="K139:L139" si="284">SUM(I126:I139)/14</f>
        <v>4.9935477142857314</v>
      </c>
      <c r="L139">
        <f t="shared" si="284"/>
        <v>6.0778373571428608</v>
      </c>
      <c r="M139">
        <f t="shared" si="151"/>
        <v>0.82159943099121613</v>
      </c>
      <c r="N139">
        <f t="shared" si="152"/>
        <v>45.103188824787125</v>
      </c>
      <c r="O139">
        <f t="shared" si="268"/>
        <v>18.299927000000025</v>
      </c>
      <c r="P139">
        <f t="shared" si="269"/>
        <v>0</v>
      </c>
      <c r="Q139">
        <f t="shared" si="270"/>
        <v>8.5799560000000383</v>
      </c>
      <c r="R139">
        <f t="shared" ref="R139:T139" si="285">SUM(O126:O139)/14</f>
        <v>19.796430214285724</v>
      </c>
      <c r="S139">
        <f t="shared" si="285"/>
        <v>2.9864152857142989</v>
      </c>
      <c r="T139">
        <f t="shared" si="285"/>
        <v>4.9164341428571401</v>
      </c>
      <c r="U139">
        <f t="shared" si="157"/>
        <v>15.085625304097544</v>
      </c>
      <c r="V139">
        <f t="shared" si="158"/>
        <v>24.834953017485383</v>
      </c>
      <c r="W139">
        <f t="shared" si="159"/>
        <v>9.7493277133878387</v>
      </c>
      <c r="X139">
        <f t="shared" si="160"/>
        <v>39.920578321582923</v>
      </c>
      <c r="Y139">
        <f t="shared" si="161"/>
        <v>24.421809811600095</v>
      </c>
      <c r="Z139">
        <f t="shared" si="188"/>
        <v>27.686226533968384</v>
      </c>
      <c r="AA139">
        <f t="shared" si="154"/>
        <v>-1.0842896428571294</v>
      </c>
      <c r="AB139" t="str">
        <f t="shared" si="266"/>
        <v>DOWN</v>
      </c>
    </row>
    <row r="140" spans="1:28" x14ac:dyDescent="0.2">
      <c r="A140" s="1">
        <v>42510</v>
      </c>
      <c r="B140">
        <v>2041.880005</v>
      </c>
      <c r="C140">
        <v>2058.3500979999999</v>
      </c>
      <c r="D140">
        <v>2041.880005</v>
      </c>
      <c r="E140">
        <v>2052.320068</v>
      </c>
      <c r="F140">
        <v>2052.320068</v>
      </c>
      <c r="G140">
        <f t="shared" si="261"/>
        <v>10.440063000000009</v>
      </c>
      <c r="H140">
        <v>3507650000</v>
      </c>
      <c r="I140">
        <f t="shared" si="262"/>
        <v>10.440063000000009</v>
      </c>
      <c r="J140">
        <f t="shared" si="263"/>
        <v>0</v>
      </c>
      <c r="K140">
        <f t="shared" ref="K140:L140" si="286">SUM(I127:I140)/14</f>
        <v>4.720694357142877</v>
      </c>
      <c r="L140">
        <f t="shared" si="286"/>
        <v>6.0778373571428608</v>
      </c>
      <c r="M140">
        <f t="shared" si="151"/>
        <v>0.77670626569086654</v>
      </c>
      <c r="N140">
        <f t="shared" si="152"/>
        <v>43.716076241158909</v>
      </c>
      <c r="O140">
        <f t="shared" si="268"/>
        <v>16.470092999999906</v>
      </c>
      <c r="P140">
        <f t="shared" si="269"/>
        <v>14.140136999999868</v>
      </c>
      <c r="Q140">
        <f t="shared" si="270"/>
        <v>0</v>
      </c>
      <c r="R140">
        <f t="shared" ref="R140:T140" si="287">SUM(O127:O140)/14</f>
        <v>19.736450071428571</v>
      </c>
      <c r="S140">
        <f t="shared" si="287"/>
        <v>3.3128662142857075</v>
      </c>
      <c r="T140">
        <f t="shared" si="287"/>
        <v>4.9164341428571401</v>
      </c>
      <c r="U140">
        <f t="shared" si="157"/>
        <v>16.785522230674964</v>
      </c>
      <c r="V140">
        <f t="shared" si="158"/>
        <v>24.910427787489532</v>
      </c>
      <c r="W140">
        <f t="shared" si="159"/>
        <v>8.1249055568145678</v>
      </c>
      <c r="X140">
        <f t="shared" si="160"/>
        <v>41.695950018164496</v>
      </c>
      <c r="Y140">
        <f t="shared" si="161"/>
        <v>19.486078511881896</v>
      </c>
      <c r="Z140">
        <f t="shared" si="188"/>
        <v>28.283652799906918</v>
      </c>
      <c r="AA140">
        <f t="shared" si="154"/>
        <v>-1.3571429999999833</v>
      </c>
      <c r="AB140" t="str">
        <f t="shared" si="266"/>
        <v>UP</v>
      </c>
    </row>
    <row r="141" spans="1:28" x14ac:dyDescent="0.2">
      <c r="A141" s="1">
        <v>42513</v>
      </c>
      <c r="B141">
        <v>2052.2299800000001</v>
      </c>
      <c r="C141">
        <v>2055.580078</v>
      </c>
      <c r="D141">
        <v>2047.26001</v>
      </c>
      <c r="E141">
        <v>2048.040039</v>
      </c>
      <c r="F141">
        <v>2048.040039</v>
      </c>
      <c r="G141">
        <f t="shared" si="261"/>
        <v>-4.1899410000000898</v>
      </c>
      <c r="H141">
        <v>3055480000</v>
      </c>
      <c r="I141">
        <f t="shared" si="262"/>
        <v>0</v>
      </c>
      <c r="J141">
        <f t="shared" si="263"/>
        <v>4.1899410000000898</v>
      </c>
      <c r="K141">
        <f t="shared" ref="K141:L141" si="288">SUM(I128:I141)/14</f>
        <v>4.720694357142877</v>
      </c>
      <c r="L141">
        <f t="shared" si="288"/>
        <v>5.3907035000000052</v>
      </c>
      <c r="M141">
        <f t="shared" si="151"/>
        <v>0.87571025880812636</v>
      </c>
      <c r="N141">
        <f t="shared" si="152"/>
        <v>46.686861933813525</v>
      </c>
      <c r="O141">
        <f t="shared" si="268"/>
        <v>8.320067999999992</v>
      </c>
      <c r="P141">
        <f t="shared" si="269"/>
        <v>0</v>
      </c>
      <c r="Q141">
        <f t="shared" si="270"/>
        <v>0</v>
      </c>
      <c r="R141">
        <f t="shared" ref="R141:T141" si="289">SUM(O128:O141)/14</f>
        <v>18.738595</v>
      </c>
      <c r="S141">
        <f t="shared" si="289"/>
        <v>3.3128662142857075</v>
      </c>
      <c r="T141">
        <f t="shared" si="289"/>
        <v>4.1149902857142866</v>
      </c>
      <c r="U141">
        <f t="shared" si="157"/>
        <v>17.679373583161958</v>
      </c>
      <c r="V141">
        <f t="shared" si="158"/>
        <v>21.959972376340311</v>
      </c>
      <c r="W141">
        <f t="shared" si="159"/>
        <v>4.2805987931783527</v>
      </c>
      <c r="X141">
        <f t="shared" si="160"/>
        <v>39.639345959502265</v>
      </c>
      <c r="Y141">
        <f t="shared" si="161"/>
        <v>10.798863325221481</v>
      </c>
      <c r="Z141">
        <f t="shared" si="188"/>
        <v>28.072948973719768</v>
      </c>
      <c r="AA141">
        <f t="shared" si="154"/>
        <v>-0.67000914285712754</v>
      </c>
      <c r="AB141" t="str">
        <f t="shared" si="266"/>
        <v>DOWN</v>
      </c>
    </row>
    <row r="142" spans="1:28" x14ac:dyDescent="0.2">
      <c r="A142" s="1">
        <v>42514</v>
      </c>
      <c r="B142">
        <v>2052.6499020000001</v>
      </c>
      <c r="C142">
        <v>2079.669922</v>
      </c>
      <c r="D142">
        <v>2052.6499020000001</v>
      </c>
      <c r="E142">
        <v>2076.0600589999999</v>
      </c>
      <c r="F142">
        <v>2076.0600589999999</v>
      </c>
      <c r="G142">
        <f t="shared" si="261"/>
        <v>23.410156999999799</v>
      </c>
      <c r="H142">
        <v>3627340000</v>
      </c>
      <c r="I142">
        <f t="shared" si="262"/>
        <v>23.410156999999799</v>
      </c>
      <c r="J142">
        <f t="shared" si="263"/>
        <v>0</v>
      </c>
      <c r="K142">
        <f t="shared" ref="K142:L142" si="290">SUM(I129:I142)/14</f>
        <v>6.3928484285714342</v>
      </c>
      <c r="L142">
        <f t="shared" si="290"/>
        <v>4.7349940714285754</v>
      </c>
      <c r="M142">
        <f t="shared" si="151"/>
        <v>1.3501280745305504</v>
      </c>
      <c r="N142">
        <f t="shared" si="152"/>
        <v>57.449127524687995</v>
      </c>
      <c r="O142">
        <f t="shared" si="268"/>
        <v>27.020019999999931</v>
      </c>
      <c r="P142">
        <f t="shared" si="269"/>
        <v>24.089844000000085</v>
      </c>
      <c r="Q142">
        <f t="shared" si="270"/>
        <v>0</v>
      </c>
      <c r="R142">
        <f t="shared" ref="R142:T142" si="291">SUM(O129:O142)/14</f>
        <v>19.615024999999996</v>
      </c>
      <c r="S142">
        <f t="shared" si="291"/>
        <v>5.0335693571428566</v>
      </c>
      <c r="T142">
        <f t="shared" si="291"/>
        <v>3.4478585714285663</v>
      </c>
      <c r="U142">
        <f t="shared" si="157"/>
        <v>25.661804444005845</v>
      </c>
      <c r="V142">
        <f t="shared" si="158"/>
        <v>17.577640464024732</v>
      </c>
      <c r="W142">
        <f t="shared" si="159"/>
        <v>8.0841639799811134</v>
      </c>
      <c r="X142">
        <f t="shared" si="160"/>
        <v>43.239444908030578</v>
      </c>
      <c r="Y142">
        <f t="shared" si="161"/>
        <v>18.69627141878432</v>
      </c>
      <c r="Z142">
        <f t="shared" si="188"/>
        <v>27.628649866009948</v>
      </c>
      <c r="AA142">
        <f t="shared" si="154"/>
        <v>1.6578543571428586</v>
      </c>
      <c r="AB142" t="str">
        <f t="shared" si="266"/>
        <v>DOWN</v>
      </c>
    </row>
    <row r="143" spans="1:28" x14ac:dyDescent="0.2">
      <c r="A143" s="1">
        <v>42515</v>
      </c>
      <c r="B143">
        <v>2078.929932</v>
      </c>
      <c r="C143">
        <v>2094.7299800000001</v>
      </c>
      <c r="D143">
        <v>2078.929932</v>
      </c>
      <c r="E143">
        <v>2090.540039</v>
      </c>
      <c r="F143">
        <v>2090.540039</v>
      </c>
      <c r="G143">
        <f t="shared" si="261"/>
        <v>11.610106999999971</v>
      </c>
      <c r="H143">
        <v>3859160000</v>
      </c>
      <c r="I143">
        <f t="shared" si="262"/>
        <v>11.610106999999971</v>
      </c>
      <c r="J143">
        <f t="shared" si="263"/>
        <v>0</v>
      </c>
      <c r="K143">
        <f t="shared" ref="K143:L143" si="292">SUM(I130:I143)/14</f>
        <v>7.2221417857142898</v>
      </c>
      <c r="L143">
        <f t="shared" si="292"/>
        <v>4.5692749285714331</v>
      </c>
      <c r="M143">
        <f t="shared" si="151"/>
        <v>1.5805881455183668</v>
      </c>
      <c r="N143">
        <f t="shared" si="152"/>
        <v>61.249143853633861</v>
      </c>
      <c r="O143">
        <f t="shared" si="268"/>
        <v>15.800048000000061</v>
      </c>
      <c r="P143">
        <f t="shared" si="269"/>
        <v>15.060058000000026</v>
      </c>
      <c r="Q143">
        <f t="shared" si="270"/>
        <v>0</v>
      </c>
      <c r="R143">
        <f t="shared" ref="R143:T143" si="293">SUM(O130:O143)/14</f>
        <v>19.710745571428561</v>
      </c>
      <c r="S143">
        <f t="shared" si="293"/>
        <v>6.1092877857142867</v>
      </c>
      <c r="T143">
        <f t="shared" si="293"/>
        <v>3.4478585714285663</v>
      </c>
      <c r="U143">
        <f t="shared" si="157"/>
        <v>30.9947067378817</v>
      </c>
      <c r="V143">
        <f t="shared" si="158"/>
        <v>17.492278812762731</v>
      </c>
      <c r="W143">
        <f t="shared" si="159"/>
        <v>13.502427925118969</v>
      </c>
      <c r="X143">
        <f t="shared" si="160"/>
        <v>48.486985550644434</v>
      </c>
      <c r="Y143">
        <f t="shared" si="161"/>
        <v>27.847530160471091</v>
      </c>
      <c r="Z143">
        <f t="shared" si="188"/>
        <v>27.920877728779409</v>
      </c>
      <c r="AA143">
        <f t="shared" si="154"/>
        <v>2.6528668571428562</v>
      </c>
      <c r="AB143" t="str">
        <f t="shared" si="266"/>
        <v>DOWN</v>
      </c>
    </row>
    <row r="144" spans="1:28" x14ac:dyDescent="0.2">
      <c r="A144" s="1">
        <v>42516</v>
      </c>
      <c r="B144">
        <v>2091.4399410000001</v>
      </c>
      <c r="C144">
        <v>2094.3000489999999</v>
      </c>
      <c r="D144">
        <v>2087.080078</v>
      </c>
      <c r="E144">
        <v>2090.1000979999999</v>
      </c>
      <c r="F144">
        <v>2090.1000979999999</v>
      </c>
      <c r="G144">
        <f t="shared" si="261"/>
        <v>-1.3398430000002008</v>
      </c>
      <c r="H144">
        <v>3230990000</v>
      </c>
      <c r="I144">
        <f t="shared" si="262"/>
        <v>0</v>
      </c>
      <c r="J144">
        <f t="shared" si="263"/>
        <v>1.3398430000002008</v>
      </c>
      <c r="K144">
        <f t="shared" ref="K144:L144" si="294">SUM(I131:I144)/14</f>
        <v>6.5528651428571392</v>
      </c>
      <c r="L144">
        <f t="shared" si="294"/>
        <v>4.6649780000000192</v>
      </c>
      <c r="M144">
        <f t="shared" ref="M144:M207" si="295">K144/L144</f>
        <v>1.4046936861989729</v>
      </c>
      <c r="N144">
        <f t="shared" ref="N144:N207" si="296">IF(L144=0,100,100-(100/(1+M144)))</f>
        <v>58.414661886492915</v>
      </c>
      <c r="O144">
        <f t="shared" si="268"/>
        <v>7.2199709999999868</v>
      </c>
      <c r="P144">
        <f t="shared" si="269"/>
        <v>0</v>
      </c>
      <c r="Q144">
        <f t="shared" si="270"/>
        <v>0</v>
      </c>
      <c r="R144">
        <f t="shared" ref="R144:T144" si="297">SUM(O131:O144)/14</f>
        <v>18.921456357142851</v>
      </c>
      <c r="S144">
        <f t="shared" si="297"/>
        <v>6.1092877857142867</v>
      </c>
      <c r="T144">
        <f t="shared" si="297"/>
        <v>2.9964250714285754</v>
      </c>
      <c r="U144">
        <f t="shared" si="157"/>
        <v>32.287619252986467</v>
      </c>
      <c r="V144">
        <f t="shared" si="158"/>
        <v>15.836122837856637</v>
      </c>
      <c r="W144">
        <f t="shared" si="159"/>
        <v>16.451496415129832</v>
      </c>
      <c r="X144">
        <f t="shared" si="160"/>
        <v>48.123742090843102</v>
      </c>
      <c r="Y144">
        <f t="shared" si="161"/>
        <v>34.185821177568386</v>
      </c>
      <c r="Z144">
        <f t="shared" si="188"/>
        <v>27.462708742128061</v>
      </c>
      <c r="AA144">
        <f t="shared" ref="AA144:AA207" si="298">AVERAGE(G131:G144)</f>
        <v>1.8878871428571204</v>
      </c>
      <c r="AB144" t="str">
        <f t="shared" si="266"/>
        <v>UP</v>
      </c>
    </row>
    <row r="145" spans="1:28" x14ac:dyDescent="0.2">
      <c r="A145" s="1">
        <v>42517</v>
      </c>
      <c r="B145">
        <v>2090.0600589999999</v>
      </c>
      <c r="C145">
        <v>2099.0600589999999</v>
      </c>
      <c r="D145">
        <v>2090.0600589999999</v>
      </c>
      <c r="E145">
        <v>2099.0600589999999</v>
      </c>
      <c r="F145">
        <v>2099.0600589999999</v>
      </c>
      <c r="G145">
        <f t="shared" si="261"/>
        <v>9</v>
      </c>
      <c r="H145">
        <v>3079150000</v>
      </c>
      <c r="I145">
        <f t="shared" si="262"/>
        <v>9</v>
      </c>
      <c r="J145">
        <f t="shared" si="263"/>
        <v>0</v>
      </c>
      <c r="K145">
        <f t="shared" ref="K145:L145" si="299">SUM(I132:I145)/14</f>
        <v>7.114301428571415</v>
      </c>
      <c r="L145">
        <f t="shared" si="299"/>
        <v>4.6649780000000192</v>
      </c>
      <c r="M145">
        <f t="shared" si="295"/>
        <v>1.5250450116959577</v>
      </c>
      <c r="N145">
        <f t="shared" si="296"/>
        <v>60.39674558797882</v>
      </c>
      <c r="O145">
        <f t="shared" si="268"/>
        <v>9</v>
      </c>
      <c r="P145">
        <f t="shared" si="269"/>
        <v>4.7600099999999657</v>
      </c>
      <c r="Q145">
        <f t="shared" si="270"/>
        <v>0</v>
      </c>
      <c r="R145">
        <f t="shared" ref="R145:T145" si="300">SUM(O132:O145)/14</f>
        <v>18.861467571428552</v>
      </c>
      <c r="S145">
        <f t="shared" si="300"/>
        <v>5.9900077142857038</v>
      </c>
      <c r="T145">
        <f t="shared" si="300"/>
        <v>2.9964250714285754</v>
      </c>
      <c r="U145">
        <f t="shared" ref="U145:U208" si="301">(100*S145/R145)</f>
        <v>31.757909036513141</v>
      </c>
      <c r="V145">
        <f t="shared" ref="V145:V208" si="302">(100*T145/R145)</f>
        <v>15.886489532593824</v>
      </c>
      <c r="W145">
        <f t="shared" ref="W145:W208" si="303">ABS(U145-V145)</f>
        <v>15.871419503919316</v>
      </c>
      <c r="X145">
        <f t="shared" ref="X145:X208" si="304">U145+V145</f>
        <v>47.644398569106968</v>
      </c>
      <c r="Y145">
        <f t="shared" ref="Y145:Y208" si="305">100*W145/X145</f>
        <v>33.312246519175247</v>
      </c>
      <c r="Z145">
        <f t="shared" si="188"/>
        <v>26.671139021749394</v>
      </c>
      <c r="AA145">
        <f t="shared" si="298"/>
        <v>2.4493234285713958</v>
      </c>
      <c r="AB145" t="str">
        <f t="shared" si="266"/>
        <v>DOWN</v>
      </c>
    </row>
    <row r="146" spans="1:28" x14ac:dyDescent="0.2">
      <c r="A146" s="1">
        <v>42521</v>
      </c>
      <c r="B146">
        <v>2100.1298830000001</v>
      </c>
      <c r="C146">
        <v>2103.4799800000001</v>
      </c>
      <c r="D146">
        <v>2088.6599120000001</v>
      </c>
      <c r="E146">
        <v>2096.9499510000001</v>
      </c>
      <c r="F146">
        <v>2096.9499510000001</v>
      </c>
      <c r="G146">
        <f t="shared" si="261"/>
        <v>-3.179932000000008</v>
      </c>
      <c r="H146">
        <v>4514410000</v>
      </c>
      <c r="I146">
        <f t="shared" si="262"/>
        <v>0</v>
      </c>
      <c r="J146">
        <f t="shared" si="263"/>
        <v>3.179932000000008</v>
      </c>
      <c r="K146">
        <f t="shared" ref="K146:L146" si="306">SUM(I133:I146)/14</f>
        <v>5.5600149999999884</v>
      </c>
      <c r="L146">
        <f t="shared" si="306"/>
        <v>4.8921160000000201</v>
      </c>
      <c r="M146">
        <f t="shared" si="295"/>
        <v>1.1365255852477671</v>
      </c>
      <c r="N146">
        <f t="shared" si="296"/>
        <v>53.195037452171086</v>
      </c>
      <c r="O146">
        <f t="shared" si="268"/>
        <v>14.820067999999992</v>
      </c>
      <c r="P146">
        <f t="shared" si="269"/>
        <v>4.4199210000001585</v>
      </c>
      <c r="Q146">
        <f t="shared" si="270"/>
        <v>0</v>
      </c>
      <c r="R146">
        <f t="shared" ref="R146:T146" si="307">SUM(O133:O146)/14</f>
        <v>18.331455714285703</v>
      </c>
      <c r="S146">
        <f t="shared" si="307"/>
        <v>4.8257010000000138</v>
      </c>
      <c r="T146">
        <f t="shared" si="307"/>
        <v>2.9964250714285754</v>
      </c>
      <c r="U146">
        <f t="shared" si="301"/>
        <v>26.324701514235695</v>
      </c>
      <c r="V146">
        <f t="shared" si="302"/>
        <v>16.345810819014559</v>
      </c>
      <c r="W146">
        <f t="shared" si="303"/>
        <v>9.9788906952211356</v>
      </c>
      <c r="X146">
        <f t="shared" si="304"/>
        <v>42.670512333250258</v>
      </c>
      <c r="Y146">
        <f t="shared" si="305"/>
        <v>23.385917228477375</v>
      </c>
      <c r="Z146">
        <f t="shared" si="188"/>
        <v>26.317105223588129</v>
      </c>
      <c r="AA146">
        <f t="shared" si="298"/>
        <v>0.66789899999996905</v>
      </c>
      <c r="AB146" t="str">
        <f t="shared" si="266"/>
        <v>UP</v>
      </c>
    </row>
    <row r="147" spans="1:28" x14ac:dyDescent="0.2">
      <c r="A147" s="1">
        <v>42522</v>
      </c>
      <c r="B147">
        <v>2093.9399410000001</v>
      </c>
      <c r="C147">
        <v>2100.969971</v>
      </c>
      <c r="D147">
        <v>2085.1000979999999</v>
      </c>
      <c r="E147">
        <v>2099.330078</v>
      </c>
      <c r="F147">
        <v>2099.330078</v>
      </c>
      <c r="G147">
        <f t="shared" si="261"/>
        <v>5.3901369999998678</v>
      </c>
      <c r="H147">
        <v>3525170000</v>
      </c>
      <c r="I147">
        <f t="shared" si="262"/>
        <v>5.3901369999998678</v>
      </c>
      <c r="J147">
        <f t="shared" si="263"/>
        <v>0</v>
      </c>
      <c r="K147">
        <f t="shared" ref="K147:L147" si="308">SUM(I134:I147)/14</f>
        <v>5.9450247857142653</v>
      </c>
      <c r="L147">
        <f t="shared" si="308"/>
        <v>3.5471104285714512</v>
      </c>
      <c r="M147">
        <f t="shared" si="295"/>
        <v>1.6760190880520571</v>
      </c>
      <c r="N147">
        <f t="shared" si="296"/>
        <v>62.631058781874181</v>
      </c>
      <c r="O147">
        <f t="shared" si="268"/>
        <v>15.869873000000098</v>
      </c>
      <c r="P147">
        <f t="shared" si="269"/>
        <v>0</v>
      </c>
      <c r="Q147">
        <f t="shared" si="270"/>
        <v>3.5598140000001877</v>
      </c>
      <c r="R147">
        <f t="shared" ref="R147:T147" si="309">SUM(O134:O147)/14</f>
        <v>18.120012499999998</v>
      </c>
      <c r="S147">
        <f t="shared" si="309"/>
        <v>4.8257010000000138</v>
      </c>
      <c r="T147">
        <f t="shared" si="309"/>
        <v>3.2506975000000176</v>
      </c>
      <c r="U147">
        <f t="shared" si="301"/>
        <v>26.631885601624251</v>
      </c>
      <c r="V147">
        <f t="shared" si="302"/>
        <v>17.939819302001133</v>
      </c>
      <c r="W147">
        <f t="shared" si="303"/>
        <v>8.6920662996231179</v>
      </c>
      <c r="X147">
        <f t="shared" si="304"/>
        <v>44.571704903625388</v>
      </c>
      <c r="Y147">
        <f t="shared" si="305"/>
        <v>19.501309896979329</v>
      </c>
      <c r="Z147">
        <f t="shared" si="188"/>
        <v>26.030900724085452</v>
      </c>
      <c r="AA147">
        <f t="shared" si="298"/>
        <v>2.3979143571428136</v>
      </c>
      <c r="AB147" t="str">
        <f t="shared" si="266"/>
        <v>UP</v>
      </c>
    </row>
    <row r="148" spans="1:28" x14ac:dyDescent="0.2">
      <c r="A148" s="1">
        <v>42523</v>
      </c>
      <c r="B148">
        <v>2097.709961</v>
      </c>
      <c r="C148">
        <v>2105.26001</v>
      </c>
      <c r="D148">
        <v>2088.5900879999999</v>
      </c>
      <c r="E148">
        <v>2105.26001</v>
      </c>
      <c r="F148">
        <v>2105.26001</v>
      </c>
      <c r="G148">
        <f t="shared" si="261"/>
        <v>7.5500489999999445</v>
      </c>
      <c r="H148">
        <v>3632720000</v>
      </c>
      <c r="I148">
        <f t="shared" si="262"/>
        <v>7.5500489999999445</v>
      </c>
      <c r="J148">
        <f t="shared" si="263"/>
        <v>0</v>
      </c>
      <c r="K148">
        <f t="shared" ref="K148:L148" si="310">SUM(I135:I148)/14</f>
        <v>6.4843139999999755</v>
      </c>
      <c r="L148">
        <f t="shared" si="310"/>
        <v>3.328552214285732</v>
      </c>
      <c r="M148">
        <f t="shared" si="295"/>
        <v>1.948088412785026</v>
      </c>
      <c r="N148">
        <f t="shared" si="296"/>
        <v>66.079714717398474</v>
      </c>
      <c r="O148">
        <f t="shared" si="268"/>
        <v>16.669922000000042</v>
      </c>
      <c r="P148">
        <f t="shared" si="269"/>
        <v>4.2900389999999788</v>
      </c>
      <c r="Q148">
        <f t="shared" si="270"/>
        <v>0</v>
      </c>
      <c r="R148">
        <f t="shared" ref="R148:T148" si="311">SUM(O135:O148)/14</f>
        <v>17.820713571428573</v>
      </c>
      <c r="S148">
        <f t="shared" si="311"/>
        <v>5.1321323571428694</v>
      </c>
      <c r="T148">
        <f t="shared" si="311"/>
        <v>2.4414062142857347</v>
      </c>
      <c r="U148">
        <f t="shared" si="301"/>
        <v>28.798691682981016</v>
      </c>
      <c r="V148">
        <f t="shared" si="302"/>
        <v>13.69982298688628</v>
      </c>
      <c r="W148">
        <f t="shared" si="303"/>
        <v>15.098868696094735</v>
      </c>
      <c r="X148">
        <f t="shared" si="304"/>
        <v>42.498514669867298</v>
      </c>
      <c r="Y148">
        <f t="shared" si="305"/>
        <v>35.52799153896143</v>
      </c>
      <c r="Z148">
        <f t="shared" si="188"/>
        <v>26.706315582339531</v>
      </c>
      <c r="AA148">
        <f t="shared" si="298"/>
        <v>3.1557617857142435</v>
      </c>
      <c r="AB148" t="str">
        <f t="shared" si="266"/>
        <v>UP</v>
      </c>
    </row>
    <row r="149" spans="1:28" x14ac:dyDescent="0.2">
      <c r="A149" s="1">
        <v>42524</v>
      </c>
      <c r="B149">
        <v>2104.070068</v>
      </c>
      <c r="C149">
        <v>2104.070068</v>
      </c>
      <c r="D149">
        <v>2085.360107</v>
      </c>
      <c r="E149">
        <v>2099.1298830000001</v>
      </c>
      <c r="F149">
        <v>2099.1298830000001</v>
      </c>
      <c r="G149">
        <f t="shared" si="261"/>
        <v>-4.9401849999999286</v>
      </c>
      <c r="H149">
        <v>3627780000</v>
      </c>
      <c r="I149">
        <f t="shared" si="262"/>
        <v>0</v>
      </c>
      <c r="J149">
        <f t="shared" si="263"/>
        <v>4.9401849999999286</v>
      </c>
      <c r="K149">
        <f t="shared" ref="K149:L149" si="312">SUM(I136:I149)/14</f>
        <v>6.4843139999999755</v>
      </c>
      <c r="L149">
        <f t="shared" si="312"/>
        <v>2.5464215000000161</v>
      </c>
      <c r="M149">
        <f t="shared" si="295"/>
        <v>2.5464417418718521</v>
      </c>
      <c r="N149">
        <f t="shared" si="296"/>
        <v>71.802723045093956</v>
      </c>
      <c r="O149">
        <f t="shared" si="268"/>
        <v>18.709961000000021</v>
      </c>
      <c r="P149">
        <f t="shared" si="269"/>
        <v>0</v>
      </c>
      <c r="Q149">
        <f t="shared" si="270"/>
        <v>3.2299809999999525</v>
      </c>
      <c r="R149">
        <f t="shared" ref="R149:T149" si="313">SUM(O136:O149)/14</f>
        <v>17.467136928571431</v>
      </c>
      <c r="S149">
        <f t="shared" si="313"/>
        <v>5.1321323571428694</v>
      </c>
      <c r="T149">
        <f t="shared" si="313"/>
        <v>1.9578421428571542</v>
      </c>
      <c r="U149">
        <f t="shared" si="301"/>
        <v>29.381646105654056</v>
      </c>
      <c r="V149">
        <f t="shared" si="302"/>
        <v>11.208718125147705</v>
      </c>
      <c r="W149">
        <f t="shared" si="303"/>
        <v>18.172927980506351</v>
      </c>
      <c r="X149">
        <f t="shared" si="304"/>
        <v>40.590364230801761</v>
      </c>
      <c r="Y149">
        <f t="shared" si="305"/>
        <v>44.771532172445824</v>
      </c>
      <c r="Z149">
        <f t="shared" si="188"/>
        <v>27.777014471460586</v>
      </c>
      <c r="AA149">
        <f t="shared" si="298"/>
        <v>3.9378924999999589</v>
      </c>
      <c r="AB149" t="str">
        <f t="shared" si="266"/>
        <v>DOWN</v>
      </c>
    </row>
    <row r="150" spans="1:28" x14ac:dyDescent="0.2">
      <c r="A150" s="1">
        <v>42527</v>
      </c>
      <c r="B150">
        <v>2100.830078</v>
      </c>
      <c r="C150">
        <v>2113.360107</v>
      </c>
      <c r="D150">
        <v>2100.830078</v>
      </c>
      <c r="E150">
        <v>2109.4099120000001</v>
      </c>
      <c r="F150">
        <v>2109.4099120000001</v>
      </c>
      <c r="G150">
        <f t="shared" si="261"/>
        <v>8.579834000000119</v>
      </c>
      <c r="H150">
        <v>3442020000</v>
      </c>
      <c r="I150">
        <f t="shared" si="262"/>
        <v>8.579834000000119</v>
      </c>
      <c r="J150">
        <f t="shared" si="263"/>
        <v>0</v>
      </c>
      <c r="K150">
        <f t="shared" ref="K150:L150" si="314">SUM(I137:I150)/14</f>
        <v>5.6593104999999797</v>
      </c>
      <c r="L150">
        <f t="shared" si="314"/>
        <v>2.5464215000000161</v>
      </c>
      <c r="M150">
        <f t="shared" si="295"/>
        <v>2.2224562979852096</v>
      </c>
      <c r="N150">
        <f t="shared" si="296"/>
        <v>68.96777155286064</v>
      </c>
      <c r="O150">
        <f t="shared" si="268"/>
        <v>12.530029000000013</v>
      </c>
      <c r="P150">
        <f t="shared" si="269"/>
        <v>9.2900389999999788</v>
      </c>
      <c r="Q150">
        <f t="shared" si="270"/>
        <v>0</v>
      </c>
      <c r="R150">
        <f t="shared" ref="R150:T150" si="315">SUM(O137:O150)/14</f>
        <v>16.551435142857144</v>
      </c>
      <c r="S150">
        <f t="shared" si="315"/>
        <v>5.4321462857142899</v>
      </c>
      <c r="T150">
        <f t="shared" si="315"/>
        <v>1.9578421428571542</v>
      </c>
      <c r="U150">
        <f t="shared" si="301"/>
        <v>32.819790180300828</v>
      </c>
      <c r="V150">
        <f t="shared" si="302"/>
        <v>11.82883614598261</v>
      </c>
      <c r="W150">
        <f t="shared" si="303"/>
        <v>20.990954034318218</v>
      </c>
      <c r="X150">
        <f t="shared" si="304"/>
        <v>44.648626326283434</v>
      </c>
      <c r="Y150">
        <f t="shared" si="305"/>
        <v>47.013661475093166</v>
      </c>
      <c r="Z150">
        <f t="shared" si="188"/>
        <v>28.827013405639168</v>
      </c>
      <c r="AA150">
        <f t="shared" si="298"/>
        <v>3.1128889999999632</v>
      </c>
      <c r="AB150" t="str">
        <f t="shared" si="266"/>
        <v>DOWN</v>
      </c>
    </row>
    <row r="151" spans="1:28" x14ac:dyDescent="0.2">
      <c r="A151" s="1">
        <v>42528</v>
      </c>
      <c r="B151">
        <v>2110.179932</v>
      </c>
      <c r="C151">
        <v>2119.219971</v>
      </c>
      <c r="D151">
        <v>2110.179932</v>
      </c>
      <c r="E151">
        <v>2112.1298830000001</v>
      </c>
      <c r="F151">
        <v>2112.1298830000001</v>
      </c>
      <c r="G151">
        <f t="shared" si="261"/>
        <v>1.9499510000000555</v>
      </c>
      <c r="H151">
        <v>3534730000</v>
      </c>
      <c r="I151">
        <f t="shared" si="262"/>
        <v>1.9499510000000555</v>
      </c>
      <c r="J151">
        <f t="shared" si="263"/>
        <v>0</v>
      </c>
      <c r="K151">
        <f t="shared" ref="K151:L151" si="316">SUM(I138:I151)/14</f>
        <v>5.7985927142856974</v>
      </c>
      <c r="L151">
        <f t="shared" si="316"/>
        <v>1.2728445000000193</v>
      </c>
      <c r="M151">
        <f t="shared" si="295"/>
        <v>4.5556175277385496</v>
      </c>
      <c r="N151">
        <f t="shared" si="296"/>
        <v>82.000200787633119</v>
      </c>
      <c r="O151">
        <f t="shared" si="268"/>
        <v>9.0400389999999788</v>
      </c>
      <c r="P151">
        <f t="shared" si="269"/>
        <v>5.8598640000000159</v>
      </c>
      <c r="Q151">
        <f t="shared" si="270"/>
        <v>0</v>
      </c>
      <c r="R151">
        <f t="shared" ref="R151:T151" si="317">SUM(O138:O151)/14</f>
        <v>15.420723999999998</v>
      </c>
      <c r="S151">
        <f t="shared" si="317"/>
        <v>5.8507080000000053</v>
      </c>
      <c r="T151">
        <f t="shared" si="317"/>
        <v>1.5499790714285868</v>
      </c>
      <c r="U151">
        <f t="shared" si="301"/>
        <v>37.940553245100595</v>
      </c>
      <c r="V151">
        <f t="shared" si="302"/>
        <v>10.051273023423459</v>
      </c>
      <c r="W151">
        <f t="shared" si="303"/>
        <v>27.889280221677136</v>
      </c>
      <c r="X151">
        <f t="shared" si="304"/>
        <v>47.991826268524051</v>
      </c>
      <c r="Y151">
        <f t="shared" si="305"/>
        <v>58.112562888586339</v>
      </c>
      <c r="Z151">
        <f t="shared" si="188"/>
        <v>30.584441411338442</v>
      </c>
      <c r="AA151">
        <f t="shared" si="298"/>
        <v>4.5257482142856782</v>
      </c>
      <c r="AB151" t="str">
        <f t="shared" si="266"/>
        <v>DOWN</v>
      </c>
    </row>
    <row r="152" spans="1:28" x14ac:dyDescent="0.2">
      <c r="A152" s="1">
        <v>42529</v>
      </c>
      <c r="B152">
        <v>2112.709961</v>
      </c>
      <c r="C152">
        <v>2120.5500489999999</v>
      </c>
      <c r="D152">
        <v>2112.709961</v>
      </c>
      <c r="E152">
        <v>2119.1201169999999</v>
      </c>
      <c r="F152">
        <v>2119.1201169999999</v>
      </c>
      <c r="G152">
        <f t="shared" si="261"/>
        <v>6.4101559999999154</v>
      </c>
      <c r="H152">
        <v>3562060000</v>
      </c>
      <c r="I152">
        <f t="shared" si="262"/>
        <v>6.4101559999999154</v>
      </c>
      <c r="J152">
        <f t="shared" si="263"/>
        <v>0</v>
      </c>
      <c r="K152">
        <f t="shared" ref="K152:L152" si="318">SUM(I139:I152)/14</f>
        <v>6.02431814285712</v>
      </c>
      <c r="L152">
        <f t="shared" si="318"/>
        <v>1.2728445000000193</v>
      </c>
      <c r="M152">
        <f t="shared" si="295"/>
        <v>4.7329568873943586</v>
      </c>
      <c r="N152">
        <f t="shared" si="296"/>
        <v>82.556994241509074</v>
      </c>
      <c r="O152">
        <f t="shared" si="268"/>
        <v>7.8400879999999233</v>
      </c>
      <c r="P152">
        <f t="shared" si="269"/>
        <v>1.3300779999999577</v>
      </c>
      <c r="Q152">
        <f t="shared" si="270"/>
        <v>0</v>
      </c>
      <c r="R152">
        <f t="shared" ref="R152:T152" si="319">SUM(O139:O152)/14</f>
        <v>14.11500764285714</v>
      </c>
      <c r="S152">
        <f t="shared" si="319"/>
        <v>5.9457135714285743</v>
      </c>
      <c r="T152">
        <f t="shared" si="319"/>
        <v>1.09783935714287</v>
      </c>
      <c r="U152">
        <f t="shared" si="301"/>
        <v>42.123346454136609</v>
      </c>
      <c r="V152">
        <f t="shared" si="302"/>
        <v>7.777816242971916</v>
      </c>
      <c r="W152">
        <f t="shared" si="303"/>
        <v>34.345530211164693</v>
      </c>
      <c r="X152">
        <f t="shared" si="304"/>
        <v>49.901162697108525</v>
      </c>
      <c r="Y152">
        <f t="shared" si="305"/>
        <v>68.827114148894992</v>
      </c>
      <c r="Z152">
        <f t="shared" si="188"/>
        <v>33.277765019581501</v>
      </c>
      <c r="AA152">
        <f t="shared" si="298"/>
        <v>4.7514736428571007</v>
      </c>
      <c r="AB152" t="str">
        <f t="shared" si="266"/>
        <v>UP</v>
      </c>
    </row>
    <row r="153" spans="1:28" x14ac:dyDescent="0.2">
      <c r="A153" s="1">
        <v>42530</v>
      </c>
      <c r="B153">
        <v>2115.6499020000001</v>
      </c>
      <c r="C153">
        <v>2117.639893</v>
      </c>
      <c r="D153">
        <v>2107.7299800000001</v>
      </c>
      <c r="E153">
        <v>2115.4799800000001</v>
      </c>
      <c r="F153">
        <v>2115.4799800000001</v>
      </c>
      <c r="G153">
        <f t="shared" si="261"/>
        <v>-0.16992200000004232</v>
      </c>
      <c r="H153">
        <v>3290320000</v>
      </c>
      <c r="I153">
        <f t="shared" si="262"/>
        <v>0</v>
      </c>
      <c r="J153">
        <f t="shared" si="263"/>
        <v>0.16992200000004232</v>
      </c>
      <c r="K153">
        <f t="shared" ref="K153:L153" si="320">SUM(I140:I153)/14</f>
        <v>6.02431814285712</v>
      </c>
      <c r="L153">
        <f t="shared" si="320"/>
        <v>0.98713021428573355</v>
      </c>
      <c r="M153">
        <f t="shared" si="295"/>
        <v>6.1028606516883777</v>
      </c>
      <c r="N153">
        <f t="shared" si="296"/>
        <v>85.921165442513697</v>
      </c>
      <c r="O153">
        <f t="shared" si="268"/>
        <v>9.9099129999999604</v>
      </c>
      <c r="P153">
        <f t="shared" si="269"/>
        <v>0</v>
      </c>
      <c r="Q153">
        <f t="shared" si="270"/>
        <v>4.9799809999999525</v>
      </c>
      <c r="R153">
        <f t="shared" ref="R153:T153" si="321">SUM(O140:O153)/14</f>
        <v>13.515720928571422</v>
      </c>
      <c r="S153">
        <f t="shared" si="321"/>
        <v>5.9457135714285743</v>
      </c>
      <c r="T153">
        <f t="shared" si="321"/>
        <v>0.84069828571429228</v>
      </c>
      <c r="U153">
        <f t="shared" si="301"/>
        <v>43.991094539838365</v>
      </c>
      <c r="V153">
        <f t="shared" si="302"/>
        <v>6.2201512605746885</v>
      </c>
      <c r="W153">
        <f t="shared" si="303"/>
        <v>37.770943279263676</v>
      </c>
      <c r="X153">
        <f t="shared" si="304"/>
        <v>50.211245800413053</v>
      </c>
      <c r="Y153">
        <f t="shared" si="305"/>
        <v>75.224071176009261</v>
      </c>
      <c r="Z153">
        <f t="shared" si="188"/>
        <v>36.906497974182159</v>
      </c>
      <c r="AA153">
        <f t="shared" si="298"/>
        <v>5.0371879285713863</v>
      </c>
      <c r="AB153" t="str">
        <f t="shared" si="266"/>
        <v>UP</v>
      </c>
    </row>
    <row r="154" spans="1:28" x14ac:dyDescent="0.2">
      <c r="A154" s="1">
        <v>42531</v>
      </c>
      <c r="B154">
        <v>2109.570068</v>
      </c>
      <c r="C154">
        <v>2109.570068</v>
      </c>
      <c r="D154">
        <v>2089.959961</v>
      </c>
      <c r="E154">
        <v>2096.070068</v>
      </c>
      <c r="F154">
        <v>2096.070068</v>
      </c>
      <c r="G154">
        <f t="shared" si="261"/>
        <v>-13.5</v>
      </c>
      <c r="H154">
        <v>3515010000</v>
      </c>
      <c r="I154">
        <f t="shared" si="262"/>
        <v>0</v>
      </c>
      <c r="J154">
        <f t="shared" si="263"/>
        <v>13.5</v>
      </c>
      <c r="K154">
        <f t="shared" ref="K154:L154" si="322">SUM(I141:I154)/14</f>
        <v>5.2785993571428333</v>
      </c>
      <c r="L154">
        <f t="shared" si="322"/>
        <v>1.9514159285714479</v>
      </c>
      <c r="M154">
        <f t="shared" si="295"/>
        <v>2.7050098750639395</v>
      </c>
      <c r="N154">
        <f t="shared" si="296"/>
        <v>73.00951863231559</v>
      </c>
      <c r="O154">
        <f t="shared" si="268"/>
        <v>19.610106999999971</v>
      </c>
      <c r="P154">
        <f t="shared" si="269"/>
        <v>0</v>
      </c>
      <c r="Q154">
        <f t="shared" si="270"/>
        <v>17.770019000000048</v>
      </c>
      <c r="R154">
        <f t="shared" ref="R154:T154" si="323">SUM(O141:O154)/14</f>
        <v>13.74000764285714</v>
      </c>
      <c r="S154">
        <f t="shared" si="323"/>
        <v>4.9357037857142974</v>
      </c>
      <c r="T154">
        <f t="shared" si="323"/>
        <v>2.1099853571428673</v>
      </c>
      <c r="U154">
        <f t="shared" si="301"/>
        <v>35.922132752816658</v>
      </c>
      <c r="V154">
        <f t="shared" si="302"/>
        <v>15.356507885494235</v>
      </c>
      <c r="W154">
        <f t="shared" si="303"/>
        <v>20.565624867322423</v>
      </c>
      <c r="X154">
        <f t="shared" si="304"/>
        <v>51.27864063831089</v>
      </c>
      <c r="Y154">
        <f t="shared" si="305"/>
        <v>40.105635818976054</v>
      </c>
      <c r="Z154">
        <f t="shared" si="188"/>
        <v>38.379323496117458</v>
      </c>
      <c r="AA154">
        <f t="shared" si="298"/>
        <v>3.3271834285713857</v>
      </c>
      <c r="AB154" t="str">
        <f t="shared" si="266"/>
        <v>UP</v>
      </c>
    </row>
    <row r="155" spans="1:28" x14ac:dyDescent="0.2">
      <c r="A155" s="1">
        <v>42534</v>
      </c>
      <c r="B155">
        <v>2091.75</v>
      </c>
      <c r="C155">
        <v>2098.1201169999999</v>
      </c>
      <c r="D155">
        <v>2078.459961</v>
      </c>
      <c r="E155">
        <v>2079.0600589999999</v>
      </c>
      <c r="F155">
        <v>2079.0600589999999</v>
      </c>
      <c r="G155">
        <f t="shared" si="261"/>
        <v>-12.68994100000009</v>
      </c>
      <c r="H155">
        <v>3392030000</v>
      </c>
      <c r="I155">
        <f t="shared" si="262"/>
        <v>0</v>
      </c>
      <c r="J155">
        <f t="shared" si="263"/>
        <v>12.68994100000009</v>
      </c>
      <c r="K155">
        <f t="shared" ref="K155:L155" si="324">SUM(I142:I155)/14</f>
        <v>5.2785993571428333</v>
      </c>
      <c r="L155">
        <f t="shared" si="324"/>
        <v>2.5585587857143048</v>
      </c>
      <c r="M155">
        <f t="shared" si="295"/>
        <v>2.0631143543059696</v>
      </c>
      <c r="N155">
        <f t="shared" si="296"/>
        <v>67.353487845001581</v>
      </c>
      <c r="O155">
        <f t="shared" si="268"/>
        <v>19.660155999999915</v>
      </c>
      <c r="P155">
        <f t="shared" si="269"/>
        <v>0</v>
      </c>
      <c r="Q155">
        <f t="shared" si="270"/>
        <v>11.5</v>
      </c>
      <c r="R155">
        <f t="shared" ref="R155:T155" si="325">SUM(O142:O155)/14</f>
        <v>14.550013928571421</v>
      </c>
      <c r="S155">
        <f t="shared" si="325"/>
        <v>4.9357037857142974</v>
      </c>
      <c r="T155">
        <f t="shared" si="325"/>
        <v>2.9314139285714385</v>
      </c>
      <c r="U155">
        <f t="shared" si="301"/>
        <v>33.922330314902347</v>
      </c>
      <c r="V155">
        <f t="shared" si="302"/>
        <v>20.147155480140881</v>
      </c>
      <c r="W155">
        <f t="shared" si="303"/>
        <v>13.775174834761465</v>
      </c>
      <c r="X155">
        <f t="shared" si="304"/>
        <v>54.069485795043228</v>
      </c>
      <c r="Y155">
        <f t="shared" si="305"/>
        <v>25.476800143759259</v>
      </c>
      <c r="Z155">
        <f t="shared" si="188"/>
        <v>39.42774755458445</v>
      </c>
      <c r="AA155">
        <f t="shared" si="298"/>
        <v>2.720040571428529</v>
      </c>
      <c r="AB155" t="str">
        <f t="shared" si="266"/>
        <v>UP</v>
      </c>
    </row>
    <row r="156" spans="1:28" x14ac:dyDescent="0.2">
      <c r="A156" s="1">
        <v>42535</v>
      </c>
      <c r="B156">
        <v>2076.6499020000001</v>
      </c>
      <c r="C156">
        <v>2081.3000489999999</v>
      </c>
      <c r="D156">
        <v>2064.1000979999999</v>
      </c>
      <c r="E156">
        <v>2075.320068</v>
      </c>
      <c r="F156">
        <v>2075.320068</v>
      </c>
      <c r="G156">
        <f t="shared" si="261"/>
        <v>-1.329834000000119</v>
      </c>
      <c r="H156">
        <v>3759770000</v>
      </c>
      <c r="I156">
        <f t="shared" si="262"/>
        <v>0</v>
      </c>
      <c r="J156">
        <f t="shared" si="263"/>
        <v>1.329834000000119</v>
      </c>
      <c r="K156">
        <f t="shared" ref="K156:L156" si="326">SUM(I143:I156)/14</f>
        <v>3.6064452857142766</v>
      </c>
      <c r="L156">
        <f t="shared" si="326"/>
        <v>2.6535469285714561</v>
      </c>
      <c r="M156">
        <f t="shared" si="295"/>
        <v>1.3591036385611674</v>
      </c>
      <c r="N156">
        <f t="shared" si="296"/>
        <v>57.611018708363893</v>
      </c>
      <c r="O156">
        <f t="shared" si="268"/>
        <v>17.199951000000056</v>
      </c>
      <c r="P156">
        <f t="shared" si="269"/>
        <v>0</v>
      </c>
      <c r="Q156">
        <f t="shared" si="270"/>
        <v>14.359863000000132</v>
      </c>
      <c r="R156">
        <f t="shared" ref="R156:T156" si="327">SUM(O143:O156)/14</f>
        <v>13.848580428571429</v>
      </c>
      <c r="S156">
        <f t="shared" si="327"/>
        <v>3.2150006428571487</v>
      </c>
      <c r="T156">
        <f t="shared" si="327"/>
        <v>3.957118428571448</v>
      </c>
      <c r="U156">
        <f t="shared" si="301"/>
        <v>23.215380518166199</v>
      </c>
      <c r="V156">
        <f t="shared" si="302"/>
        <v>28.574180934873269</v>
      </c>
      <c r="W156">
        <f t="shared" si="303"/>
        <v>5.3588004167070693</v>
      </c>
      <c r="X156">
        <f t="shared" si="304"/>
        <v>51.789561453039468</v>
      </c>
      <c r="Y156">
        <f t="shared" si="305"/>
        <v>10.347259691639207</v>
      </c>
      <c r="Z156">
        <f t="shared" si="188"/>
        <v>38.831389574074073</v>
      </c>
      <c r="AA156">
        <f t="shared" si="298"/>
        <v>0.95289835714282034</v>
      </c>
      <c r="AB156" t="str">
        <f t="shared" si="266"/>
        <v>DOWN</v>
      </c>
    </row>
    <row r="157" spans="1:28" x14ac:dyDescent="0.2">
      <c r="A157" s="1">
        <v>42536</v>
      </c>
      <c r="B157">
        <v>2077.6000979999999</v>
      </c>
      <c r="C157">
        <v>2085.6499020000001</v>
      </c>
      <c r="D157">
        <v>2069.8000489999999</v>
      </c>
      <c r="E157">
        <v>2071.5</v>
      </c>
      <c r="F157">
        <v>2071.5</v>
      </c>
      <c r="G157">
        <f t="shared" si="261"/>
        <v>-6.100097999999889</v>
      </c>
      <c r="H157">
        <v>3544720000</v>
      </c>
      <c r="I157">
        <f t="shared" si="262"/>
        <v>0</v>
      </c>
      <c r="J157">
        <f t="shared" si="263"/>
        <v>6.100097999999889</v>
      </c>
      <c r="K157">
        <f t="shared" ref="K157:L157" si="328">SUM(I144:I157)/14</f>
        <v>2.7771519285714215</v>
      </c>
      <c r="L157">
        <f t="shared" si="328"/>
        <v>3.0892682142857342</v>
      </c>
      <c r="M157">
        <f t="shared" si="295"/>
        <v>0.8989675664058594</v>
      </c>
      <c r="N157">
        <f t="shared" si="296"/>
        <v>47.339806235201721</v>
      </c>
      <c r="O157">
        <f t="shared" si="268"/>
        <v>15.849853000000167</v>
      </c>
      <c r="P157">
        <f t="shared" si="269"/>
        <v>4.3498530000001665</v>
      </c>
      <c r="Q157">
        <f t="shared" si="270"/>
        <v>0</v>
      </c>
      <c r="R157">
        <f t="shared" ref="R157:T157" si="329">SUM(O144:O157)/14</f>
        <v>13.852137928571437</v>
      </c>
      <c r="S157">
        <f t="shared" si="329"/>
        <v>2.449986000000016</v>
      </c>
      <c r="T157">
        <f t="shared" si="329"/>
        <v>3.957118428571448</v>
      </c>
      <c r="U157">
        <f t="shared" si="301"/>
        <v>17.686699429599756</v>
      </c>
      <c r="V157">
        <f t="shared" si="302"/>
        <v>28.56684252623193</v>
      </c>
      <c r="W157">
        <f t="shared" si="303"/>
        <v>10.880143096632175</v>
      </c>
      <c r="X157">
        <f t="shared" si="304"/>
        <v>46.253541955831686</v>
      </c>
      <c r="Y157">
        <f t="shared" si="305"/>
        <v>23.522832277410913</v>
      </c>
      <c r="Z157">
        <f t="shared" si="188"/>
        <v>38.52248258242691</v>
      </c>
      <c r="AA157">
        <f t="shared" si="298"/>
        <v>-0.31211628571431255</v>
      </c>
      <c r="AB157" t="str">
        <f t="shared" si="266"/>
        <v>UP</v>
      </c>
    </row>
    <row r="158" spans="1:28" x14ac:dyDescent="0.2">
      <c r="A158" s="1">
        <v>42537</v>
      </c>
      <c r="B158">
        <v>2066.360107</v>
      </c>
      <c r="C158">
        <v>2079.6201169999999</v>
      </c>
      <c r="D158">
        <v>2050.3701169999999</v>
      </c>
      <c r="E158">
        <v>2077.98999</v>
      </c>
      <c r="F158">
        <v>2077.98999</v>
      </c>
      <c r="G158">
        <f t="shared" si="261"/>
        <v>11.629883000000063</v>
      </c>
      <c r="H158">
        <v>3628280000</v>
      </c>
      <c r="I158">
        <f t="shared" si="262"/>
        <v>11.629883000000063</v>
      </c>
      <c r="J158">
        <f t="shared" si="263"/>
        <v>0</v>
      </c>
      <c r="K158">
        <f t="shared" ref="K158:L158" si="330">SUM(I145:I158)/14</f>
        <v>3.6078578571428546</v>
      </c>
      <c r="L158">
        <f t="shared" si="330"/>
        <v>2.9935651428571481</v>
      </c>
      <c r="M158">
        <f t="shared" si="295"/>
        <v>1.2052043917438882</v>
      </c>
      <c r="N158">
        <f t="shared" si="296"/>
        <v>54.652729527298177</v>
      </c>
      <c r="O158">
        <f t="shared" si="268"/>
        <v>29.25</v>
      </c>
      <c r="P158">
        <f t="shared" si="269"/>
        <v>0</v>
      </c>
      <c r="Q158">
        <f t="shared" si="270"/>
        <v>19.429932000000008</v>
      </c>
      <c r="R158">
        <f t="shared" ref="R158:T158" si="331">SUM(O145:O158)/14</f>
        <v>15.425711428571438</v>
      </c>
      <c r="S158">
        <f t="shared" si="331"/>
        <v>2.449986000000016</v>
      </c>
      <c r="T158">
        <f t="shared" si="331"/>
        <v>5.3449707142857346</v>
      </c>
      <c r="U158">
        <f t="shared" si="301"/>
        <v>15.882483030650777</v>
      </c>
      <c r="V158">
        <f t="shared" si="302"/>
        <v>34.64975174101729</v>
      </c>
      <c r="W158">
        <f t="shared" si="303"/>
        <v>18.767268710366515</v>
      </c>
      <c r="X158">
        <f t="shared" si="304"/>
        <v>50.532234771668065</v>
      </c>
      <c r="Y158">
        <f t="shared" si="305"/>
        <v>37.139201927575883</v>
      </c>
      <c r="Z158">
        <f t="shared" ref="Z158:Z221" si="332">SUM(Y145:Y158)/14</f>
        <v>38.733438350284587</v>
      </c>
      <c r="AA158">
        <f t="shared" si="298"/>
        <v>0.61429271428570631</v>
      </c>
      <c r="AB158" t="str">
        <f t="shared" si="266"/>
        <v>DOWN</v>
      </c>
    </row>
    <row r="159" spans="1:28" x14ac:dyDescent="0.2">
      <c r="A159" s="1">
        <v>42538</v>
      </c>
      <c r="B159">
        <v>2078.1999510000001</v>
      </c>
      <c r="C159">
        <v>2078.1999510000001</v>
      </c>
      <c r="D159">
        <v>2062.8400879999999</v>
      </c>
      <c r="E159">
        <v>2071.219971</v>
      </c>
      <c r="F159">
        <v>2071.219971</v>
      </c>
      <c r="G159">
        <f t="shared" si="261"/>
        <v>-6.9799800000000687</v>
      </c>
      <c r="H159">
        <v>4952630000</v>
      </c>
      <c r="I159">
        <f t="shared" si="262"/>
        <v>0</v>
      </c>
      <c r="J159">
        <f t="shared" si="263"/>
        <v>6.9799800000000687</v>
      </c>
      <c r="K159">
        <f t="shared" ref="K159:L159" si="333">SUM(I146:I159)/14</f>
        <v>2.9650007142857118</v>
      </c>
      <c r="L159">
        <f t="shared" si="333"/>
        <v>3.4921351428571534</v>
      </c>
      <c r="M159">
        <f t="shared" si="295"/>
        <v>0.84905096538155245</v>
      </c>
      <c r="N159">
        <f t="shared" si="296"/>
        <v>45.918202433449444</v>
      </c>
      <c r="O159">
        <f t="shared" si="268"/>
        <v>15.359863000000132</v>
      </c>
      <c r="P159">
        <f t="shared" si="269"/>
        <v>0</v>
      </c>
      <c r="Q159">
        <f t="shared" si="270"/>
        <v>0</v>
      </c>
      <c r="R159">
        <f t="shared" ref="R159:T159" si="334">SUM(O146:O159)/14</f>
        <v>15.879987357142877</v>
      </c>
      <c r="S159">
        <f t="shared" si="334"/>
        <v>2.1099852857143042</v>
      </c>
      <c r="T159">
        <f t="shared" si="334"/>
        <v>5.3449707142857346</v>
      </c>
      <c r="U159">
        <f t="shared" si="301"/>
        <v>13.287071571661077</v>
      </c>
      <c r="V159">
        <f t="shared" si="302"/>
        <v>33.658532554697196</v>
      </c>
      <c r="W159">
        <f t="shared" si="303"/>
        <v>20.371460983036119</v>
      </c>
      <c r="X159">
        <f t="shared" si="304"/>
        <v>46.945604126358276</v>
      </c>
      <c r="Y159">
        <f t="shared" si="305"/>
        <v>43.393756161289389</v>
      </c>
      <c r="Z159">
        <f t="shared" si="332"/>
        <v>39.453546181864169</v>
      </c>
      <c r="AA159">
        <f t="shared" si="298"/>
        <v>-0.52713442857144144</v>
      </c>
      <c r="AB159" t="str">
        <f t="shared" si="266"/>
        <v>DOWN</v>
      </c>
    </row>
    <row r="160" spans="1:28" x14ac:dyDescent="0.2">
      <c r="A160" s="1">
        <v>42541</v>
      </c>
      <c r="B160">
        <v>2075.580078</v>
      </c>
      <c r="C160">
        <v>2100.6599120000001</v>
      </c>
      <c r="D160">
        <v>2075.580078</v>
      </c>
      <c r="E160">
        <v>2083.25</v>
      </c>
      <c r="F160">
        <v>2083.25</v>
      </c>
      <c r="G160">
        <f t="shared" si="261"/>
        <v>7.6699220000000423</v>
      </c>
      <c r="H160">
        <v>3467440000</v>
      </c>
      <c r="I160">
        <f t="shared" si="262"/>
        <v>7.6699220000000423</v>
      </c>
      <c r="J160">
        <f t="shared" si="263"/>
        <v>0</v>
      </c>
      <c r="K160">
        <f t="shared" ref="K160:L160" si="335">SUM(I147:I160)/14</f>
        <v>3.5128522857142861</v>
      </c>
      <c r="L160">
        <f t="shared" si="335"/>
        <v>3.2649971428571525</v>
      </c>
      <c r="M160">
        <f t="shared" si="295"/>
        <v>1.0759128207506605</v>
      </c>
      <c r="N160">
        <f t="shared" si="296"/>
        <v>51.8284202494402</v>
      </c>
      <c r="O160">
        <f t="shared" si="268"/>
        <v>25.079834000000119</v>
      </c>
      <c r="P160">
        <f t="shared" si="269"/>
        <v>22.459961000000021</v>
      </c>
      <c r="Q160">
        <f t="shared" si="270"/>
        <v>0</v>
      </c>
      <c r="R160">
        <f t="shared" ref="R160:T160" si="336">SUM(O147:O160)/14</f>
        <v>16.612827785714313</v>
      </c>
      <c r="S160">
        <f t="shared" si="336"/>
        <v>3.3985595714285801</v>
      </c>
      <c r="T160">
        <f t="shared" si="336"/>
        <v>5.3449707142857346</v>
      </c>
      <c r="U160">
        <f t="shared" si="301"/>
        <v>20.457441774910027</v>
      </c>
      <c r="V160">
        <f t="shared" si="302"/>
        <v>32.173756227594055</v>
      </c>
      <c r="W160">
        <f t="shared" si="303"/>
        <v>11.716314452684028</v>
      </c>
      <c r="X160">
        <f t="shared" si="304"/>
        <v>52.631198002504078</v>
      </c>
      <c r="Y160">
        <f t="shared" si="305"/>
        <v>22.261158585306365</v>
      </c>
      <c r="Z160">
        <f t="shared" si="332"/>
        <v>39.373206278780529</v>
      </c>
      <c r="AA160">
        <f t="shared" si="298"/>
        <v>0.24785514285713361</v>
      </c>
      <c r="AB160" t="str">
        <f t="shared" si="266"/>
        <v>DOWN</v>
      </c>
    </row>
    <row r="161" spans="1:28" x14ac:dyDescent="0.2">
      <c r="A161" s="1">
        <v>42542</v>
      </c>
      <c r="B161">
        <v>2085.1899410000001</v>
      </c>
      <c r="C161">
        <v>2093.6599120000001</v>
      </c>
      <c r="D161">
        <v>2083.0200199999999</v>
      </c>
      <c r="E161">
        <v>2088.8999020000001</v>
      </c>
      <c r="F161">
        <v>2088.8999020000001</v>
      </c>
      <c r="G161">
        <f t="shared" si="261"/>
        <v>3.7099610000000212</v>
      </c>
      <c r="H161">
        <v>3232880000</v>
      </c>
      <c r="I161">
        <f t="shared" si="262"/>
        <v>3.7099610000000212</v>
      </c>
      <c r="J161">
        <f t="shared" si="263"/>
        <v>0</v>
      </c>
      <c r="K161">
        <f t="shared" ref="K161:L161" si="337">SUM(I148:I161)/14</f>
        <v>3.3928397142857256</v>
      </c>
      <c r="L161">
        <f t="shared" si="337"/>
        <v>3.2649971428571525</v>
      </c>
      <c r="M161">
        <f t="shared" si="295"/>
        <v>1.0391554925884865</v>
      </c>
      <c r="N161">
        <f t="shared" si="296"/>
        <v>50.960090898678423</v>
      </c>
      <c r="O161">
        <f t="shared" si="268"/>
        <v>10.639892000000145</v>
      </c>
      <c r="P161">
        <f t="shared" si="269"/>
        <v>0</v>
      </c>
      <c r="Q161">
        <f t="shared" si="270"/>
        <v>0</v>
      </c>
      <c r="R161">
        <f t="shared" ref="R161:T161" si="338">SUM(O148:O161)/14</f>
        <v>16.239257714285745</v>
      </c>
      <c r="S161">
        <f t="shared" si="338"/>
        <v>3.3985595714285801</v>
      </c>
      <c r="T161">
        <f t="shared" si="338"/>
        <v>5.0906982857142919</v>
      </c>
      <c r="U161">
        <f t="shared" si="301"/>
        <v>20.928047520539394</v>
      </c>
      <c r="V161">
        <f t="shared" si="302"/>
        <v>31.348097156164858</v>
      </c>
      <c r="W161">
        <f t="shared" si="303"/>
        <v>10.420049635625464</v>
      </c>
      <c r="X161">
        <f t="shared" si="304"/>
        <v>52.276144676704249</v>
      </c>
      <c r="Y161">
        <f t="shared" si="305"/>
        <v>19.932704869624668</v>
      </c>
      <c r="Z161">
        <f t="shared" si="332"/>
        <v>39.404020205398055</v>
      </c>
      <c r="AA161">
        <f t="shared" si="298"/>
        <v>0.12784257142857314</v>
      </c>
      <c r="AB161" t="str">
        <f t="shared" si="266"/>
        <v>DOWN</v>
      </c>
    </row>
    <row r="162" spans="1:28" x14ac:dyDescent="0.2">
      <c r="A162" s="1">
        <v>42543</v>
      </c>
      <c r="B162">
        <v>2089.75</v>
      </c>
      <c r="C162">
        <v>2099.709961</v>
      </c>
      <c r="D162">
        <v>2084.360107</v>
      </c>
      <c r="E162">
        <v>2085.4499510000001</v>
      </c>
      <c r="F162">
        <v>2085.4499510000001</v>
      </c>
      <c r="G162">
        <f t="shared" si="261"/>
        <v>-4.3000489999999445</v>
      </c>
      <c r="H162">
        <v>3168160000</v>
      </c>
      <c r="I162">
        <f t="shared" si="262"/>
        <v>0</v>
      </c>
      <c r="J162">
        <f t="shared" si="263"/>
        <v>4.3000489999999445</v>
      </c>
      <c r="K162">
        <f t="shared" ref="K162:L162" si="339">SUM(I149:I162)/14</f>
        <v>2.8535505000000154</v>
      </c>
      <c r="L162">
        <f t="shared" si="339"/>
        <v>3.5721435000000059</v>
      </c>
      <c r="M162">
        <f t="shared" si="295"/>
        <v>0.79883422936396886</v>
      </c>
      <c r="N162">
        <f t="shared" si="296"/>
        <v>44.408440551324198</v>
      </c>
      <c r="O162">
        <f t="shared" si="268"/>
        <v>15.34985400000005</v>
      </c>
      <c r="P162">
        <f t="shared" si="269"/>
        <v>6.0500489999999445</v>
      </c>
      <c r="Q162">
        <f t="shared" si="270"/>
        <v>0</v>
      </c>
      <c r="R162">
        <f t="shared" ref="R162:T162" si="340">SUM(O149:O162)/14</f>
        <v>16.144967142857176</v>
      </c>
      <c r="S162">
        <f t="shared" si="340"/>
        <v>3.5242745714285775</v>
      </c>
      <c r="T162">
        <f t="shared" si="340"/>
        <v>5.0906982857142919</v>
      </c>
      <c r="U162">
        <f t="shared" si="301"/>
        <v>21.828936164715454</v>
      </c>
      <c r="V162">
        <f t="shared" si="302"/>
        <v>31.53117773898046</v>
      </c>
      <c r="W162">
        <f t="shared" si="303"/>
        <v>9.7022415742650061</v>
      </c>
      <c r="X162">
        <f t="shared" si="304"/>
        <v>53.360113903695918</v>
      </c>
      <c r="Y162">
        <f t="shared" si="305"/>
        <v>18.182572832913298</v>
      </c>
      <c r="Z162">
        <f t="shared" si="332"/>
        <v>38.165061726394605</v>
      </c>
      <c r="AA162">
        <f t="shared" si="298"/>
        <v>-0.71859299999999038</v>
      </c>
      <c r="AB162" t="str">
        <f t="shared" si="266"/>
        <v>DOWN</v>
      </c>
    </row>
    <row r="163" spans="1:28" x14ac:dyDescent="0.2">
      <c r="A163" s="1">
        <v>42544</v>
      </c>
      <c r="B163">
        <v>2092.8000489999999</v>
      </c>
      <c r="C163">
        <v>2113.320068</v>
      </c>
      <c r="D163">
        <v>2092.8000489999999</v>
      </c>
      <c r="E163">
        <v>2113.320068</v>
      </c>
      <c r="F163">
        <v>2113.320068</v>
      </c>
      <c r="G163">
        <f t="shared" si="261"/>
        <v>20.520019000000048</v>
      </c>
      <c r="H163">
        <v>3297940000</v>
      </c>
      <c r="I163">
        <f t="shared" si="262"/>
        <v>20.520019000000048</v>
      </c>
      <c r="J163">
        <f t="shared" si="263"/>
        <v>0</v>
      </c>
      <c r="K163">
        <f t="shared" ref="K163:L163" si="341">SUM(I150:I163)/14</f>
        <v>4.3192661428571615</v>
      </c>
      <c r="L163">
        <f t="shared" si="341"/>
        <v>3.2192731428571539</v>
      </c>
      <c r="M163">
        <f t="shared" si="295"/>
        <v>1.3416898632663854</v>
      </c>
      <c r="N163">
        <f t="shared" si="296"/>
        <v>57.295796694225075</v>
      </c>
      <c r="O163">
        <f t="shared" si="268"/>
        <v>20.520019000000048</v>
      </c>
      <c r="P163">
        <f t="shared" si="269"/>
        <v>13.610106999999971</v>
      </c>
      <c r="Q163">
        <f t="shared" si="270"/>
        <v>0</v>
      </c>
      <c r="R163">
        <f t="shared" ref="R163:T163" si="342">SUM(O150:O163)/14</f>
        <v>16.274257000000034</v>
      </c>
      <c r="S163">
        <f t="shared" si="342"/>
        <v>4.4964250714285754</v>
      </c>
      <c r="T163">
        <f t="shared" si="342"/>
        <v>4.8599853571428673</v>
      </c>
      <c r="U163">
        <f t="shared" si="301"/>
        <v>27.629065163641979</v>
      </c>
      <c r="V163">
        <f t="shared" si="302"/>
        <v>29.863024512534473</v>
      </c>
      <c r="W163">
        <f t="shared" si="303"/>
        <v>2.233959348892494</v>
      </c>
      <c r="X163">
        <f t="shared" si="304"/>
        <v>57.492089676176448</v>
      </c>
      <c r="Y163">
        <f t="shared" si="305"/>
        <v>3.8856812501950184</v>
      </c>
      <c r="Z163">
        <f t="shared" si="332"/>
        <v>35.244643803376697</v>
      </c>
      <c r="AA163">
        <f t="shared" si="298"/>
        <v>1.099993000000008</v>
      </c>
      <c r="AB163" t="str">
        <f t="shared" si="266"/>
        <v>UP</v>
      </c>
    </row>
    <row r="164" spans="1:28" x14ac:dyDescent="0.2">
      <c r="A164" s="1">
        <v>42545</v>
      </c>
      <c r="B164">
        <v>2103.8100589999999</v>
      </c>
      <c r="C164">
        <v>2103.8100589999999</v>
      </c>
      <c r="D164">
        <v>2032.5699460000001</v>
      </c>
      <c r="E164">
        <v>2037.410034</v>
      </c>
      <c r="F164">
        <v>2037.410034</v>
      </c>
      <c r="G164">
        <f t="shared" si="261"/>
        <v>-66.400024999999914</v>
      </c>
      <c r="H164">
        <v>7597450000</v>
      </c>
      <c r="I164">
        <f t="shared" si="262"/>
        <v>0</v>
      </c>
      <c r="J164">
        <f t="shared" si="263"/>
        <v>66.400024999999914</v>
      </c>
      <c r="K164">
        <f t="shared" ref="K164:L164" si="343">SUM(I151:I164)/14</f>
        <v>3.7064208571428674</v>
      </c>
      <c r="L164">
        <f t="shared" si="343"/>
        <v>7.9621320714285764</v>
      </c>
      <c r="M164">
        <f t="shared" si="295"/>
        <v>0.46550607599728705</v>
      </c>
      <c r="N164">
        <f t="shared" si="296"/>
        <v>31.764186012023657</v>
      </c>
      <c r="O164">
        <f t="shared" si="268"/>
        <v>71.240112999999837</v>
      </c>
      <c r="P164">
        <f t="shared" si="269"/>
        <v>0</v>
      </c>
      <c r="Q164">
        <f t="shared" si="270"/>
        <v>60.230102999999872</v>
      </c>
      <c r="R164">
        <f t="shared" ref="R164:T164" si="344">SUM(O151:O164)/14</f>
        <v>20.46783442857145</v>
      </c>
      <c r="S164">
        <f t="shared" si="344"/>
        <v>3.8328508571428626</v>
      </c>
      <c r="T164">
        <f t="shared" si="344"/>
        <v>9.162135571428573</v>
      </c>
      <c r="U164">
        <f t="shared" si="301"/>
        <v>18.726215860885169</v>
      </c>
      <c r="V164">
        <f t="shared" si="302"/>
        <v>44.763580648468455</v>
      </c>
      <c r="W164">
        <f t="shared" si="303"/>
        <v>26.037364787583286</v>
      </c>
      <c r="X164">
        <f t="shared" si="304"/>
        <v>63.489796509353624</v>
      </c>
      <c r="Y164">
        <f t="shared" si="305"/>
        <v>41.010313812783032</v>
      </c>
      <c r="Z164">
        <f t="shared" si="332"/>
        <v>34.815833256068828</v>
      </c>
      <c r="AA164">
        <f t="shared" si="298"/>
        <v>-4.255711214285709</v>
      </c>
      <c r="AB164" t="str">
        <f t="shared" si="266"/>
        <v>UP</v>
      </c>
    </row>
    <row r="165" spans="1:28" x14ac:dyDescent="0.2">
      <c r="A165" s="1">
        <v>42548</v>
      </c>
      <c r="B165">
        <v>2031.4499510000001</v>
      </c>
      <c r="C165">
        <v>2031.4499510000001</v>
      </c>
      <c r="D165">
        <v>1991.6800539999999</v>
      </c>
      <c r="E165">
        <v>2000.540039</v>
      </c>
      <c r="F165">
        <v>2000.540039</v>
      </c>
      <c r="G165">
        <f t="shared" si="261"/>
        <v>-30.909912000000077</v>
      </c>
      <c r="H165">
        <v>5431220000</v>
      </c>
      <c r="I165">
        <f t="shared" si="262"/>
        <v>0</v>
      </c>
      <c r="J165">
        <f t="shared" si="263"/>
        <v>30.909912000000077</v>
      </c>
      <c r="K165">
        <f t="shared" ref="K165:L165" si="345">SUM(I152:I165)/14</f>
        <v>3.5671386428571492</v>
      </c>
      <c r="L165">
        <f t="shared" si="345"/>
        <v>10.169982928571439</v>
      </c>
      <c r="M165">
        <f t="shared" si="295"/>
        <v>0.35075168443357646</v>
      </c>
      <c r="N165">
        <f t="shared" si="296"/>
        <v>25.967147661241711</v>
      </c>
      <c r="O165">
        <f t="shared" si="268"/>
        <v>39.769897000000128</v>
      </c>
      <c r="P165">
        <f t="shared" si="269"/>
        <v>0</v>
      </c>
      <c r="Q165">
        <f t="shared" si="270"/>
        <v>40.889892000000145</v>
      </c>
      <c r="R165">
        <f t="shared" ref="R165:T165" si="346">SUM(O152:O165)/14</f>
        <v>22.662824285714319</v>
      </c>
      <c r="S165">
        <f t="shared" si="346"/>
        <v>3.4142891428571471</v>
      </c>
      <c r="T165">
        <f t="shared" si="346"/>
        <v>12.082842142857155</v>
      </c>
      <c r="U165">
        <f t="shared" si="301"/>
        <v>15.065594207555895</v>
      </c>
      <c r="V165">
        <f t="shared" si="302"/>
        <v>53.315694418871111</v>
      </c>
      <c r="W165">
        <f t="shared" si="303"/>
        <v>38.250100211315214</v>
      </c>
      <c r="X165">
        <f t="shared" si="304"/>
        <v>68.381288626427008</v>
      </c>
      <c r="Y165">
        <f t="shared" si="305"/>
        <v>55.936501021908015</v>
      </c>
      <c r="Z165">
        <f t="shared" si="332"/>
        <v>34.660400265591811</v>
      </c>
      <c r="AA165">
        <f t="shared" si="298"/>
        <v>-6.6028442857142897</v>
      </c>
      <c r="AB165" t="str">
        <f t="shared" si="266"/>
        <v>DOWN</v>
      </c>
    </row>
    <row r="166" spans="1:28" x14ac:dyDescent="0.2">
      <c r="A166" s="1">
        <v>42549</v>
      </c>
      <c r="B166">
        <v>2006.670044</v>
      </c>
      <c r="C166">
        <v>2036.089966</v>
      </c>
      <c r="D166">
        <v>2006.670044</v>
      </c>
      <c r="E166">
        <v>2036.089966</v>
      </c>
      <c r="F166">
        <v>2036.089966</v>
      </c>
      <c r="G166">
        <f t="shared" si="261"/>
        <v>29.419922000000042</v>
      </c>
      <c r="H166">
        <v>4385810000</v>
      </c>
      <c r="I166">
        <f t="shared" si="262"/>
        <v>29.419922000000042</v>
      </c>
      <c r="J166">
        <f t="shared" si="263"/>
        <v>0</v>
      </c>
      <c r="K166">
        <f t="shared" ref="K166:L166" si="347">SUM(I153:I166)/14</f>
        <v>5.2106933571428726</v>
      </c>
      <c r="L166">
        <f t="shared" si="347"/>
        <v>10.169982928571439</v>
      </c>
      <c r="M166">
        <f t="shared" si="295"/>
        <v>0.51236008887527307</v>
      </c>
      <c r="N166">
        <f t="shared" si="296"/>
        <v>33.878181039299321</v>
      </c>
      <c r="O166">
        <f t="shared" si="268"/>
        <v>29.419922000000042</v>
      </c>
      <c r="P166">
        <f t="shared" si="269"/>
        <v>4.6400149999999485</v>
      </c>
      <c r="Q166">
        <f t="shared" si="270"/>
        <v>0</v>
      </c>
      <c r="R166">
        <f t="shared" ref="R166:T166" si="348">SUM(O153:O166)/14</f>
        <v>24.204241000000042</v>
      </c>
      <c r="S166">
        <f t="shared" si="348"/>
        <v>3.6507132142857182</v>
      </c>
      <c r="T166">
        <f t="shared" si="348"/>
        <v>12.082842142857155</v>
      </c>
      <c r="U166">
        <f t="shared" si="301"/>
        <v>15.082948539000714</v>
      </c>
      <c r="V166">
        <f t="shared" si="302"/>
        <v>49.920351325443889</v>
      </c>
      <c r="W166">
        <f t="shared" si="303"/>
        <v>34.837402786443178</v>
      </c>
      <c r="X166">
        <f t="shared" si="304"/>
        <v>65.0032998644446</v>
      </c>
      <c r="Y166">
        <f t="shared" si="305"/>
        <v>53.593283508824577</v>
      </c>
      <c r="Z166">
        <f t="shared" si="332"/>
        <v>33.572269505586782</v>
      </c>
      <c r="AA166">
        <f t="shared" si="298"/>
        <v>-4.9592895714285659</v>
      </c>
      <c r="AB166" t="str">
        <f t="shared" si="266"/>
        <v>DOWN</v>
      </c>
    </row>
    <row r="167" spans="1:28" x14ac:dyDescent="0.2">
      <c r="A167" s="1">
        <v>42550</v>
      </c>
      <c r="B167">
        <v>2042.6899410000001</v>
      </c>
      <c r="C167">
        <v>2073.1298830000001</v>
      </c>
      <c r="D167">
        <v>2042.6899410000001</v>
      </c>
      <c r="E167">
        <v>2070.7700199999999</v>
      </c>
      <c r="F167">
        <v>2070.7700199999999</v>
      </c>
      <c r="G167">
        <f t="shared" si="261"/>
        <v>28.080078999999841</v>
      </c>
      <c r="H167">
        <v>4241740000</v>
      </c>
      <c r="I167">
        <f t="shared" si="262"/>
        <v>28.080078999999841</v>
      </c>
      <c r="J167">
        <f t="shared" si="263"/>
        <v>0</v>
      </c>
      <c r="K167">
        <f t="shared" ref="K167:L167" si="349">SUM(I154:I167)/14</f>
        <v>7.2164132857142897</v>
      </c>
      <c r="L167">
        <f t="shared" si="349"/>
        <v>10.157845642857151</v>
      </c>
      <c r="M167">
        <f t="shared" si="295"/>
        <v>0.71042753940534298</v>
      </c>
      <c r="N167">
        <f t="shared" si="296"/>
        <v>41.535085412173281</v>
      </c>
      <c r="O167">
        <f t="shared" si="268"/>
        <v>30.439941999999974</v>
      </c>
      <c r="P167">
        <f t="shared" si="269"/>
        <v>37.039917000000059</v>
      </c>
      <c r="Q167">
        <f t="shared" si="270"/>
        <v>0</v>
      </c>
      <c r="R167">
        <f t="shared" ref="R167:T167" si="350">SUM(O154:O167)/14</f>
        <v>25.670671642857183</v>
      </c>
      <c r="S167">
        <f t="shared" si="350"/>
        <v>6.2964215714285796</v>
      </c>
      <c r="T167">
        <f t="shared" si="350"/>
        <v>11.727129214285728</v>
      </c>
      <c r="U167">
        <f t="shared" si="301"/>
        <v>24.527685364167507</v>
      </c>
      <c r="V167">
        <f t="shared" si="302"/>
        <v>45.6829855386693</v>
      </c>
      <c r="W167">
        <f t="shared" si="303"/>
        <v>21.155300174501793</v>
      </c>
      <c r="X167">
        <f t="shared" si="304"/>
        <v>70.21067090283681</v>
      </c>
      <c r="Y167">
        <f t="shared" si="305"/>
        <v>30.131175079893776</v>
      </c>
      <c r="Z167">
        <f t="shared" si="332"/>
        <v>30.351348355864243</v>
      </c>
      <c r="AA167">
        <f t="shared" si="298"/>
        <v>-2.9414323571428604</v>
      </c>
      <c r="AB167" t="str">
        <f t="shared" si="266"/>
        <v>DOWN</v>
      </c>
    </row>
    <row r="168" spans="1:28" x14ac:dyDescent="0.2">
      <c r="A168" s="1">
        <v>42551</v>
      </c>
      <c r="B168">
        <v>2073.169922</v>
      </c>
      <c r="C168">
        <v>2098.9399410000001</v>
      </c>
      <c r="D168">
        <v>2070</v>
      </c>
      <c r="E168">
        <v>2098.860107</v>
      </c>
      <c r="F168">
        <v>2098.860107</v>
      </c>
      <c r="G168">
        <f t="shared" si="261"/>
        <v>25.690184999999929</v>
      </c>
      <c r="H168">
        <v>4622820000</v>
      </c>
      <c r="I168">
        <f t="shared" si="262"/>
        <v>25.690184999999929</v>
      </c>
      <c r="J168">
        <f t="shared" si="263"/>
        <v>0</v>
      </c>
      <c r="K168">
        <f t="shared" ref="K168:L168" si="351">SUM(I155:I168)/14</f>
        <v>9.0514264999999998</v>
      </c>
      <c r="L168">
        <f t="shared" si="351"/>
        <v>9.1935599285714353</v>
      </c>
      <c r="M168">
        <f t="shared" si="295"/>
        <v>0.9845398920901447</v>
      </c>
      <c r="N168">
        <f t="shared" si="296"/>
        <v>49.610486340650667</v>
      </c>
      <c r="O168">
        <f t="shared" si="268"/>
        <v>28.93994100000009</v>
      </c>
      <c r="P168">
        <f t="shared" si="269"/>
        <v>25.810058000000026</v>
      </c>
      <c r="Q168">
        <f t="shared" si="270"/>
        <v>0</v>
      </c>
      <c r="R168">
        <f t="shared" ref="R168:T168" si="352">SUM(O155:O168)/14</f>
        <v>26.337088357142907</v>
      </c>
      <c r="S168">
        <f t="shared" si="352"/>
        <v>8.1399971428571529</v>
      </c>
      <c r="T168">
        <f t="shared" si="352"/>
        <v>10.457842142857155</v>
      </c>
      <c r="U168">
        <f t="shared" si="301"/>
        <v>30.906974349157682</v>
      </c>
      <c r="V168">
        <f t="shared" si="302"/>
        <v>39.707662445613025</v>
      </c>
      <c r="W168">
        <f t="shared" si="303"/>
        <v>8.8006880964553424</v>
      </c>
      <c r="X168">
        <f t="shared" si="304"/>
        <v>70.614636794770703</v>
      </c>
      <c r="Y168">
        <f t="shared" si="305"/>
        <v>12.462980050485891</v>
      </c>
      <c r="Z168">
        <f t="shared" si="332"/>
        <v>28.376872943829234</v>
      </c>
      <c r="AA168">
        <f t="shared" si="298"/>
        <v>-0.14213342857143679</v>
      </c>
      <c r="AB168" t="str">
        <f t="shared" si="266"/>
        <v>DOWN</v>
      </c>
    </row>
    <row r="169" spans="1:28" x14ac:dyDescent="0.2">
      <c r="A169" s="1">
        <v>42552</v>
      </c>
      <c r="B169">
        <v>2099.3400879999999</v>
      </c>
      <c r="C169">
        <v>2108.709961</v>
      </c>
      <c r="D169">
        <v>2097.8999020000001</v>
      </c>
      <c r="E169">
        <v>2102.9499510000001</v>
      </c>
      <c r="F169">
        <v>2102.9499510000001</v>
      </c>
      <c r="G169">
        <f t="shared" si="261"/>
        <v>3.6098630000001322</v>
      </c>
      <c r="H169">
        <v>3458890000</v>
      </c>
      <c r="I169">
        <f t="shared" si="262"/>
        <v>3.6098630000001322</v>
      </c>
      <c r="J169">
        <f t="shared" si="263"/>
        <v>0</v>
      </c>
      <c r="K169">
        <f t="shared" ref="K169:L169" si="353">SUM(I156:I169)/14</f>
        <v>9.3092738571428661</v>
      </c>
      <c r="L169">
        <f t="shared" si="353"/>
        <v>8.287135571428573</v>
      </c>
      <c r="M169">
        <f t="shared" si="295"/>
        <v>1.1233403601165044</v>
      </c>
      <c r="N169">
        <f t="shared" si="296"/>
        <v>52.904394472813976</v>
      </c>
      <c r="O169">
        <f t="shared" si="268"/>
        <v>10.81005899999991</v>
      </c>
      <c r="P169">
        <f t="shared" si="269"/>
        <v>9.7700199999999313</v>
      </c>
      <c r="Q169">
        <f t="shared" si="270"/>
        <v>0</v>
      </c>
      <c r="R169">
        <f t="shared" ref="R169:T169" si="354">SUM(O156:O169)/14</f>
        <v>25.70493857142862</v>
      </c>
      <c r="S169">
        <f t="shared" si="354"/>
        <v>8.8378557142857197</v>
      </c>
      <c r="T169">
        <f t="shared" si="354"/>
        <v>9.6364135714285819</v>
      </c>
      <c r="U169">
        <f t="shared" si="301"/>
        <v>34.381936722887616</v>
      </c>
      <c r="V169">
        <f t="shared" si="302"/>
        <v>37.488568761411408</v>
      </c>
      <c r="W169">
        <f t="shared" si="303"/>
        <v>3.1066320385237916</v>
      </c>
      <c r="X169">
        <f t="shared" si="304"/>
        <v>71.870505484299031</v>
      </c>
      <c r="Y169">
        <f t="shared" si="305"/>
        <v>4.3225409611213497</v>
      </c>
      <c r="Z169">
        <f t="shared" si="332"/>
        <v>26.865854430783674</v>
      </c>
      <c r="AA169">
        <f t="shared" si="298"/>
        <v>1.0221382857142933</v>
      </c>
      <c r="AB169" t="str">
        <f t="shared" si="266"/>
        <v>UP</v>
      </c>
    </row>
    <row r="170" spans="1:28" x14ac:dyDescent="0.2">
      <c r="A170" s="1">
        <v>42556</v>
      </c>
      <c r="B170">
        <v>2095.0500489999999</v>
      </c>
      <c r="C170">
        <v>2095.0500489999999</v>
      </c>
      <c r="D170">
        <v>2080.860107</v>
      </c>
      <c r="E170">
        <v>2088.5500489999999</v>
      </c>
      <c r="F170">
        <v>2088.5500489999999</v>
      </c>
      <c r="G170">
        <f t="shared" si="261"/>
        <v>-6.5</v>
      </c>
      <c r="H170">
        <v>3658380000</v>
      </c>
      <c r="I170">
        <f t="shared" si="262"/>
        <v>0</v>
      </c>
      <c r="J170">
        <f t="shared" si="263"/>
        <v>6.5</v>
      </c>
      <c r="K170">
        <f t="shared" ref="K170:L170" si="355">SUM(I157:I170)/14</f>
        <v>9.3092738571428661</v>
      </c>
      <c r="L170">
        <f t="shared" si="355"/>
        <v>8.6564331428571357</v>
      </c>
      <c r="M170">
        <f t="shared" si="295"/>
        <v>1.0754168262507084</v>
      </c>
      <c r="N170">
        <f t="shared" si="296"/>
        <v>51.816907941017099</v>
      </c>
      <c r="O170">
        <f t="shared" si="268"/>
        <v>14.189941999999974</v>
      </c>
      <c r="P170">
        <f t="shared" si="269"/>
        <v>0</v>
      </c>
      <c r="Q170">
        <f t="shared" si="270"/>
        <v>17.03979500000014</v>
      </c>
      <c r="R170">
        <f t="shared" ref="R170:T170" si="356">SUM(O157:O170)/14</f>
        <v>25.489937928571472</v>
      </c>
      <c r="S170">
        <f t="shared" si="356"/>
        <v>8.8378557142857197</v>
      </c>
      <c r="T170">
        <f t="shared" si="356"/>
        <v>9.8278372857142973</v>
      </c>
      <c r="U170">
        <f t="shared" si="301"/>
        <v>34.671938939401798</v>
      </c>
      <c r="V170">
        <f t="shared" si="302"/>
        <v>38.555752129542661</v>
      </c>
      <c r="W170">
        <f t="shared" si="303"/>
        <v>3.883813190140863</v>
      </c>
      <c r="X170">
        <f t="shared" si="304"/>
        <v>73.227691068944466</v>
      </c>
      <c r="Y170">
        <f t="shared" si="305"/>
        <v>5.3037493514362231</v>
      </c>
      <c r="Z170">
        <f t="shared" si="332"/>
        <v>26.505603692197745</v>
      </c>
      <c r="AA170">
        <f t="shared" si="298"/>
        <v>0.65284071428573043</v>
      </c>
      <c r="AB170" t="str">
        <f t="shared" si="266"/>
        <v>UP</v>
      </c>
    </row>
    <row r="171" spans="1:28" x14ac:dyDescent="0.2">
      <c r="A171" s="1">
        <v>42557</v>
      </c>
      <c r="B171">
        <v>2084.429932</v>
      </c>
      <c r="C171">
        <v>2100.719971</v>
      </c>
      <c r="D171">
        <v>2074.0200199999999</v>
      </c>
      <c r="E171">
        <v>2099.7299800000001</v>
      </c>
      <c r="F171">
        <v>2099.7299800000001</v>
      </c>
      <c r="G171">
        <f t="shared" si="261"/>
        <v>15.300048000000061</v>
      </c>
      <c r="H171">
        <v>3909380000</v>
      </c>
      <c r="I171">
        <f t="shared" si="262"/>
        <v>15.300048000000061</v>
      </c>
      <c r="J171">
        <f t="shared" si="263"/>
        <v>0</v>
      </c>
      <c r="K171">
        <f t="shared" ref="K171:L171" si="357">SUM(I158:I171)/14</f>
        <v>10.402134428571442</v>
      </c>
      <c r="L171">
        <f t="shared" si="357"/>
        <v>8.2207118571428577</v>
      </c>
      <c r="M171">
        <f t="shared" si="295"/>
        <v>1.265356894796547</v>
      </c>
      <c r="N171">
        <f t="shared" si="296"/>
        <v>55.856845237191173</v>
      </c>
      <c r="O171">
        <f t="shared" si="268"/>
        <v>26.699951000000056</v>
      </c>
      <c r="P171">
        <f t="shared" si="269"/>
        <v>0</v>
      </c>
      <c r="Q171">
        <f t="shared" si="270"/>
        <v>6.8400870000000396</v>
      </c>
      <c r="R171">
        <f t="shared" ref="R171:T171" si="358">SUM(O158:O171)/14</f>
        <v>26.264944928571463</v>
      </c>
      <c r="S171">
        <f t="shared" si="358"/>
        <v>8.5271519285714223</v>
      </c>
      <c r="T171">
        <f t="shared" si="358"/>
        <v>10.316414928571444</v>
      </c>
      <c r="U171">
        <f t="shared" si="301"/>
        <v>32.465904466052919</v>
      </c>
      <c r="V171">
        <f t="shared" si="302"/>
        <v>39.278265980101366</v>
      </c>
      <c r="W171">
        <f t="shared" si="303"/>
        <v>6.8123615140484475</v>
      </c>
      <c r="X171">
        <f t="shared" si="304"/>
        <v>71.744170446154286</v>
      </c>
      <c r="Y171">
        <f t="shared" si="305"/>
        <v>9.4953519870458152</v>
      </c>
      <c r="Z171">
        <f t="shared" si="332"/>
        <v>25.503640814314519</v>
      </c>
      <c r="AA171">
        <f t="shared" si="298"/>
        <v>2.181422571428584</v>
      </c>
      <c r="AB171" t="str">
        <f t="shared" si="266"/>
        <v>DOWN</v>
      </c>
    </row>
    <row r="172" spans="1:28" x14ac:dyDescent="0.2">
      <c r="A172" s="1">
        <v>42558</v>
      </c>
      <c r="B172">
        <v>2100.419922</v>
      </c>
      <c r="C172">
        <v>2109.080078</v>
      </c>
      <c r="D172">
        <v>2089.389893</v>
      </c>
      <c r="E172">
        <v>2097.8999020000001</v>
      </c>
      <c r="F172">
        <v>2097.8999020000001</v>
      </c>
      <c r="G172">
        <f t="shared" si="261"/>
        <v>-2.5200199999999313</v>
      </c>
      <c r="H172">
        <v>3604550000</v>
      </c>
      <c r="I172">
        <f t="shared" si="262"/>
        <v>0</v>
      </c>
      <c r="J172">
        <f t="shared" si="263"/>
        <v>2.5200199999999313</v>
      </c>
      <c r="K172">
        <f t="shared" ref="K172:L172" si="359">SUM(I159:I172)/14</f>
        <v>9.5714285000000086</v>
      </c>
      <c r="L172">
        <f t="shared" si="359"/>
        <v>8.4007132857142803</v>
      </c>
      <c r="M172">
        <f t="shared" si="295"/>
        <v>1.1393590251766563</v>
      </c>
      <c r="N172">
        <f t="shared" si="296"/>
        <v>53.257027538076471</v>
      </c>
      <c r="O172">
        <f t="shared" si="268"/>
        <v>19.690184999999929</v>
      </c>
      <c r="P172">
        <f t="shared" si="269"/>
        <v>8.3601069999999709</v>
      </c>
      <c r="Q172">
        <f t="shared" si="270"/>
        <v>0</v>
      </c>
      <c r="R172">
        <f t="shared" ref="R172:T172" si="360">SUM(O159:O172)/14</f>
        <v>25.58210100000003</v>
      </c>
      <c r="S172">
        <f t="shared" si="360"/>
        <v>9.1243024285714203</v>
      </c>
      <c r="T172">
        <f t="shared" si="360"/>
        <v>8.9285626428571572</v>
      </c>
      <c r="U172">
        <f t="shared" si="301"/>
        <v>35.666743824408364</v>
      </c>
      <c r="V172">
        <f t="shared" si="302"/>
        <v>34.901600313661284</v>
      </c>
      <c r="W172">
        <f t="shared" si="303"/>
        <v>0.76514351074708031</v>
      </c>
      <c r="X172">
        <f t="shared" si="304"/>
        <v>70.568344138069648</v>
      </c>
      <c r="Y172">
        <f t="shared" si="305"/>
        <v>1.0842588416840955</v>
      </c>
      <c r="Z172">
        <f t="shared" si="332"/>
        <v>22.928287736750825</v>
      </c>
      <c r="AA172">
        <f t="shared" si="298"/>
        <v>1.1707152142857271</v>
      </c>
      <c r="AB172" t="str">
        <f t="shared" si="266"/>
        <v>DOWN</v>
      </c>
    </row>
    <row r="173" spans="1:28" x14ac:dyDescent="0.2">
      <c r="A173" s="1">
        <v>42559</v>
      </c>
      <c r="B173">
        <v>2106.969971</v>
      </c>
      <c r="C173">
        <v>2131.709961</v>
      </c>
      <c r="D173">
        <v>2106.969971</v>
      </c>
      <c r="E173">
        <v>2129.8999020000001</v>
      </c>
      <c r="F173">
        <v>2129.8999020000001</v>
      </c>
      <c r="G173">
        <f t="shared" si="261"/>
        <v>22.929931000000124</v>
      </c>
      <c r="H173">
        <v>3607500000</v>
      </c>
      <c r="I173">
        <f t="shared" si="262"/>
        <v>22.929931000000124</v>
      </c>
      <c r="J173">
        <f t="shared" si="263"/>
        <v>0</v>
      </c>
      <c r="K173">
        <f t="shared" ref="K173:L173" si="361">SUM(I160:I173)/14</f>
        <v>11.209280714285731</v>
      </c>
      <c r="L173">
        <f t="shared" si="361"/>
        <v>7.9021432857142759</v>
      </c>
      <c r="M173">
        <f t="shared" si="295"/>
        <v>1.4185114479700962</v>
      </c>
      <c r="N173">
        <f t="shared" si="296"/>
        <v>58.652252779728641</v>
      </c>
      <c r="O173">
        <f t="shared" si="268"/>
        <v>24.739990000000034</v>
      </c>
      <c r="P173">
        <f t="shared" si="269"/>
        <v>22.629883000000063</v>
      </c>
      <c r="Q173">
        <f t="shared" si="270"/>
        <v>0</v>
      </c>
      <c r="R173">
        <f t="shared" ref="R173:T173" si="362">SUM(O160:O173)/14</f>
        <v>26.252110071428596</v>
      </c>
      <c r="S173">
        <f t="shared" si="362"/>
        <v>10.740722642857138</v>
      </c>
      <c r="T173">
        <f t="shared" si="362"/>
        <v>8.9285626428571572</v>
      </c>
      <c r="U173">
        <f t="shared" si="301"/>
        <v>40.913749841948018</v>
      </c>
      <c r="V173">
        <f t="shared" si="302"/>
        <v>34.010838056688371</v>
      </c>
      <c r="W173">
        <f t="shared" si="303"/>
        <v>6.9029117852596471</v>
      </c>
      <c r="X173">
        <f t="shared" si="304"/>
        <v>74.924587898636389</v>
      </c>
      <c r="Y173">
        <f t="shared" si="305"/>
        <v>9.21314614983058</v>
      </c>
      <c r="Z173">
        <f t="shared" si="332"/>
        <v>20.4868155930752</v>
      </c>
      <c r="AA173">
        <f t="shared" si="298"/>
        <v>3.3071374285714552</v>
      </c>
      <c r="AB173" t="str">
        <f t="shared" si="266"/>
        <v>DOWN</v>
      </c>
    </row>
    <row r="174" spans="1:28" x14ac:dyDescent="0.2">
      <c r="A174" s="1">
        <v>42562</v>
      </c>
      <c r="B174">
        <v>2131.719971</v>
      </c>
      <c r="C174">
        <v>2143.1599120000001</v>
      </c>
      <c r="D174">
        <v>2131.719971</v>
      </c>
      <c r="E174">
        <v>2137.1599120000001</v>
      </c>
      <c r="F174">
        <v>2137.1599120000001</v>
      </c>
      <c r="G174">
        <f t="shared" si="261"/>
        <v>5.4399410000000898</v>
      </c>
      <c r="H174">
        <v>3253340000</v>
      </c>
      <c r="I174">
        <f t="shared" si="262"/>
        <v>5.4399410000000898</v>
      </c>
      <c r="J174">
        <f t="shared" si="263"/>
        <v>0</v>
      </c>
      <c r="K174">
        <f t="shared" ref="K174:L174" si="363">SUM(I161:I174)/14</f>
        <v>11.049996357142877</v>
      </c>
      <c r="L174">
        <f t="shared" si="363"/>
        <v>7.9021432857142759</v>
      </c>
      <c r="M174">
        <f t="shared" si="295"/>
        <v>1.3983543397801179</v>
      </c>
      <c r="N174">
        <f t="shared" si="296"/>
        <v>58.304743239413057</v>
      </c>
      <c r="O174">
        <f t="shared" si="268"/>
        <v>11.43994100000009</v>
      </c>
      <c r="P174">
        <f t="shared" si="269"/>
        <v>11.449951000000056</v>
      </c>
      <c r="Q174">
        <f t="shared" si="270"/>
        <v>0</v>
      </c>
      <c r="R174">
        <f t="shared" ref="R174:T174" si="364">SUM(O161:O174)/14</f>
        <v>25.277832000000021</v>
      </c>
      <c r="S174">
        <f t="shared" si="364"/>
        <v>9.9542933571428556</v>
      </c>
      <c r="T174">
        <f t="shared" si="364"/>
        <v>8.9285626428571572</v>
      </c>
      <c r="U174">
        <f t="shared" si="301"/>
        <v>39.379537600941596</v>
      </c>
      <c r="V174">
        <f t="shared" si="302"/>
        <v>35.321710512425078</v>
      </c>
      <c r="W174">
        <f t="shared" si="303"/>
        <v>4.0578270885165182</v>
      </c>
      <c r="X174">
        <f t="shared" si="304"/>
        <v>74.701248113366674</v>
      </c>
      <c r="Y174">
        <f t="shared" si="305"/>
        <v>5.4320740161641696</v>
      </c>
      <c r="Z174">
        <f t="shared" si="332"/>
        <v>19.284738123850751</v>
      </c>
      <c r="AA174">
        <f t="shared" si="298"/>
        <v>3.1478530714286017</v>
      </c>
      <c r="AB174" t="str">
        <f t="shared" si="266"/>
        <v>DOWN</v>
      </c>
    </row>
    <row r="175" spans="1:28" x14ac:dyDescent="0.2">
      <c r="A175" s="1">
        <v>42563</v>
      </c>
      <c r="B175">
        <v>2139.5</v>
      </c>
      <c r="C175">
        <v>2155.3999020000001</v>
      </c>
      <c r="D175">
        <v>2139.5</v>
      </c>
      <c r="E175">
        <v>2152.139893</v>
      </c>
      <c r="F175">
        <v>2152.139893</v>
      </c>
      <c r="G175">
        <f t="shared" si="261"/>
        <v>12.639893000000029</v>
      </c>
      <c r="H175">
        <v>4097820000</v>
      </c>
      <c r="I175">
        <f t="shared" si="262"/>
        <v>12.639893000000029</v>
      </c>
      <c r="J175">
        <f t="shared" si="263"/>
        <v>0</v>
      </c>
      <c r="K175">
        <f t="shared" ref="K175:L175" si="365">SUM(I162:I175)/14</f>
        <v>11.687848642857164</v>
      </c>
      <c r="L175">
        <f t="shared" si="365"/>
        <v>7.9021432857142759</v>
      </c>
      <c r="M175">
        <f t="shared" si="295"/>
        <v>1.4790732362429817</v>
      </c>
      <c r="N175">
        <f t="shared" si="296"/>
        <v>59.662345372438729</v>
      </c>
      <c r="O175">
        <f t="shared" si="268"/>
        <v>15.899902000000111</v>
      </c>
      <c r="P175">
        <f t="shared" si="269"/>
        <v>12.239990000000034</v>
      </c>
      <c r="Q175">
        <f t="shared" si="270"/>
        <v>0</v>
      </c>
      <c r="R175">
        <f t="shared" ref="R175:T175" si="366">SUM(O162:O175)/14</f>
        <v>25.653547000000021</v>
      </c>
      <c r="S175">
        <f t="shared" si="366"/>
        <v>10.828578357142858</v>
      </c>
      <c r="T175">
        <f t="shared" si="366"/>
        <v>8.9285626428571572</v>
      </c>
      <c r="U175">
        <f t="shared" si="301"/>
        <v>42.210842645435541</v>
      </c>
      <c r="V175">
        <f t="shared" si="302"/>
        <v>34.804398170970863</v>
      </c>
      <c r="W175">
        <f t="shared" si="303"/>
        <v>7.4064444744646778</v>
      </c>
      <c r="X175">
        <f t="shared" si="304"/>
        <v>77.015240816406404</v>
      </c>
      <c r="Y175">
        <f t="shared" si="305"/>
        <v>9.6168555677448424</v>
      </c>
      <c r="Z175">
        <f t="shared" si="332"/>
        <v>18.547891745145048</v>
      </c>
      <c r="AA175">
        <f t="shared" si="298"/>
        <v>3.7857053571428878</v>
      </c>
      <c r="AB175" t="str">
        <f t="shared" si="266"/>
        <v>DOWN</v>
      </c>
    </row>
    <row r="176" spans="1:28" x14ac:dyDescent="0.2">
      <c r="A176" s="1">
        <v>42564</v>
      </c>
      <c r="B176">
        <v>2153.8100589999999</v>
      </c>
      <c r="C176">
        <v>2156.4499510000001</v>
      </c>
      <c r="D176">
        <v>2146.209961</v>
      </c>
      <c r="E176">
        <v>2152.429932</v>
      </c>
      <c r="F176">
        <v>2152.429932</v>
      </c>
      <c r="G176">
        <f t="shared" si="261"/>
        <v>-1.3801269999999022</v>
      </c>
      <c r="H176">
        <v>3502320000</v>
      </c>
      <c r="I176">
        <f t="shared" si="262"/>
        <v>0</v>
      </c>
      <c r="J176">
        <f t="shared" si="263"/>
        <v>1.3801269999999022</v>
      </c>
      <c r="K176">
        <f t="shared" ref="K176:L176" si="367">SUM(I163:I176)/14</f>
        <v>11.687848642857164</v>
      </c>
      <c r="L176">
        <f t="shared" si="367"/>
        <v>7.693577428571416</v>
      </c>
      <c r="M176">
        <f t="shared" si="295"/>
        <v>1.5191695607627653</v>
      </c>
      <c r="N176">
        <f t="shared" si="296"/>
        <v>60.304379047148558</v>
      </c>
      <c r="O176">
        <f t="shared" si="268"/>
        <v>10.239990000000034</v>
      </c>
      <c r="P176">
        <f t="shared" si="269"/>
        <v>1.0500489999999445</v>
      </c>
      <c r="Q176">
        <f t="shared" si="270"/>
        <v>0</v>
      </c>
      <c r="R176">
        <f t="shared" ref="R176:T176" si="368">SUM(O163:O176)/14</f>
        <v>25.288556714285733</v>
      </c>
      <c r="S176">
        <f t="shared" si="368"/>
        <v>10.4714355</v>
      </c>
      <c r="T176">
        <f t="shared" si="368"/>
        <v>8.9285626428571572</v>
      </c>
      <c r="U176">
        <f t="shared" si="301"/>
        <v>41.407802028039789</v>
      </c>
      <c r="V176">
        <f t="shared" si="302"/>
        <v>35.306730802131277</v>
      </c>
      <c r="W176">
        <f t="shared" si="303"/>
        <v>6.1010712259085125</v>
      </c>
      <c r="X176">
        <f t="shared" si="304"/>
        <v>76.714532830171066</v>
      </c>
      <c r="Y176">
        <f t="shared" si="305"/>
        <v>7.9529536331987183</v>
      </c>
      <c r="Z176">
        <f t="shared" si="332"/>
        <v>17.817204659451146</v>
      </c>
      <c r="AA176">
        <f t="shared" si="298"/>
        <v>3.9942712142857482</v>
      </c>
      <c r="AB176" t="str">
        <f t="shared" si="266"/>
        <v>DOWN</v>
      </c>
    </row>
    <row r="177" spans="1:28" x14ac:dyDescent="0.2">
      <c r="A177" s="1">
        <v>42565</v>
      </c>
      <c r="B177">
        <v>2157.8798830000001</v>
      </c>
      <c r="C177">
        <v>2168.98999</v>
      </c>
      <c r="D177">
        <v>2157.8798830000001</v>
      </c>
      <c r="E177">
        <v>2163.75</v>
      </c>
      <c r="F177">
        <v>2163.75</v>
      </c>
      <c r="G177">
        <f t="shared" si="261"/>
        <v>5.8701169999999365</v>
      </c>
      <c r="H177">
        <v>3465610000</v>
      </c>
      <c r="I177">
        <f t="shared" si="262"/>
        <v>5.8701169999999365</v>
      </c>
      <c r="J177">
        <f t="shared" si="263"/>
        <v>0</v>
      </c>
      <c r="K177">
        <f t="shared" ref="K177:L177" si="369">SUM(I164:I177)/14</f>
        <v>10.641427071428584</v>
      </c>
      <c r="L177">
        <f t="shared" si="369"/>
        <v>7.693577428571416</v>
      </c>
      <c r="M177">
        <f t="shared" si="295"/>
        <v>1.3831572074533005</v>
      </c>
      <c r="N177">
        <f t="shared" si="296"/>
        <v>58.03885715669491</v>
      </c>
      <c r="O177">
        <f t="shared" si="268"/>
        <v>11.110106999999971</v>
      </c>
      <c r="P177">
        <f t="shared" si="269"/>
        <v>12.540038999999979</v>
      </c>
      <c r="Q177">
        <f t="shared" si="270"/>
        <v>0</v>
      </c>
      <c r="R177">
        <f t="shared" ref="R177:T177" si="370">SUM(O164:O177)/14</f>
        <v>24.616420142857155</v>
      </c>
      <c r="S177">
        <f t="shared" si="370"/>
        <v>10.395002071428573</v>
      </c>
      <c r="T177">
        <f t="shared" si="370"/>
        <v>8.9285626428571572</v>
      </c>
      <c r="U177">
        <f t="shared" si="301"/>
        <v>42.227919458243598</v>
      </c>
      <c r="V177">
        <f t="shared" si="302"/>
        <v>36.270759887269477</v>
      </c>
      <c r="W177">
        <f t="shared" si="303"/>
        <v>5.9571595709741203</v>
      </c>
      <c r="X177">
        <f t="shared" si="304"/>
        <v>78.498679345513068</v>
      </c>
      <c r="Y177">
        <f t="shared" si="305"/>
        <v>7.588865979201505</v>
      </c>
      <c r="Z177">
        <f t="shared" si="332"/>
        <v>18.081717854380184</v>
      </c>
      <c r="AA177">
        <f t="shared" si="298"/>
        <v>2.9478496428571686</v>
      </c>
      <c r="AB177" t="str">
        <f t="shared" si="266"/>
        <v>DOWN</v>
      </c>
    </row>
    <row r="178" spans="1:28" x14ac:dyDescent="0.2">
      <c r="A178" s="1">
        <v>42566</v>
      </c>
      <c r="B178">
        <v>2165.1298830000001</v>
      </c>
      <c r="C178">
        <v>2169.0500489999999</v>
      </c>
      <c r="D178">
        <v>2155.790039</v>
      </c>
      <c r="E178">
        <v>2161.73999</v>
      </c>
      <c r="F178">
        <v>2161.73999</v>
      </c>
      <c r="G178">
        <f t="shared" si="261"/>
        <v>-3.3898930000000291</v>
      </c>
      <c r="H178">
        <v>3122600000</v>
      </c>
      <c r="I178">
        <f t="shared" si="262"/>
        <v>0</v>
      </c>
      <c r="J178">
        <f t="shared" si="263"/>
        <v>3.3898930000000291</v>
      </c>
      <c r="K178">
        <f t="shared" ref="K178:L178" si="371">SUM(I165:I178)/14</f>
        <v>10.641427071428584</v>
      </c>
      <c r="L178">
        <f t="shared" si="371"/>
        <v>3.1928537142857101</v>
      </c>
      <c r="M178">
        <f t="shared" si="295"/>
        <v>3.3328890151828436</v>
      </c>
      <c r="N178">
        <f t="shared" si="296"/>
        <v>76.920710489100742</v>
      </c>
      <c r="O178">
        <f t="shared" si="268"/>
        <v>13.260009999999966</v>
      </c>
      <c r="P178">
        <f t="shared" si="269"/>
        <v>0</v>
      </c>
      <c r="Q178">
        <f t="shared" si="270"/>
        <v>2.0898440000000846</v>
      </c>
      <c r="R178">
        <f t="shared" ref="R178:T178" si="372">SUM(O165:O178)/14</f>
        <v>20.474984214285737</v>
      </c>
      <c r="S178">
        <f t="shared" si="372"/>
        <v>10.395002071428573</v>
      </c>
      <c r="T178">
        <f t="shared" si="372"/>
        <v>4.7756870000000289</v>
      </c>
      <c r="U178">
        <f t="shared" si="301"/>
        <v>50.769280027946529</v>
      </c>
      <c r="V178">
        <f t="shared" si="302"/>
        <v>23.324496615083849</v>
      </c>
      <c r="W178">
        <f t="shared" si="303"/>
        <v>27.44478341286268</v>
      </c>
      <c r="X178">
        <f t="shared" si="304"/>
        <v>74.093776643030381</v>
      </c>
      <c r="Y178">
        <f t="shared" si="305"/>
        <v>37.040605373763562</v>
      </c>
      <c r="Z178">
        <f t="shared" si="332"/>
        <v>17.798167251593078</v>
      </c>
      <c r="AA178">
        <f t="shared" si="298"/>
        <v>7.4485733571428749</v>
      </c>
      <c r="AB178" t="str">
        <f t="shared" si="266"/>
        <v>DOWN</v>
      </c>
    </row>
    <row r="179" spans="1:28" x14ac:dyDescent="0.2">
      <c r="A179" s="1">
        <v>42569</v>
      </c>
      <c r="B179">
        <v>2162.040039</v>
      </c>
      <c r="C179">
        <v>2168.3500979999999</v>
      </c>
      <c r="D179">
        <v>2159.6298830000001</v>
      </c>
      <c r="E179">
        <v>2166.889893</v>
      </c>
      <c r="F179">
        <v>2166.889893</v>
      </c>
      <c r="G179">
        <f t="shared" si="261"/>
        <v>4.8498540000000503</v>
      </c>
      <c r="H179">
        <v>3009310000</v>
      </c>
      <c r="I179">
        <f t="shared" si="262"/>
        <v>4.8498540000000503</v>
      </c>
      <c r="J179">
        <f t="shared" si="263"/>
        <v>0</v>
      </c>
      <c r="K179">
        <f t="shared" ref="K179:L179" si="373">SUM(I166:I179)/14</f>
        <v>10.987845214285731</v>
      </c>
      <c r="L179">
        <f t="shared" si="373"/>
        <v>0.9850028571428473</v>
      </c>
      <c r="M179">
        <f t="shared" si="295"/>
        <v>11.155140449193894</v>
      </c>
      <c r="N179">
        <f t="shared" si="296"/>
        <v>91.773028010825513</v>
      </c>
      <c r="O179">
        <f t="shared" si="268"/>
        <v>8.7202149999998255</v>
      </c>
      <c r="P179">
        <f t="shared" si="269"/>
        <v>0</v>
      </c>
      <c r="Q179">
        <f t="shared" si="270"/>
        <v>0</v>
      </c>
      <c r="R179">
        <f t="shared" ref="R179:T179" si="374">SUM(O166:O179)/14</f>
        <v>18.257149785714287</v>
      </c>
      <c r="S179">
        <f t="shared" si="374"/>
        <v>10.395002071428573</v>
      </c>
      <c r="T179">
        <f t="shared" si="374"/>
        <v>1.8549804285714475</v>
      </c>
      <c r="U179">
        <f t="shared" si="301"/>
        <v>56.936609456764025</v>
      </c>
      <c r="V179">
        <f t="shared" si="302"/>
        <v>10.16029583118674</v>
      </c>
      <c r="W179">
        <f t="shared" si="303"/>
        <v>46.776313625577288</v>
      </c>
      <c r="X179">
        <f t="shared" si="304"/>
        <v>67.096905287950761</v>
      </c>
      <c r="Y179">
        <f t="shared" si="305"/>
        <v>69.714561982901699</v>
      </c>
      <c r="Z179">
        <f t="shared" si="332"/>
        <v>18.782314463092625</v>
      </c>
      <c r="AA179">
        <f t="shared" si="298"/>
        <v>10.002842357142884</v>
      </c>
      <c r="AB179" t="str">
        <f t="shared" si="266"/>
        <v>UP</v>
      </c>
    </row>
    <row r="180" spans="1:28" x14ac:dyDescent="0.2">
      <c r="A180" s="1">
        <v>42570</v>
      </c>
      <c r="B180">
        <v>2163.790039</v>
      </c>
      <c r="C180">
        <v>2164.6298830000001</v>
      </c>
      <c r="D180">
        <v>2159.01001</v>
      </c>
      <c r="E180">
        <v>2163.780029</v>
      </c>
      <c r="F180">
        <v>2163.780029</v>
      </c>
      <c r="G180">
        <f t="shared" si="261"/>
        <v>-1.0009999999965657E-2</v>
      </c>
      <c r="H180">
        <v>2968340000</v>
      </c>
      <c r="I180">
        <f t="shared" si="262"/>
        <v>0</v>
      </c>
      <c r="J180">
        <f t="shared" si="263"/>
        <v>1.0009999999965657E-2</v>
      </c>
      <c r="K180">
        <f t="shared" ref="K180:L180" si="375">SUM(I167:I180)/14</f>
        <v>8.8864222142857283</v>
      </c>
      <c r="L180">
        <f t="shared" si="375"/>
        <v>0.98571785714284488</v>
      </c>
      <c r="M180">
        <f t="shared" si="295"/>
        <v>9.0151782783396968</v>
      </c>
      <c r="N180">
        <f t="shared" si="296"/>
        <v>90.015155275241099</v>
      </c>
      <c r="O180">
        <f t="shared" si="268"/>
        <v>5.6198730000000978</v>
      </c>
      <c r="P180">
        <f t="shared" si="269"/>
        <v>0</v>
      </c>
      <c r="Q180">
        <f t="shared" si="270"/>
        <v>0.61987300000009782</v>
      </c>
      <c r="R180">
        <f t="shared" ref="R180:T180" si="376">SUM(O167:O180)/14</f>
        <v>16.557146285714289</v>
      </c>
      <c r="S180">
        <f t="shared" si="376"/>
        <v>10.063572428571433</v>
      </c>
      <c r="T180">
        <f t="shared" si="376"/>
        <v>1.8992570714285972</v>
      </c>
      <c r="U180">
        <f t="shared" si="301"/>
        <v>60.780839010007469</v>
      </c>
      <c r="V180">
        <f t="shared" si="302"/>
        <v>11.470920402915686</v>
      </c>
      <c r="W180">
        <f t="shared" si="303"/>
        <v>49.309918607091781</v>
      </c>
      <c r="X180">
        <f t="shared" si="304"/>
        <v>72.25175941292315</v>
      </c>
      <c r="Y180">
        <f t="shared" si="305"/>
        <v>68.247360351853345</v>
      </c>
      <c r="Z180">
        <f t="shared" si="332"/>
        <v>19.82903423759468</v>
      </c>
      <c r="AA180">
        <f t="shared" si="298"/>
        <v>7.9007043571428834</v>
      </c>
      <c r="AB180" t="str">
        <f t="shared" si="266"/>
        <v>DOWN</v>
      </c>
    </row>
    <row r="181" spans="1:28" x14ac:dyDescent="0.2">
      <c r="A181" s="1">
        <v>42571</v>
      </c>
      <c r="B181">
        <v>2166.1000979999999</v>
      </c>
      <c r="C181">
        <v>2175.6298830000001</v>
      </c>
      <c r="D181">
        <v>2164.889893</v>
      </c>
      <c r="E181">
        <v>2173.0200199999999</v>
      </c>
      <c r="F181">
        <v>2173.0200199999999</v>
      </c>
      <c r="G181">
        <f t="shared" si="261"/>
        <v>6.9199220000000423</v>
      </c>
      <c r="H181">
        <v>3211860000</v>
      </c>
      <c r="I181">
        <f t="shared" si="262"/>
        <v>6.9199220000000423</v>
      </c>
      <c r="J181">
        <f t="shared" si="263"/>
        <v>0</v>
      </c>
      <c r="K181">
        <f t="shared" ref="K181:L181" si="377">SUM(I168:I181)/14</f>
        <v>7.3749824285714567</v>
      </c>
      <c r="L181">
        <f t="shared" si="377"/>
        <v>0.98571785714284488</v>
      </c>
      <c r="M181">
        <f t="shared" si="295"/>
        <v>7.4818391237714126</v>
      </c>
      <c r="N181">
        <f t="shared" si="296"/>
        <v>88.210104136526525</v>
      </c>
      <c r="O181">
        <f t="shared" si="268"/>
        <v>10.739990000000034</v>
      </c>
      <c r="P181">
        <f t="shared" si="269"/>
        <v>11</v>
      </c>
      <c r="Q181">
        <f t="shared" si="270"/>
        <v>0</v>
      </c>
      <c r="R181">
        <f t="shared" ref="R181:T181" si="378">SUM(O168:O181)/14</f>
        <v>15.150006857142866</v>
      </c>
      <c r="S181">
        <f t="shared" si="378"/>
        <v>8.2035783571428578</v>
      </c>
      <c r="T181">
        <f t="shared" si="378"/>
        <v>1.8992570714285972</v>
      </c>
      <c r="U181">
        <f t="shared" si="301"/>
        <v>54.149007551604285</v>
      </c>
      <c r="V181">
        <f t="shared" si="302"/>
        <v>12.536344632300565</v>
      </c>
      <c r="W181">
        <f t="shared" si="303"/>
        <v>41.612662919303716</v>
      </c>
      <c r="X181">
        <f t="shared" si="304"/>
        <v>66.685352183904854</v>
      </c>
      <c r="Y181">
        <f t="shared" si="305"/>
        <v>62.401504313187573</v>
      </c>
      <c r="Z181">
        <f t="shared" si="332"/>
        <v>22.134057754258524</v>
      </c>
      <c r="AA181">
        <f t="shared" si="298"/>
        <v>6.3892645714286118</v>
      </c>
      <c r="AB181" t="str">
        <f t="shared" si="266"/>
        <v>UP</v>
      </c>
    </row>
    <row r="182" spans="1:28" x14ac:dyDescent="0.2">
      <c r="A182" s="1">
        <v>42572</v>
      </c>
      <c r="B182">
        <v>2172.9099120000001</v>
      </c>
      <c r="C182">
        <v>2174.5600589999999</v>
      </c>
      <c r="D182">
        <v>2159.75</v>
      </c>
      <c r="E182">
        <v>2165.169922</v>
      </c>
      <c r="F182">
        <v>2165.169922</v>
      </c>
      <c r="G182">
        <f t="shared" si="261"/>
        <v>-7.7399900000000343</v>
      </c>
      <c r="H182">
        <v>3438900000</v>
      </c>
      <c r="I182">
        <f t="shared" si="262"/>
        <v>0</v>
      </c>
      <c r="J182">
        <f t="shared" si="263"/>
        <v>7.7399900000000343</v>
      </c>
      <c r="K182">
        <f t="shared" ref="K182:L182" si="379">SUM(I169:I182)/14</f>
        <v>5.5399692142857475</v>
      </c>
      <c r="L182">
        <f t="shared" si="379"/>
        <v>1.5385742857142759</v>
      </c>
      <c r="M182">
        <f t="shared" si="295"/>
        <v>3.600716108233827</v>
      </c>
      <c r="N182">
        <f t="shared" si="296"/>
        <v>78.264253292866385</v>
      </c>
      <c r="O182">
        <f t="shared" si="268"/>
        <v>14.81005899999991</v>
      </c>
      <c r="P182">
        <f t="shared" si="269"/>
        <v>0</v>
      </c>
      <c r="Q182">
        <f t="shared" si="270"/>
        <v>5.1398930000000291</v>
      </c>
      <c r="R182">
        <f t="shared" ref="R182:T182" si="380">SUM(O169:O182)/14</f>
        <v>14.140729571428567</v>
      </c>
      <c r="S182">
        <f t="shared" si="380"/>
        <v>6.3600027857142845</v>
      </c>
      <c r="T182">
        <f t="shared" si="380"/>
        <v>2.2663922857143137</v>
      </c>
      <c r="U182">
        <f t="shared" si="301"/>
        <v>44.976482674307768</v>
      </c>
      <c r="V182">
        <f t="shared" si="302"/>
        <v>16.027407032049986</v>
      </c>
      <c r="W182">
        <f t="shared" si="303"/>
        <v>28.949075642257782</v>
      </c>
      <c r="X182">
        <f t="shared" si="304"/>
        <v>61.003889706357754</v>
      </c>
      <c r="Y182">
        <f t="shared" si="305"/>
        <v>47.454475086103798</v>
      </c>
      <c r="Z182">
        <f t="shared" si="332"/>
        <v>24.633450256802661</v>
      </c>
      <c r="AA182">
        <f t="shared" si="298"/>
        <v>4.0013949285714716</v>
      </c>
      <c r="AB182" t="str">
        <f t="shared" si="266"/>
        <v>DOWN</v>
      </c>
    </row>
    <row r="183" spans="1:28" x14ac:dyDescent="0.2">
      <c r="A183" s="1">
        <v>42573</v>
      </c>
      <c r="B183">
        <v>2166.469971</v>
      </c>
      <c r="C183">
        <v>2175.110107</v>
      </c>
      <c r="D183">
        <v>2163.23999</v>
      </c>
      <c r="E183">
        <v>2175.030029</v>
      </c>
      <c r="F183">
        <v>2175.030029</v>
      </c>
      <c r="G183">
        <f t="shared" si="261"/>
        <v>8.5600580000000264</v>
      </c>
      <c r="H183">
        <v>3023280000</v>
      </c>
      <c r="I183">
        <f t="shared" si="262"/>
        <v>8.5600580000000264</v>
      </c>
      <c r="J183">
        <f t="shared" si="263"/>
        <v>0</v>
      </c>
      <c r="K183">
        <f t="shared" ref="K183:L183" si="381">SUM(I170:I183)/14</f>
        <v>5.8935545714285968</v>
      </c>
      <c r="L183">
        <f t="shared" si="381"/>
        <v>1.5385742857142759</v>
      </c>
      <c r="M183">
        <f t="shared" si="295"/>
        <v>3.8305297483199139</v>
      </c>
      <c r="N183">
        <f t="shared" si="296"/>
        <v>79.298336784949811</v>
      </c>
      <c r="O183">
        <f t="shared" si="268"/>
        <v>11.870116999999937</v>
      </c>
      <c r="P183">
        <f t="shared" si="269"/>
        <v>0.55004800000006071</v>
      </c>
      <c r="Q183">
        <f t="shared" si="270"/>
        <v>0</v>
      </c>
      <c r="R183">
        <f t="shared" ref="R183:T183" si="382">SUM(O170:O183)/14</f>
        <v>14.216447999999998</v>
      </c>
      <c r="S183">
        <f t="shared" si="382"/>
        <v>5.7014333571428653</v>
      </c>
      <c r="T183">
        <f t="shared" si="382"/>
        <v>2.2663922857143137</v>
      </c>
      <c r="U183">
        <f t="shared" si="301"/>
        <v>40.104485713610501</v>
      </c>
      <c r="V183">
        <f t="shared" si="302"/>
        <v>15.942043228479534</v>
      </c>
      <c r="W183">
        <f t="shared" si="303"/>
        <v>24.162442485130967</v>
      </c>
      <c r="X183">
        <f t="shared" si="304"/>
        <v>56.046528942090035</v>
      </c>
      <c r="Y183">
        <f t="shared" si="305"/>
        <v>43.11139858473085</v>
      </c>
      <c r="Z183">
        <f t="shared" si="332"/>
        <v>27.404082944203342</v>
      </c>
      <c r="AA183">
        <f t="shared" si="298"/>
        <v>4.3549802857143209</v>
      </c>
      <c r="AB183" t="str">
        <f t="shared" si="266"/>
        <v>UP</v>
      </c>
    </row>
    <row r="184" spans="1:28" x14ac:dyDescent="0.2">
      <c r="A184" s="1">
        <v>42576</v>
      </c>
      <c r="B184">
        <v>2173.709961</v>
      </c>
      <c r="C184">
        <v>2173.709961</v>
      </c>
      <c r="D184">
        <v>2161.9499510000001</v>
      </c>
      <c r="E184">
        <v>2168.4799800000001</v>
      </c>
      <c r="F184">
        <v>2168.4799800000001</v>
      </c>
      <c r="G184">
        <f t="shared" si="261"/>
        <v>-5.2299809999999525</v>
      </c>
      <c r="H184">
        <v>3057240000</v>
      </c>
      <c r="I184">
        <f t="shared" si="262"/>
        <v>0</v>
      </c>
      <c r="J184">
        <f t="shared" si="263"/>
        <v>5.2299809999999525</v>
      </c>
      <c r="K184">
        <f t="shared" ref="K184:L184" si="383">SUM(I171:I184)/14</f>
        <v>5.8935545714285968</v>
      </c>
      <c r="L184">
        <f t="shared" si="383"/>
        <v>1.4478586428571296</v>
      </c>
      <c r="M184">
        <f t="shared" si="295"/>
        <v>4.0705317473524625</v>
      </c>
      <c r="N184">
        <f t="shared" si="296"/>
        <v>80.278202566779271</v>
      </c>
      <c r="O184">
        <f t="shared" si="268"/>
        <v>11.760009999999966</v>
      </c>
      <c r="P184">
        <f t="shared" si="269"/>
        <v>0</v>
      </c>
      <c r="Q184">
        <f t="shared" si="270"/>
        <v>1.2900389999999788</v>
      </c>
      <c r="R184">
        <f t="shared" ref="R184:T184" si="384">SUM(O171:O184)/14</f>
        <v>14.042881428571425</v>
      </c>
      <c r="S184">
        <f t="shared" si="384"/>
        <v>5.7014333571428653</v>
      </c>
      <c r="T184">
        <f t="shared" si="384"/>
        <v>1.1414097142857307</v>
      </c>
      <c r="U184">
        <f t="shared" si="301"/>
        <v>40.600167324227485</v>
      </c>
      <c r="V184">
        <f t="shared" si="302"/>
        <v>8.1280307043213824</v>
      </c>
      <c r="W184">
        <f t="shared" si="303"/>
        <v>32.472136619906102</v>
      </c>
      <c r="X184">
        <f t="shared" si="304"/>
        <v>48.728198028548867</v>
      </c>
      <c r="Y184">
        <f t="shared" si="305"/>
        <v>66.639313444099315</v>
      </c>
      <c r="Z184">
        <f t="shared" si="332"/>
        <v>31.785194665107845</v>
      </c>
      <c r="AA184">
        <f t="shared" si="298"/>
        <v>4.4456959285714674</v>
      </c>
      <c r="AB184" t="str">
        <f t="shared" si="266"/>
        <v>DOWN</v>
      </c>
    </row>
    <row r="185" spans="1:28" x14ac:dyDescent="0.2">
      <c r="A185" s="1">
        <v>42577</v>
      </c>
      <c r="B185">
        <v>2168.969971</v>
      </c>
      <c r="C185">
        <v>2173.540039</v>
      </c>
      <c r="D185">
        <v>2160.179932</v>
      </c>
      <c r="E185">
        <v>2169.179932</v>
      </c>
      <c r="F185">
        <v>2169.179932</v>
      </c>
      <c r="G185">
        <f t="shared" si="261"/>
        <v>0.20996100000002116</v>
      </c>
      <c r="H185">
        <v>3442350000</v>
      </c>
      <c r="I185">
        <f t="shared" si="262"/>
        <v>0.20996100000002116</v>
      </c>
      <c r="J185">
        <f t="shared" si="263"/>
        <v>0</v>
      </c>
      <c r="K185">
        <f t="shared" ref="K185:L185" si="385">SUM(I172:I185)/14</f>
        <v>4.8156912142857369</v>
      </c>
      <c r="L185">
        <f t="shared" si="385"/>
        <v>1.4478586428571296</v>
      </c>
      <c r="M185">
        <f t="shared" si="295"/>
        <v>3.3260783005602677</v>
      </c>
      <c r="N185">
        <f t="shared" si="296"/>
        <v>76.884375859066381</v>
      </c>
      <c r="O185">
        <f t="shared" si="268"/>
        <v>13.360106999999971</v>
      </c>
      <c r="P185">
        <f t="shared" si="269"/>
        <v>0</v>
      </c>
      <c r="Q185">
        <f t="shared" si="270"/>
        <v>1.7700190000000475</v>
      </c>
      <c r="R185">
        <f t="shared" ref="R185:T185" si="386">SUM(O172:O185)/14</f>
        <v>13.09003542857142</v>
      </c>
      <c r="S185">
        <f t="shared" si="386"/>
        <v>5.7014333571428653</v>
      </c>
      <c r="T185">
        <f t="shared" si="386"/>
        <v>0.779262000000017</v>
      </c>
      <c r="U185">
        <f t="shared" si="301"/>
        <v>43.555522735243585</v>
      </c>
      <c r="V185">
        <f t="shared" si="302"/>
        <v>5.9530931314298332</v>
      </c>
      <c r="W185">
        <f t="shared" si="303"/>
        <v>37.602429603813754</v>
      </c>
      <c r="X185">
        <f t="shared" si="304"/>
        <v>49.508615866673416</v>
      </c>
      <c r="Y185">
        <f t="shared" si="305"/>
        <v>75.951284328119783</v>
      </c>
      <c r="Z185">
        <f t="shared" si="332"/>
        <v>36.532046975184564</v>
      </c>
      <c r="AA185">
        <f t="shared" si="298"/>
        <v>3.3678325714286075</v>
      </c>
      <c r="AB185" t="str">
        <f t="shared" si="266"/>
        <v>DOWN</v>
      </c>
    </row>
    <row r="186" spans="1:28" x14ac:dyDescent="0.2">
      <c r="A186" s="1">
        <v>42578</v>
      </c>
      <c r="B186">
        <v>2169.8100589999999</v>
      </c>
      <c r="C186">
        <v>2174.9799800000001</v>
      </c>
      <c r="D186">
        <v>2159.070068</v>
      </c>
      <c r="E186">
        <v>2166.580078</v>
      </c>
      <c r="F186">
        <v>2166.580078</v>
      </c>
      <c r="G186">
        <f t="shared" si="261"/>
        <v>-3.2299809999999525</v>
      </c>
      <c r="H186">
        <v>3995500000</v>
      </c>
      <c r="I186">
        <f t="shared" si="262"/>
        <v>0</v>
      </c>
      <c r="J186">
        <f t="shared" si="263"/>
        <v>3.2299809999999525</v>
      </c>
      <c r="K186">
        <f t="shared" ref="K186:L186" si="387">SUM(I173:I186)/14</f>
        <v>4.8156912142857369</v>
      </c>
      <c r="L186">
        <f t="shared" si="387"/>
        <v>1.4985701428571312</v>
      </c>
      <c r="M186">
        <f t="shared" si="295"/>
        <v>3.2135240630807425</v>
      </c>
      <c r="N186">
        <f t="shared" si="296"/>
        <v>76.266897138144159</v>
      </c>
      <c r="O186">
        <f t="shared" si="268"/>
        <v>15.909912000000077</v>
      </c>
      <c r="P186">
        <f t="shared" si="269"/>
        <v>1.4399410000000898</v>
      </c>
      <c r="Q186">
        <f t="shared" si="270"/>
        <v>0</v>
      </c>
      <c r="R186">
        <f t="shared" ref="R186:T186" si="388">SUM(O173:O186)/14</f>
        <v>12.820015928571431</v>
      </c>
      <c r="S186">
        <f t="shared" si="388"/>
        <v>5.2071357857143017</v>
      </c>
      <c r="T186">
        <f t="shared" si="388"/>
        <v>0.779262000000017</v>
      </c>
      <c r="U186">
        <f t="shared" si="301"/>
        <v>40.617233353894491</v>
      </c>
      <c r="V186">
        <f t="shared" si="302"/>
        <v>6.0784791870914026</v>
      </c>
      <c r="W186">
        <f t="shared" si="303"/>
        <v>34.538754166803088</v>
      </c>
      <c r="X186">
        <f t="shared" si="304"/>
        <v>46.695712540985895</v>
      </c>
      <c r="Y186">
        <f t="shared" si="305"/>
        <v>73.965579037877689</v>
      </c>
      <c r="Z186">
        <f t="shared" si="332"/>
        <v>41.737855560626954</v>
      </c>
      <c r="AA186">
        <f t="shared" si="298"/>
        <v>3.3171210714286059</v>
      </c>
      <c r="AB186" t="str">
        <f t="shared" si="266"/>
        <v>UP</v>
      </c>
    </row>
    <row r="187" spans="1:28" x14ac:dyDescent="0.2">
      <c r="A187" s="1">
        <v>42579</v>
      </c>
      <c r="B187">
        <v>2166.0500489999999</v>
      </c>
      <c r="C187">
        <v>2172.8500979999999</v>
      </c>
      <c r="D187">
        <v>2159.73999</v>
      </c>
      <c r="E187">
        <v>2170.0600589999999</v>
      </c>
      <c r="F187">
        <v>2170.0600589999999</v>
      </c>
      <c r="G187">
        <f t="shared" si="261"/>
        <v>4.0100099999999657</v>
      </c>
      <c r="H187">
        <v>3664240000</v>
      </c>
      <c r="I187">
        <f t="shared" si="262"/>
        <v>4.0100099999999657</v>
      </c>
      <c r="J187">
        <f t="shared" si="263"/>
        <v>0</v>
      </c>
      <c r="K187">
        <f t="shared" ref="K187:L187" si="389">SUM(I174:I187)/14</f>
        <v>3.4642682857142972</v>
      </c>
      <c r="L187">
        <f t="shared" si="389"/>
        <v>1.4985701428571312</v>
      </c>
      <c r="M187">
        <f t="shared" si="295"/>
        <v>2.3117158060479048</v>
      </c>
      <c r="N187">
        <f t="shared" si="296"/>
        <v>69.804172260983719</v>
      </c>
      <c r="O187">
        <f t="shared" si="268"/>
        <v>13.110107999999855</v>
      </c>
      <c r="P187">
        <f t="shared" si="269"/>
        <v>0</v>
      </c>
      <c r="Q187">
        <f t="shared" si="270"/>
        <v>0</v>
      </c>
      <c r="R187">
        <f t="shared" ref="R187:T187" si="390">SUM(O174:O187)/14</f>
        <v>11.989310071428561</v>
      </c>
      <c r="S187">
        <f t="shared" si="390"/>
        <v>3.590715571428583</v>
      </c>
      <c r="T187">
        <f t="shared" si="390"/>
        <v>0.779262000000017</v>
      </c>
      <c r="U187">
        <f t="shared" si="301"/>
        <v>29.949309426782879</v>
      </c>
      <c r="V187">
        <f t="shared" si="302"/>
        <v>6.4996400573295512</v>
      </c>
      <c r="W187">
        <f t="shared" si="303"/>
        <v>23.449669369453328</v>
      </c>
      <c r="X187">
        <f t="shared" si="304"/>
        <v>36.448949484112433</v>
      </c>
      <c r="Y187">
        <f t="shared" si="305"/>
        <v>64.335652196710626</v>
      </c>
      <c r="Z187">
        <f t="shared" si="332"/>
        <v>45.675177421118391</v>
      </c>
      <c r="AA187">
        <f t="shared" si="298"/>
        <v>1.965698142857166</v>
      </c>
      <c r="AB187" t="str">
        <f t="shared" si="266"/>
        <v>UP</v>
      </c>
    </row>
    <row r="188" spans="1:28" x14ac:dyDescent="0.2">
      <c r="A188" s="1">
        <v>42580</v>
      </c>
      <c r="B188">
        <v>2168.830078</v>
      </c>
      <c r="C188">
        <v>2177.0900879999999</v>
      </c>
      <c r="D188">
        <v>2163.48999</v>
      </c>
      <c r="E188">
        <v>2173.6000979999999</v>
      </c>
      <c r="F188">
        <v>2173.6000979999999</v>
      </c>
      <c r="G188">
        <f t="shared" si="261"/>
        <v>4.7700199999999313</v>
      </c>
      <c r="H188">
        <v>4038840000</v>
      </c>
      <c r="I188">
        <f t="shared" si="262"/>
        <v>4.7700199999999313</v>
      </c>
      <c r="J188">
        <f t="shared" si="263"/>
        <v>0</v>
      </c>
      <c r="K188">
        <f t="shared" ref="K188:L188" si="391">SUM(I175:I188)/14</f>
        <v>3.416416785714286</v>
      </c>
      <c r="L188">
        <f t="shared" si="391"/>
        <v>1.4985701428571312</v>
      </c>
      <c r="M188">
        <f t="shared" si="295"/>
        <v>2.2797843677845089</v>
      </c>
      <c r="N188">
        <f t="shared" si="296"/>
        <v>69.510190675263843</v>
      </c>
      <c r="O188">
        <f t="shared" si="268"/>
        <v>13.600097999999889</v>
      </c>
      <c r="P188">
        <f t="shared" si="269"/>
        <v>4.2399900000000343</v>
      </c>
      <c r="Q188">
        <f t="shared" si="270"/>
        <v>0</v>
      </c>
      <c r="R188">
        <f t="shared" ref="R188:T188" si="392">SUM(O175:O188)/14</f>
        <v>12.143606999999975</v>
      </c>
      <c r="S188">
        <f t="shared" si="392"/>
        <v>3.0757183571428675</v>
      </c>
      <c r="T188">
        <f t="shared" si="392"/>
        <v>0.779262000000017</v>
      </c>
      <c r="U188">
        <f t="shared" si="301"/>
        <v>25.327881222958499</v>
      </c>
      <c r="V188">
        <f t="shared" si="302"/>
        <v>6.4170554926556713</v>
      </c>
      <c r="W188">
        <f t="shared" si="303"/>
        <v>18.910825730302829</v>
      </c>
      <c r="X188">
        <f t="shared" si="304"/>
        <v>31.74493671561417</v>
      </c>
      <c r="Y188">
        <f t="shared" si="305"/>
        <v>59.571155865625926</v>
      </c>
      <c r="Z188">
        <f t="shared" si="332"/>
        <v>49.542254696079929</v>
      </c>
      <c r="AA188">
        <f t="shared" si="298"/>
        <v>1.9178466428571548</v>
      </c>
      <c r="AB188" t="str">
        <f t="shared" si="266"/>
        <v>UP</v>
      </c>
    </row>
    <row r="189" spans="1:28" x14ac:dyDescent="0.2">
      <c r="A189" s="1">
        <v>42583</v>
      </c>
      <c r="B189">
        <v>2173.1499020000001</v>
      </c>
      <c r="C189">
        <v>2178.290039</v>
      </c>
      <c r="D189">
        <v>2166.209961</v>
      </c>
      <c r="E189">
        <v>2170.8400879999999</v>
      </c>
      <c r="F189">
        <v>2170.8400879999999</v>
      </c>
      <c r="G189">
        <f t="shared" si="261"/>
        <v>-2.3098140000001877</v>
      </c>
      <c r="H189">
        <v>3505990000</v>
      </c>
      <c r="I189">
        <f t="shared" si="262"/>
        <v>0</v>
      </c>
      <c r="J189">
        <f t="shared" si="263"/>
        <v>2.3098140000001877</v>
      </c>
      <c r="K189">
        <f t="shared" ref="K189:L189" si="393">SUM(I176:I189)/14</f>
        <v>2.5135672857142839</v>
      </c>
      <c r="L189">
        <f t="shared" si="393"/>
        <v>1.6635568571428589</v>
      </c>
      <c r="M189">
        <f t="shared" si="295"/>
        <v>1.5109596494533459</v>
      </c>
      <c r="N189">
        <f t="shared" si="296"/>
        <v>60.174589017481537</v>
      </c>
      <c r="O189">
        <f t="shared" si="268"/>
        <v>12.080077999999958</v>
      </c>
      <c r="P189">
        <f t="shared" si="269"/>
        <v>1.1999510000000555</v>
      </c>
      <c r="Q189">
        <f t="shared" si="270"/>
        <v>0</v>
      </c>
      <c r="R189">
        <f t="shared" ref="R189:T189" si="394">SUM(O176:O189)/14</f>
        <v>11.870762428571393</v>
      </c>
      <c r="S189">
        <f t="shared" si="394"/>
        <v>2.2871441428571546</v>
      </c>
      <c r="T189">
        <f t="shared" si="394"/>
        <v>0.779262000000017</v>
      </c>
      <c r="U189">
        <f t="shared" si="301"/>
        <v>19.267036608805295</v>
      </c>
      <c r="V189">
        <f t="shared" si="302"/>
        <v>6.5645488627119182</v>
      </c>
      <c r="W189">
        <f t="shared" si="303"/>
        <v>12.702487746093377</v>
      </c>
      <c r="X189">
        <f t="shared" si="304"/>
        <v>25.831585471517215</v>
      </c>
      <c r="Y189">
        <f t="shared" si="305"/>
        <v>49.17424739607862</v>
      </c>
      <c r="Z189">
        <f t="shared" si="332"/>
        <v>52.367782683818064</v>
      </c>
      <c r="AA189">
        <f t="shared" si="298"/>
        <v>0.85001042857142495</v>
      </c>
      <c r="AB189" t="str">
        <f t="shared" si="266"/>
        <v>UP</v>
      </c>
    </row>
    <row r="190" spans="1:28" x14ac:dyDescent="0.2">
      <c r="A190" s="1">
        <v>42584</v>
      </c>
      <c r="B190">
        <v>2169.9399410000001</v>
      </c>
      <c r="C190">
        <v>2170.1999510000001</v>
      </c>
      <c r="D190">
        <v>2147.580078</v>
      </c>
      <c r="E190">
        <v>2157.030029</v>
      </c>
      <c r="F190">
        <v>2157.030029</v>
      </c>
      <c r="G190">
        <f t="shared" si="261"/>
        <v>-12.909912000000077</v>
      </c>
      <c r="H190">
        <v>3848750000</v>
      </c>
      <c r="I190">
        <f t="shared" si="262"/>
        <v>0</v>
      </c>
      <c r="J190">
        <f t="shared" si="263"/>
        <v>12.909912000000077</v>
      </c>
      <c r="K190">
        <f t="shared" ref="K190:L190" si="395">SUM(I177:I190)/14</f>
        <v>2.5135672857142839</v>
      </c>
      <c r="L190">
        <f t="shared" si="395"/>
        <v>2.4871129285714426</v>
      </c>
      <c r="M190">
        <f t="shared" si="295"/>
        <v>1.0106365725652982</v>
      </c>
      <c r="N190">
        <f t="shared" si="296"/>
        <v>50.264507587060535</v>
      </c>
      <c r="O190">
        <f t="shared" si="268"/>
        <v>22.619873000000098</v>
      </c>
      <c r="P190">
        <f t="shared" si="269"/>
        <v>0</v>
      </c>
      <c r="Q190">
        <f t="shared" si="270"/>
        <v>18.629883000000063</v>
      </c>
      <c r="R190">
        <f t="shared" ref="R190:T190" si="396">SUM(O177:O190)/14</f>
        <v>12.755039785714255</v>
      </c>
      <c r="S190">
        <f t="shared" si="396"/>
        <v>2.2121406428571584</v>
      </c>
      <c r="T190">
        <f t="shared" si="396"/>
        <v>2.1099679285714501</v>
      </c>
      <c r="U190">
        <f t="shared" si="301"/>
        <v>17.343267289019149</v>
      </c>
      <c r="V190">
        <f t="shared" si="302"/>
        <v>16.542229299312972</v>
      </c>
      <c r="W190">
        <f t="shared" si="303"/>
        <v>0.80103798970617746</v>
      </c>
      <c r="X190">
        <f t="shared" si="304"/>
        <v>33.885496588332117</v>
      </c>
      <c r="Y190">
        <f t="shared" si="305"/>
        <v>2.3639552916630442</v>
      </c>
      <c r="Z190">
        <f t="shared" si="332"/>
        <v>51.968568516565519</v>
      </c>
      <c r="AA190">
        <f t="shared" si="298"/>
        <v>2.6454357142841087E-2</v>
      </c>
      <c r="AB190" t="str">
        <f t="shared" si="266"/>
        <v>UP</v>
      </c>
    </row>
    <row r="191" spans="1:28" x14ac:dyDescent="0.2">
      <c r="A191" s="1">
        <v>42585</v>
      </c>
      <c r="B191">
        <v>2156.8100589999999</v>
      </c>
      <c r="C191">
        <v>2163.790039</v>
      </c>
      <c r="D191">
        <v>2152.5600589999999</v>
      </c>
      <c r="E191">
        <v>2163.790039</v>
      </c>
      <c r="F191">
        <v>2163.790039</v>
      </c>
      <c r="G191">
        <f t="shared" si="261"/>
        <v>6.9799800000000687</v>
      </c>
      <c r="H191">
        <v>3786530000</v>
      </c>
      <c r="I191">
        <f t="shared" si="262"/>
        <v>6.9799800000000687</v>
      </c>
      <c r="J191">
        <f t="shared" si="263"/>
        <v>0</v>
      </c>
      <c r="K191">
        <f t="shared" ref="K191:L191" si="397">SUM(I178:I191)/14</f>
        <v>2.5928432142857218</v>
      </c>
      <c r="L191">
        <f t="shared" si="397"/>
        <v>2.4871129285714426</v>
      </c>
      <c r="M191">
        <f t="shared" si="295"/>
        <v>1.04251125250473</v>
      </c>
      <c r="N191">
        <f t="shared" si="296"/>
        <v>51.040661402785389</v>
      </c>
      <c r="O191">
        <f t="shared" si="268"/>
        <v>11.229980000000069</v>
      </c>
      <c r="P191">
        <f t="shared" si="269"/>
        <v>0</v>
      </c>
      <c r="Q191">
        <f t="shared" si="270"/>
        <v>0</v>
      </c>
      <c r="R191">
        <f t="shared" ref="R191:T191" si="398">SUM(O178:O191)/14</f>
        <v>12.763602142857119</v>
      </c>
      <c r="S191">
        <f t="shared" si="398"/>
        <v>1.3164235714285886</v>
      </c>
      <c r="T191">
        <f t="shared" si="398"/>
        <v>2.1099679285714501</v>
      </c>
      <c r="U191">
        <f t="shared" si="301"/>
        <v>10.313887542830511</v>
      </c>
      <c r="V191">
        <f t="shared" si="302"/>
        <v>16.531132081332142</v>
      </c>
      <c r="W191">
        <f t="shared" si="303"/>
        <v>6.2172445385016317</v>
      </c>
      <c r="X191">
        <f t="shared" si="304"/>
        <v>26.845019624162653</v>
      </c>
      <c r="Y191">
        <f t="shared" si="305"/>
        <v>23.159769020640301</v>
      </c>
      <c r="Z191">
        <f t="shared" si="332"/>
        <v>53.080775876668284</v>
      </c>
      <c r="AA191">
        <f t="shared" si="298"/>
        <v>0.1057302857142791</v>
      </c>
      <c r="AB191" t="str">
        <f t="shared" si="266"/>
        <v>UP</v>
      </c>
    </row>
    <row r="192" spans="1:28" x14ac:dyDescent="0.2">
      <c r="A192" s="1">
        <v>42586</v>
      </c>
      <c r="B192">
        <v>2163.51001</v>
      </c>
      <c r="C192">
        <v>2168.1899410000001</v>
      </c>
      <c r="D192">
        <v>2159.070068</v>
      </c>
      <c r="E192">
        <v>2164.25</v>
      </c>
      <c r="F192">
        <v>2164.25</v>
      </c>
      <c r="G192">
        <f t="shared" si="261"/>
        <v>0.73999000000003434</v>
      </c>
      <c r="H192">
        <v>3709200000</v>
      </c>
      <c r="I192">
        <f t="shared" si="262"/>
        <v>0.73999000000003434</v>
      </c>
      <c r="J192">
        <f t="shared" si="263"/>
        <v>0</v>
      </c>
      <c r="K192">
        <f t="shared" ref="K192:L192" si="399">SUM(I179:I192)/14</f>
        <v>2.6456996428571529</v>
      </c>
      <c r="L192">
        <f t="shared" si="399"/>
        <v>2.2449777142857266</v>
      </c>
      <c r="M192">
        <f t="shared" si="295"/>
        <v>1.1784970630316132</v>
      </c>
      <c r="N192">
        <f t="shared" si="296"/>
        <v>54.096793749705931</v>
      </c>
      <c r="O192">
        <f t="shared" si="268"/>
        <v>9.1198730000000978</v>
      </c>
      <c r="P192">
        <f t="shared" si="269"/>
        <v>4.399902000000111</v>
      </c>
      <c r="Q192">
        <f t="shared" si="270"/>
        <v>0</v>
      </c>
      <c r="R192">
        <f t="shared" ref="R192:T192" si="400">SUM(O179:O192)/14</f>
        <v>12.467878071428556</v>
      </c>
      <c r="S192">
        <f t="shared" si="400"/>
        <v>1.6307022857143108</v>
      </c>
      <c r="T192">
        <f t="shared" si="400"/>
        <v>1.9606933571428726</v>
      </c>
      <c r="U192">
        <f t="shared" si="301"/>
        <v>13.079228689693679</v>
      </c>
      <c r="V192">
        <f t="shared" si="302"/>
        <v>15.725958706927091</v>
      </c>
      <c r="W192">
        <f t="shared" si="303"/>
        <v>2.6467300172334127</v>
      </c>
      <c r="X192">
        <f t="shared" si="304"/>
        <v>28.80518739662077</v>
      </c>
      <c r="Y192">
        <f t="shared" si="305"/>
        <v>9.1883797900370858</v>
      </c>
      <c r="Z192">
        <f t="shared" si="332"/>
        <v>51.091331192116392</v>
      </c>
      <c r="AA192">
        <f t="shared" si="298"/>
        <v>0.40072192857142647</v>
      </c>
      <c r="AB192" t="str">
        <f t="shared" si="266"/>
        <v>DOWN</v>
      </c>
    </row>
    <row r="193" spans="1:28" x14ac:dyDescent="0.2">
      <c r="A193" s="1">
        <v>42587</v>
      </c>
      <c r="B193">
        <v>2168.790039</v>
      </c>
      <c r="C193">
        <v>2182.8701169999999</v>
      </c>
      <c r="D193">
        <v>2168.790039</v>
      </c>
      <c r="E193">
        <v>2182.8701169999999</v>
      </c>
      <c r="F193">
        <v>2182.8701169999999</v>
      </c>
      <c r="G193">
        <f t="shared" si="261"/>
        <v>14.080077999999958</v>
      </c>
      <c r="H193">
        <v>3663070000</v>
      </c>
      <c r="I193">
        <f t="shared" si="262"/>
        <v>14.080077999999958</v>
      </c>
      <c r="J193">
        <f t="shared" si="263"/>
        <v>0</v>
      </c>
      <c r="K193">
        <f t="shared" ref="K193:L193" si="401">SUM(I180:I193)/14</f>
        <v>3.3050013571428605</v>
      </c>
      <c r="L193">
        <f t="shared" si="401"/>
        <v>2.2449777142857266</v>
      </c>
      <c r="M193">
        <f t="shared" si="295"/>
        <v>1.4721755748895691</v>
      </c>
      <c r="N193">
        <f t="shared" si="296"/>
        <v>59.549798559729332</v>
      </c>
      <c r="O193">
        <f t="shared" si="268"/>
        <v>14.080077999999958</v>
      </c>
      <c r="P193">
        <f t="shared" si="269"/>
        <v>14.680175999999847</v>
      </c>
      <c r="Q193">
        <f t="shared" si="270"/>
        <v>0</v>
      </c>
      <c r="R193">
        <f t="shared" ref="R193:T193" si="402">SUM(O180:O193)/14</f>
        <v>12.850725428571423</v>
      </c>
      <c r="S193">
        <f t="shared" si="402"/>
        <v>2.6792862857143001</v>
      </c>
      <c r="T193">
        <f t="shared" si="402"/>
        <v>1.9606933571428726</v>
      </c>
      <c r="U193">
        <f t="shared" si="301"/>
        <v>20.849299913897145</v>
      </c>
      <c r="V193">
        <f t="shared" si="302"/>
        <v>15.257452725459384</v>
      </c>
      <c r="W193">
        <f t="shared" si="303"/>
        <v>5.591847188437761</v>
      </c>
      <c r="X193">
        <f t="shared" si="304"/>
        <v>36.106752639356529</v>
      </c>
      <c r="Y193">
        <f t="shared" si="305"/>
        <v>15.486984510322928</v>
      </c>
      <c r="Z193">
        <f t="shared" si="332"/>
        <v>47.217932801217906</v>
      </c>
      <c r="AA193">
        <f t="shared" si="298"/>
        <v>1.0600236428571341</v>
      </c>
      <c r="AB193" t="str">
        <f t="shared" si="266"/>
        <v>DOWN</v>
      </c>
    </row>
    <row r="194" spans="1:28" x14ac:dyDescent="0.2">
      <c r="A194" s="1">
        <v>42590</v>
      </c>
      <c r="B194">
        <v>2183.76001</v>
      </c>
      <c r="C194">
        <v>2185.4399410000001</v>
      </c>
      <c r="D194">
        <v>2177.8500979999999</v>
      </c>
      <c r="E194">
        <v>2180.889893</v>
      </c>
      <c r="F194">
        <v>2180.889893</v>
      </c>
      <c r="G194">
        <f t="shared" si="261"/>
        <v>-2.8701169999999365</v>
      </c>
      <c r="H194">
        <v>3327550000</v>
      </c>
      <c r="I194">
        <f t="shared" si="262"/>
        <v>0</v>
      </c>
      <c r="J194">
        <f t="shared" si="263"/>
        <v>2.8701169999999365</v>
      </c>
      <c r="K194">
        <f t="shared" ref="K194:L194" si="403">SUM(I181:I194)/14</f>
        <v>3.3050013571428605</v>
      </c>
      <c r="L194">
        <f t="shared" si="403"/>
        <v>2.4492710714285812</v>
      </c>
      <c r="M194">
        <f t="shared" si="295"/>
        <v>1.3493816163088714</v>
      </c>
      <c r="N194">
        <f t="shared" si="296"/>
        <v>57.435608031567625</v>
      </c>
      <c r="O194">
        <f t="shared" si="268"/>
        <v>7.5898430000002008</v>
      </c>
      <c r="P194">
        <f t="shared" si="269"/>
        <v>2.5698240000001533</v>
      </c>
      <c r="Q194">
        <f t="shared" si="270"/>
        <v>0</v>
      </c>
      <c r="R194">
        <f t="shared" ref="R194:T194" si="404">SUM(O181:O194)/14</f>
        <v>12.991437571428573</v>
      </c>
      <c r="S194">
        <f t="shared" si="404"/>
        <v>2.862845142857168</v>
      </c>
      <c r="T194">
        <f t="shared" si="404"/>
        <v>1.9164167142857227</v>
      </c>
      <c r="U194">
        <f t="shared" si="301"/>
        <v>22.036399952791076</v>
      </c>
      <c r="V194">
        <f t="shared" si="302"/>
        <v>14.751383007069235</v>
      </c>
      <c r="W194">
        <f t="shared" si="303"/>
        <v>7.285016945721841</v>
      </c>
      <c r="X194">
        <f t="shared" si="304"/>
        <v>36.787782959860309</v>
      </c>
      <c r="Y194">
        <f t="shared" si="305"/>
        <v>19.80281593394913</v>
      </c>
      <c r="Z194">
        <f t="shared" si="332"/>
        <v>43.75760819993905</v>
      </c>
      <c r="AA194">
        <f t="shared" si="298"/>
        <v>0.85573028571427912</v>
      </c>
      <c r="AB194" t="str">
        <f t="shared" si="266"/>
        <v>DOWN</v>
      </c>
    </row>
    <row r="195" spans="1:28" x14ac:dyDescent="0.2">
      <c r="A195" s="1">
        <v>42591</v>
      </c>
      <c r="B195">
        <v>2182.23999</v>
      </c>
      <c r="C195">
        <v>2187.6599120000001</v>
      </c>
      <c r="D195">
        <v>2178.610107</v>
      </c>
      <c r="E195">
        <v>2181.73999</v>
      </c>
      <c r="F195">
        <v>2181.73999</v>
      </c>
      <c r="G195">
        <f t="shared" ref="G195:G258" si="405">E195-B195</f>
        <v>-0.5</v>
      </c>
      <c r="H195">
        <v>3334300000</v>
      </c>
      <c r="I195">
        <f t="shared" ref="I195:I258" si="406">IF(G195&gt;0,G195,0)</f>
        <v>0</v>
      </c>
      <c r="J195">
        <f t="shared" ref="J195:J258" si="407">IF(G195&lt;0,-1*G195,0)</f>
        <v>0.5</v>
      </c>
      <c r="K195">
        <f t="shared" ref="K195:L195" si="408">SUM(I182:I195)/14</f>
        <v>2.8107212142857145</v>
      </c>
      <c r="L195">
        <f t="shared" si="408"/>
        <v>2.4849853571428673</v>
      </c>
      <c r="M195">
        <f t="shared" si="295"/>
        <v>1.1310816002221296</v>
      </c>
      <c r="N195">
        <f t="shared" si="296"/>
        <v>53.075471164700282</v>
      </c>
      <c r="O195">
        <f t="shared" si="268"/>
        <v>9.0498050000001058</v>
      </c>
      <c r="P195">
        <f t="shared" si="269"/>
        <v>2.2199709999999868</v>
      </c>
      <c r="Q195">
        <f t="shared" si="270"/>
        <v>0</v>
      </c>
      <c r="R195">
        <f t="shared" ref="R195:T195" si="409">SUM(O182:O195)/14</f>
        <v>12.870710071428578</v>
      </c>
      <c r="S195">
        <f t="shared" si="409"/>
        <v>2.2357002142857385</v>
      </c>
      <c r="T195">
        <f t="shared" si="409"/>
        <v>1.9164167142857227</v>
      </c>
      <c r="U195">
        <f t="shared" si="301"/>
        <v>17.370449663447264</v>
      </c>
      <c r="V195">
        <f t="shared" si="302"/>
        <v>14.889751254205752</v>
      </c>
      <c r="W195">
        <f t="shared" si="303"/>
        <v>2.4806984092415121</v>
      </c>
      <c r="X195">
        <f t="shared" si="304"/>
        <v>32.260200917653016</v>
      </c>
      <c r="Y195">
        <f t="shared" si="305"/>
        <v>7.6896557946855681</v>
      </c>
      <c r="Z195">
        <f t="shared" si="332"/>
        <v>39.849619020046042</v>
      </c>
      <c r="AA195">
        <f t="shared" si="298"/>
        <v>0.32573585714284753</v>
      </c>
      <c r="AB195" t="str">
        <f t="shared" ref="AB195:AB258" si="410">IF(E195&gt;B196,"UP","DOWN")</f>
        <v>DOWN</v>
      </c>
    </row>
    <row r="196" spans="1:28" x14ac:dyDescent="0.2">
      <c r="A196" s="1">
        <v>42592</v>
      </c>
      <c r="B196">
        <v>2182.8100589999999</v>
      </c>
      <c r="C196">
        <v>2183.4099120000001</v>
      </c>
      <c r="D196">
        <v>2172</v>
      </c>
      <c r="E196">
        <v>2175.48999</v>
      </c>
      <c r="F196">
        <v>2175.48999</v>
      </c>
      <c r="G196">
        <f t="shared" si="405"/>
        <v>-7.3200689999998758</v>
      </c>
      <c r="H196">
        <v>3254950000</v>
      </c>
      <c r="I196">
        <f t="shared" si="406"/>
        <v>0</v>
      </c>
      <c r="J196">
        <f t="shared" si="407"/>
        <v>7.3200689999998758</v>
      </c>
      <c r="K196">
        <f t="shared" ref="K196:L196" si="411">SUM(I183:I196)/14</f>
        <v>2.8107212142857145</v>
      </c>
      <c r="L196">
        <f t="shared" si="411"/>
        <v>2.4549909999999988</v>
      </c>
      <c r="M196">
        <f t="shared" si="295"/>
        <v>1.144900822156055</v>
      </c>
      <c r="N196">
        <f t="shared" si="296"/>
        <v>53.377797720511865</v>
      </c>
      <c r="O196">
        <f t="shared" ref="O196:O259" si="412">MAX(C196-D196,ABS(C196-B196),ABS(D196-B196))</f>
        <v>11.409912000000077</v>
      </c>
      <c r="P196">
        <f t="shared" ref="P196:P259" si="413">IF(C196-C195&gt;D195-D196,MAX(C196-C195,0),0)</f>
        <v>0</v>
      </c>
      <c r="Q196">
        <f t="shared" ref="Q196:Q259" si="414">IF(D195-D196&gt;C196-C195,MAX(D195-D196,0),0)</f>
        <v>6.6101069999999709</v>
      </c>
      <c r="R196">
        <f t="shared" ref="R196:T196" si="415">SUM(O183:O196)/14</f>
        <v>12.627842428571446</v>
      </c>
      <c r="S196">
        <f t="shared" si="415"/>
        <v>2.2357002142857385</v>
      </c>
      <c r="T196">
        <f t="shared" si="415"/>
        <v>2.0214320000000043</v>
      </c>
      <c r="U196">
        <f t="shared" si="301"/>
        <v>17.704530500216713</v>
      </c>
      <c r="V196">
        <f t="shared" si="302"/>
        <v>16.007738546264736</v>
      </c>
      <c r="W196">
        <f t="shared" si="303"/>
        <v>1.6967919539519762</v>
      </c>
      <c r="X196">
        <f t="shared" si="304"/>
        <v>33.712269046481453</v>
      </c>
      <c r="Y196">
        <f t="shared" si="305"/>
        <v>5.033158556051184</v>
      </c>
      <c r="Z196">
        <f t="shared" si="332"/>
        <v>36.819524982185143</v>
      </c>
      <c r="AA196">
        <f t="shared" si="298"/>
        <v>0.355730214285716</v>
      </c>
      <c r="AB196" t="str">
        <f t="shared" si="410"/>
        <v>DOWN</v>
      </c>
    </row>
    <row r="197" spans="1:28" x14ac:dyDescent="0.2">
      <c r="A197" s="1">
        <v>42593</v>
      </c>
      <c r="B197">
        <v>2177.969971</v>
      </c>
      <c r="C197">
        <v>2188.4499510000001</v>
      </c>
      <c r="D197">
        <v>2177.969971</v>
      </c>
      <c r="E197">
        <v>2185.790039</v>
      </c>
      <c r="F197">
        <v>2185.790039</v>
      </c>
      <c r="G197">
        <f t="shared" si="405"/>
        <v>7.820067999999992</v>
      </c>
      <c r="H197">
        <v>3423160000</v>
      </c>
      <c r="I197">
        <f t="shared" si="406"/>
        <v>7.820067999999992</v>
      </c>
      <c r="J197">
        <f t="shared" si="407"/>
        <v>0</v>
      </c>
      <c r="K197">
        <f t="shared" ref="K197:L197" si="416">SUM(I184:I197)/14</f>
        <v>2.7578647857142835</v>
      </c>
      <c r="L197">
        <f t="shared" si="416"/>
        <v>2.4549909999999988</v>
      </c>
      <c r="M197">
        <f t="shared" si="295"/>
        <v>1.1233706297555814</v>
      </c>
      <c r="N197">
        <f t="shared" si="296"/>
        <v>52.90506584264525</v>
      </c>
      <c r="O197">
        <f t="shared" si="412"/>
        <v>10.479980000000069</v>
      </c>
      <c r="P197">
        <f t="shared" si="413"/>
        <v>5.0400389999999788</v>
      </c>
      <c r="Q197">
        <f t="shared" si="414"/>
        <v>0</v>
      </c>
      <c r="R197">
        <f t="shared" ref="R197:T197" si="417">SUM(O184:O197)/14</f>
        <v>12.528546928571457</v>
      </c>
      <c r="S197">
        <f t="shared" si="417"/>
        <v>2.5564138571428754</v>
      </c>
      <c r="T197">
        <f t="shared" si="417"/>
        <v>2.0214320000000043</v>
      </c>
      <c r="U197">
        <f t="shared" si="301"/>
        <v>20.404711509783723</v>
      </c>
      <c r="V197">
        <f t="shared" si="302"/>
        <v>16.134608518647216</v>
      </c>
      <c r="W197">
        <f t="shared" si="303"/>
        <v>4.2701029911365076</v>
      </c>
      <c r="X197">
        <f t="shared" si="304"/>
        <v>36.539320028430936</v>
      </c>
      <c r="Y197">
        <f t="shared" si="305"/>
        <v>11.6863230837738</v>
      </c>
      <c r="Z197">
        <f t="shared" si="332"/>
        <v>34.574876732116785</v>
      </c>
      <c r="AA197">
        <f t="shared" si="298"/>
        <v>0.30287378571428497</v>
      </c>
      <c r="AB197" t="str">
        <f t="shared" si="410"/>
        <v>UP</v>
      </c>
    </row>
    <row r="198" spans="1:28" x14ac:dyDescent="0.2">
      <c r="A198" s="1">
        <v>42594</v>
      </c>
      <c r="B198">
        <v>2183.73999</v>
      </c>
      <c r="C198">
        <v>2186.280029</v>
      </c>
      <c r="D198">
        <v>2179.419922</v>
      </c>
      <c r="E198">
        <v>2184.0500489999999</v>
      </c>
      <c r="F198">
        <v>2184.0500489999999</v>
      </c>
      <c r="G198">
        <f t="shared" si="405"/>
        <v>0.31005899999991016</v>
      </c>
      <c r="H198">
        <v>3000660000</v>
      </c>
      <c r="I198">
        <f t="shared" si="406"/>
        <v>0.31005899999991016</v>
      </c>
      <c r="J198">
        <f t="shared" si="407"/>
        <v>0</v>
      </c>
      <c r="K198">
        <f t="shared" ref="K198:L198" si="418">SUM(I185:I198)/14</f>
        <v>2.7800118571428487</v>
      </c>
      <c r="L198">
        <f t="shared" si="418"/>
        <v>2.0814209285714305</v>
      </c>
      <c r="M198">
        <f t="shared" si="295"/>
        <v>1.3356317403087186</v>
      </c>
      <c r="N198">
        <f t="shared" si="296"/>
        <v>57.185031238365418</v>
      </c>
      <c r="O198">
        <f t="shared" si="412"/>
        <v>6.8601069999999709</v>
      </c>
      <c r="P198">
        <f t="shared" si="413"/>
        <v>0</v>
      </c>
      <c r="Q198">
        <f t="shared" si="414"/>
        <v>0</v>
      </c>
      <c r="R198">
        <f t="shared" ref="R198:T198" si="419">SUM(O185:O198)/14</f>
        <v>12.178553857142886</v>
      </c>
      <c r="S198">
        <f t="shared" si="419"/>
        <v>2.5564138571428754</v>
      </c>
      <c r="T198">
        <f t="shared" si="419"/>
        <v>1.9292863571428629</v>
      </c>
      <c r="U198">
        <f t="shared" si="301"/>
        <v>20.991111811223007</v>
      </c>
      <c r="V198">
        <f t="shared" si="302"/>
        <v>15.841670363934963</v>
      </c>
      <c r="W198">
        <f t="shared" si="303"/>
        <v>5.1494414472880443</v>
      </c>
      <c r="X198">
        <f t="shared" si="304"/>
        <v>36.832782175157973</v>
      </c>
      <c r="Y198">
        <f t="shared" si="305"/>
        <v>13.980593219377022</v>
      </c>
      <c r="Z198">
        <f t="shared" si="332"/>
        <v>30.81353957320805</v>
      </c>
      <c r="AA198">
        <f t="shared" si="298"/>
        <v>0.69859092857141802</v>
      </c>
      <c r="AB198" t="str">
        <f t="shared" si="410"/>
        <v>DOWN</v>
      </c>
    </row>
    <row r="199" spans="1:28" x14ac:dyDescent="0.2">
      <c r="A199" s="1">
        <v>42597</v>
      </c>
      <c r="B199">
        <v>2186.080078</v>
      </c>
      <c r="C199">
        <v>2193.8100589999999</v>
      </c>
      <c r="D199">
        <v>2186.080078</v>
      </c>
      <c r="E199">
        <v>2190.1499020000001</v>
      </c>
      <c r="F199">
        <v>2190.1499020000001</v>
      </c>
      <c r="G199">
        <f t="shared" si="405"/>
        <v>4.0698240000001533</v>
      </c>
      <c r="H199">
        <v>3078530000</v>
      </c>
      <c r="I199">
        <f t="shared" si="406"/>
        <v>4.0698240000001533</v>
      </c>
      <c r="J199">
        <f t="shared" si="407"/>
        <v>0</v>
      </c>
      <c r="K199">
        <f t="shared" ref="K199:L199" si="420">SUM(I186:I199)/14</f>
        <v>3.0557163571428583</v>
      </c>
      <c r="L199">
        <f t="shared" si="420"/>
        <v>2.0814209285714305</v>
      </c>
      <c r="M199">
        <f t="shared" si="295"/>
        <v>1.4680914923057533</v>
      </c>
      <c r="N199">
        <f t="shared" si="296"/>
        <v>59.482863454718412</v>
      </c>
      <c r="O199">
        <f t="shared" si="412"/>
        <v>7.7299809999999525</v>
      </c>
      <c r="P199">
        <f t="shared" si="413"/>
        <v>7.530029999999897</v>
      </c>
      <c r="Q199">
        <f t="shared" si="414"/>
        <v>0</v>
      </c>
      <c r="R199">
        <f t="shared" ref="R199:T199" si="421">SUM(O186:O199)/14</f>
        <v>11.776402000000028</v>
      </c>
      <c r="S199">
        <f t="shared" si="421"/>
        <v>3.0942731428571539</v>
      </c>
      <c r="T199">
        <f t="shared" si="421"/>
        <v>1.802856428571431</v>
      </c>
      <c r="U199">
        <f t="shared" si="301"/>
        <v>26.275199699000993</v>
      </c>
      <c r="V199">
        <f t="shared" si="302"/>
        <v>15.309059834841124</v>
      </c>
      <c r="W199">
        <f t="shared" si="303"/>
        <v>10.966139864159869</v>
      </c>
      <c r="X199">
        <f t="shared" si="304"/>
        <v>41.584259533842115</v>
      </c>
      <c r="Y199">
        <f t="shared" si="305"/>
        <v>26.370891262919809</v>
      </c>
      <c r="Z199">
        <f t="shared" si="332"/>
        <v>27.27208292569377</v>
      </c>
      <c r="AA199">
        <f t="shared" si="298"/>
        <v>0.97429542857142748</v>
      </c>
      <c r="AB199" t="str">
        <f t="shared" si="410"/>
        <v>UP</v>
      </c>
    </row>
    <row r="200" spans="1:28" x14ac:dyDescent="0.2">
      <c r="A200" s="1">
        <v>42598</v>
      </c>
      <c r="B200">
        <v>2186.23999</v>
      </c>
      <c r="C200">
        <v>2186.23999</v>
      </c>
      <c r="D200">
        <v>2178.139893</v>
      </c>
      <c r="E200">
        <v>2178.1499020000001</v>
      </c>
      <c r="F200">
        <v>2178.1499020000001</v>
      </c>
      <c r="G200">
        <f t="shared" si="405"/>
        <v>-8.0900879999999233</v>
      </c>
      <c r="H200">
        <v>3196400000</v>
      </c>
      <c r="I200">
        <f t="shared" si="406"/>
        <v>0</v>
      </c>
      <c r="J200">
        <f t="shared" si="407"/>
        <v>8.0900879999999233</v>
      </c>
      <c r="K200">
        <f t="shared" ref="K200:L200" si="422">SUM(I187:I200)/14</f>
        <v>3.0557163571428583</v>
      </c>
      <c r="L200">
        <f t="shared" si="422"/>
        <v>2.4285714285714284</v>
      </c>
      <c r="M200">
        <f t="shared" si="295"/>
        <v>1.2582361470588241</v>
      </c>
      <c r="N200">
        <f t="shared" si="296"/>
        <v>55.717651526284271</v>
      </c>
      <c r="O200">
        <f t="shared" si="412"/>
        <v>8.1000970000000052</v>
      </c>
      <c r="P200">
        <f t="shared" si="413"/>
        <v>0</v>
      </c>
      <c r="Q200">
        <f t="shared" si="414"/>
        <v>7.9401849999999286</v>
      </c>
      <c r="R200">
        <f t="shared" ref="R200:T200" si="423">SUM(O187:O200)/14</f>
        <v>11.218558071428593</v>
      </c>
      <c r="S200">
        <f t="shared" si="423"/>
        <v>2.9914202142857187</v>
      </c>
      <c r="T200">
        <f t="shared" si="423"/>
        <v>2.3700124999999974</v>
      </c>
      <c r="U200">
        <f t="shared" si="301"/>
        <v>26.664926055909657</v>
      </c>
      <c r="V200">
        <f t="shared" si="302"/>
        <v>21.125821027177654</v>
      </c>
      <c r="W200">
        <f t="shared" si="303"/>
        <v>5.5391050287320027</v>
      </c>
      <c r="X200">
        <f t="shared" si="304"/>
        <v>47.790747083087311</v>
      </c>
      <c r="Y200">
        <f t="shared" si="305"/>
        <v>11.590329439926748</v>
      </c>
      <c r="Z200">
        <f t="shared" si="332"/>
        <v>22.816707954411555</v>
      </c>
      <c r="AA200">
        <f t="shared" si="298"/>
        <v>0.62714492857142956</v>
      </c>
      <c r="AB200" t="str">
        <f t="shared" si="410"/>
        <v>UP</v>
      </c>
    </row>
    <row r="201" spans="1:28" x14ac:dyDescent="0.2">
      <c r="A201" s="1">
        <v>42599</v>
      </c>
      <c r="B201">
        <v>2177.8400879999999</v>
      </c>
      <c r="C201">
        <v>2183.080078</v>
      </c>
      <c r="D201">
        <v>2168.5</v>
      </c>
      <c r="E201">
        <v>2182.219971</v>
      </c>
      <c r="F201">
        <v>2182.219971</v>
      </c>
      <c r="G201">
        <f t="shared" si="405"/>
        <v>4.3798830000000635</v>
      </c>
      <c r="H201">
        <v>3388910000</v>
      </c>
      <c r="I201">
        <f t="shared" si="406"/>
        <v>4.3798830000000635</v>
      </c>
      <c r="J201">
        <f t="shared" si="407"/>
        <v>0</v>
      </c>
      <c r="K201">
        <f t="shared" ref="K201:L201" si="424">SUM(I188:I201)/14</f>
        <v>3.0821358571428652</v>
      </c>
      <c r="L201">
        <f t="shared" si="424"/>
        <v>2.4285714285714284</v>
      </c>
      <c r="M201">
        <f t="shared" si="295"/>
        <v>1.2691147647058858</v>
      </c>
      <c r="N201">
        <f t="shared" si="296"/>
        <v>55.929950500779704</v>
      </c>
      <c r="O201">
        <f t="shared" si="412"/>
        <v>14.580077999999958</v>
      </c>
      <c r="P201">
        <f t="shared" si="413"/>
        <v>0</v>
      </c>
      <c r="Q201">
        <f t="shared" si="414"/>
        <v>9.6398930000000291</v>
      </c>
      <c r="R201">
        <f t="shared" ref="R201:T201" si="425">SUM(O188:O201)/14</f>
        <v>11.323555928571457</v>
      </c>
      <c r="S201">
        <f t="shared" si="425"/>
        <v>2.9914202142857187</v>
      </c>
      <c r="T201">
        <f t="shared" si="425"/>
        <v>3.0585762857142851</v>
      </c>
      <c r="U201">
        <f t="shared" si="301"/>
        <v>26.417675093896996</v>
      </c>
      <c r="V201">
        <f t="shared" si="302"/>
        <v>27.010740309913807</v>
      </c>
      <c r="W201">
        <f t="shared" si="303"/>
        <v>0.59306521601681084</v>
      </c>
      <c r="X201">
        <f t="shared" si="304"/>
        <v>53.428415403810803</v>
      </c>
      <c r="Y201">
        <f t="shared" si="305"/>
        <v>1.1100183517224622</v>
      </c>
      <c r="Z201">
        <f t="shared" si="332"/>
        <v>18.300591251198117</v>
      </c>
      <c r="AA201">
        <f t="shared" si="298"/>
        <v>0.65356442857143648</v>
      </c>
      <c r="AB201" t="str">
        <f t="shared" si="410"/>
        <v>UP</v>
      </c>
    </row>
    <row r="202" spans="1:28" x14ac:dyDescent="0.2">
      <c r="A202" s="1">
        <v>42600</v>
      </c>
      <c r="B202">
        <v>2181.8999020000001</v>
      </c>
      <c r="C202">
        <v>2187.030029</v>
      </c>
      <c r="D202">
        <v>2180.459961</v>
      </c>
      <c r="E202">
        <v>2187.0200199999999</v>
      </c>
      <c r="F202">
        <v>2187.0200199999999</v>
      </c>
      <c r="G202">
        <f t="shared" si="405"/>
        <v>5.1201179999998203</v>
      </c>
      <c r="H202">
        <v>3300570000</v>
      </c>
      <c r="I202">
        <f t="shared" si="406"/>
        <v>5.1201179999998203</v>
      </c>
      <c r="J202">
        <f t="shared" si="407"/>
        <v>0</v>
      </c>
      <c r="K202">
        <f t="shared" ref="K202:L202" si="426">SUM(I189:I202)/14</f>
        <v>3.1071428571428572</v>
      </c>
      <c r="L202">
        <f t="shared" si="426"/>
        <v>2.4285714285714284</v>
      </c>
      <c r="M202">
        <f t="shared" si="295"/>
        <v>1.2794117647058825</v>
      </c>
      <c r="N202">
        <f t="shared" si="296"/>
        <v>56.129032258064512</v>
      </c>
      <c r="O202">
        <f t="shared" si="412"/>
        <v>6.570067999999992</v>
      </c>
      <c r="P202">
        <f t="shared" si="413"/>
        <v>3.9499510000000555</v>
      </c>
      <c r="Q202">
        <f t="shared" si="414"/>
        <v>0</v>
      </c>
      <c r="R202">
        <f t="shared" ref="R202:T202" si="427">SUM(O189:O202)/14</f>
        <v>10.821410928571465</v>
      </c>
      <c r="S202">
        <f t="shared" si="427"/>
        <v>2.9707031428571491</v>
      </c>
      <c r="T202">
        <f t="shared" si="427"/>
        <v>3.0585762857142851</v>
      </c>
      <c r="U202">
        <f t="shared" si="301"/>
        <v>27.452087001092302</v>
      </c>
      <c r="V202">
        <f t="shared" si="302"/>
        <v>28.26411736790082</v>
      </c>
      <c r="W202">
        <f t="shared" si="303"/>
        <v>0.81203036680851781</v>
      </c>
      <c r="X202">
        <f t="shared" si="304"/>
        <v>55.716204368993118</v>
      </c>
      <c r="Y202">
        <f t="shared" si="305"/>
        <v>1.4574402115238572</v>
      </c>
      <c r="Z202">
        <f t="shared" si="332"/>
        <v>14.149611561619395</v>
      </c>
      <c r="AA202">
        <f t="shared" si="298"/>
        <v>0.6785714285714286</v>
      </c>
      <c r="AB202" t="str">
        <f t="shared" si="410"/>
        <v>UP</v>
      </c>
    </row>
    <row r="203" spans="1:28" x14ac:dyDescent="0.2">
      <c r="A203" s="1">
        <v>42601</v>
      </c>
      <c r="B203">
        <v>2184.23999</v>
      </c>
      <c r="C203">
        <v>2185</v>
      </c>
      <c r="D203">
        <v>2175.1298830000001</v>
      </c>
      <c r="E203">
        <v>2183.8701169999999</v>
      </c>
      <c r="F203">
        <v>2183.8701169999999</v>
      </c>
      <c r="G203">
        <f t="shared" si="405"/>
        <v>-0.36987300000009782</v>
      </c>
      <c r="H203">
        <v>3084800000</v>
      </c>
      <c r="I203">
        <f t="shared" si="406"/>
        <v>0</v>
      </c>
      <c r="J203">
        <f t="shared" si="407"/>
        <v>0.36987300000009782</v>
      </c>
      <c r="K203">
        <f t="shared" ref="K203:L203" si="428">SUM(I190:I203)/14</f>
        <v>3.1071428571428572</v>
      </c>
      <c r="L203">
        <f t="shared" si="428"/>
        <v>2.290004214285708</v>
      </c>
      <c r="M203">
        <f t="shared" si="295"/>
        <v>1.3568284450131587</v>
      </c>
      <c r="N203">
        <f t="shared" si="296"/>
        <v>57.570097979939447</v>
      </c>
      <c r="O203">
        <f t="shared" si="412"/>
        <v>9.8701169999999365</v>
      </c>
      <c r="P203">
        <f t="shared" si="413"/>
        <v>0</v>
      </c>
      <c r="Q203">
        <f t="shared" si="414"/>
        <v>5.3300779999999577</v>
      </c>
      <c r="R203">
        <f t="shared" ref="R203:T203" si="429">SUM(O190:O203)/14</f>
        <v>10.663556571428606</v>
      </c>
      <c r="S203">
        <f t="shared" si="429"/>
        <v>2.8849923571428593</v>
      </c>
      <c r="T203">
        <f t="shared" si="429"/>
        <v>3.4392961428571391</v>
      </c>
      <c r="U203">
        <f t="shared" si="301"/>
        <v>27.054691723329551</v>
      </c>
      <c r="V203">
        <f t="shared" si="302"/>
        <v>32.252805335812774</v>
      </c>
      <c r="W203">
        <f t="shared" si="303"/>
        <v>5.1981136124832226</v>
      </c>
      <c r="X203">
        <f t="shared" si="304"/>
        <v>59.307497059142321</v>
      </c>
      <c r="Y203">
        <f t="shared" si="305"/>
        <v>8.7646821569616833</v>
      </c>
      <c r="Z203">
        <f t="shared" si="332"/>
        <v>11.263214044539613</v>
      </c>
      <c r="AA203">
        <f t="shared" si="298"/>
        <v>0.81713864285714932</v>
      </c>
      <c r="AB203" t="str">
        <f t="shared" si="410"/>
        <v>UP</v>
      </c>
    </row>
    <row r="204" spans="1:28" x14ac:dyDescent="0.2">
      <c r="A204" s="1">
        <v>42604</v>
      </c>
      <c r="B204">
        <v>2181.580078</v>
      </c>
      <c r="C204">
        <v>2185.1499020000001</v>
      </c>
      <c r="D204">
        <v>2175.959961</v>
      </c>
      <c r="E204">
        <v>2182.639893</v>
      </c>
      <c r="F204">
        <v>2182.639893</v>
      </c>
      <c r="G204">
        <f t="shared" si="405"/>
        <v>1.0598150000000714</v>
      </c>
      <c r="H204">
        <v>2777550000</v>
      </c>
      <c r="I204">
        <f t="shared" si="406"/>
        <v>1.0598150000000714</v>
      </c>
      <c r="J204">
        <f t="shared" si="407"/>
        <v>0</v>
      </c>
      <c r="K204">
        <f t="shared" ref="K204:L204" si="430">SUM(I191:I204)/14</f>
        <v>3.1828439285714336</v>
      </c>
      <c r="L204">
        <f t="shared" si="430"/>
        <v>1.367867642857131</v>
      </c>
      <c r="M204">
        <f t="shared" si="295"/>
        <v>2.3268654282392953</v>
      </c>
      <c r="N204">
        <f t="shared" si="296"/>
        <v>69.941675683310152</v>
      </c>
      <c r="O204">
        <f t="shared" si="412"/>
        <v>9.1899410000000898</v>
      </c>
      <c r="P204">
        <f t="shared" si="413"/>
        <v>0.149902000000111</v>
      </c>
      <c r="Q204">
        <f t="shared" si="414"/>
        <v>0</v>
      </c>
      <c r="R204">
        <f t="shared" ref="R204:T204" si="431">SUM(O191:O204)/14</f>
        <v>9.7042757142857479</v>
      </c>
      <c r="S204">
        <f t="shared" si="431"/>
        <v>2.8956996428571529</v>
      </c>
      <c r="T204">
        <f t="shared" si="431"/>
        <v>2.108590214285706</v>
      </c>
      <c r="U204">
        <f t="shared" si="301"/>
        <v>29.839420561746493</v>
      </c>
      <c r="V204">
        <f t="shared" si="302"/>
        <v>21.728465640991963</v>
      </c>
      <c r="W204">
        <f t="shared" si="303"/>
        <v>8.11095492075453</v>
      </c>
      <c r="X204">
        <f t="shared" si="304"/>
        <v>51.567886202738457</v>
      </c>
      <c r="Y204">
        <f t="shared" si="305"/>
        <v>15.728693801538459</v>
      </c>
      <c r="Z204">
        <f t="shared" si="332"/>
        <v>12.217838223816429</v>
      </c>
      <c r="AA204">
        <f t="shared" si="298"/>
        <v>1.8149762857143028</v>
      </c>
      <c r="AB204" t="str">
        <f t="shared" si="410"/>
        <v>DOWN</v>
      </c>
    </row>
    <row r="205" spans="1:28" x14ac:dyDescent="0.2">
      <c r="A205" s="1">
        <v>42605</v>
      </c>
      <c r="B205">
        <v>2187.8100589999999</v>
      </c>
      <c r="C205">
        <v>2193.419922</v>
      </c>
      <c r="D205">
        <v>2186.8000489999999</v>
      </c>
      <c r="E205">
        <v>2186.8999020000001</v>
      </c>
      <c r="F205">
        <v>2186.8999020000001</v>
      </c>
      <c r="G205">
        <f t="shared" si="405"/>
        <v>-0.91015699999979915</v>
      </c>
      <c r="H205">
        <v>3041490000</v>
      </c>
      <c r="I205">
        <f t="shared" si="406"/>
        <v>0</v>
      </c>
      <c r="J205">
        <f t="shared" si="407"/>
        <v>0.91015699999979915</v>
      </c>
      <c r="K205">
        <f t="shared" ref="K205:L205" si="432">SUM(I192:I205)/14</f>
        <v>2.6842739285714288</v>
      </c>
      <c r="L205">
        <f t="shared" si="432"/>
        <v>1.4328788571428308</v>
      </c>
      <c r="M205">
        <f t="shared" si="295"/>
        <v>1.8733432454463648</v>
      </c>
      <c r="N205">
        <f t="shared" si="296"/>
        <v>65.197335835710319</v>
      </c>
      <c r="O205">
        <f t="shared" si="412"/>
        <v>6.6198730000000978</v>
      </c>
      <c r="P205">
        <f t="shared" si="413"/>
        <v>8.2700199999999313</v>
      </c>
      <c r="Q205">
        <f t="shared" si="414"/>
        <v>0</v>
      </c>
      <c r="R205">
        <f t="shared" ref="R205:T205" si="433">SUM(O192:O205)/14</f>
        <v>9.3749823571428941</v>
      </c>
      <c r="S205">
        <f t="shared" si="433"/>
        <v>3.4864153571428624</v>
      </c>
      <c r="T205">
        <f t="shared" si="433"/>
        <v>2.108590214285706</v>
      </c>
      <c r="U205">
        <f t="shared" si="301"/>
        <v>37.188500461406491</v>
      </c>
      <c r="V205">
        <f t="shared" si="302"/>
        <v>22.491671279564059</v>
      </c>
      <c r="W205">
        <f t="shared" si="303"/>
        <v>14.696829181842432</v>
      </c>
      <c r="X205">
        <f t="shared" si="304"/>
        <v>59.68017174097055</v>
      </c>
      <c r="Y205">
        <f t="shared" si="305"/>
        <v>24.625983392995217</v>
      </c>
      <c r="Z205">
        <f t="shared" si="332"/>
        <v>12.322567821841785</v>
      </c>
      <c r="AA205">
        <f t="shared" si="298"/>
        <v>1.251395071428598</v>
      </c>
      <c r="AB205" t="str">
        <f t="shared" si="410"/>
        <v>UP</v>
      </c>
    </row>
    <row r="206" spans="1:28" x14ac:dyDescent="0.2">
      <c r="A206" s="1">
        <v>42606</v>
      </c>
      <c r="B206">
        <v>2185.0900879999999</v>
      </c>
      <c r="C206">
        <v>2186.6599120000001</v>
      </c>
      <c r="D206">
        <v>2171.25</v>
      </c>
      <c r="E206">
        <v>2175.4399410000001</v>
      </c>
      <c r="F206">
        <v>2175.4399410000001</v>
      </c>
      <c r="G206">
        <f t="shared" si="405"/>
        <v>-9.6501469999998335</v>
      </c>
      <c r="H206">
        <v>3148280000</v>
      </c>
      <c r="I206">
        <f t="shared" si="406"/>
        <v>0</v>
      </c>
      <c r="J206">
        <f t="shared" si="407"/>
        <v>9.6501469999998335</v>
      </c>
      <c r="K206">
        <f t="shared" ref="K206:L206" si="434">SUM(I193:I206)/14</f>
        <v>2.6314174999999977</v>
      </c>
      <c r="L206">
        <f t="shared" si="434"/>
        <v>2.1221750714285332</v>
      </c>
      <c r="M206">
        <f t="shared" si="295"/>
        <v>1.2399624966985736</v>
      </c>
      <c r="N206">
        <f t="shared" si="296"/>
        <v>55.356395409571554</v>
      </c>
      <c r="O206">
        <f t="shared" si="412"/>
        <v>15.409912000000077</v>
      </c>
      <c r="P206">
        <f t="shared" si="413"/>
        <v>0</v>
      </c>
      <c r="Q206">
        <f t="shared" si="414"/>
        <v>15.550048999999944</v>
      </c>
      <c r="R206">
        <f t="shared" ref="R206:T206" si="435">SUM(O193:O206)/14</f>
        <v>9.8242708571428921</v>
      </c>
      <c r="S206">
        <f t="shared" si="435"/>
        <v>3.17213664285714</v>
      </c>
      <c r="T206">
        <f t="shared" si="435"/>
        <v>3.2193079999999878</v>
      </c>
      <c r="U206">
        <f t="shared" si="301"/>
        <v>32.28877429158814</v>
      </c>
      <c r="V206">
        <f t="shared" si="302"/>
        <v>32.768925519386904</v>
      </c>
      <c r="W206">
        <f t="shared" si="303"/>
        <v>0.48015122779876407</v>
      </c>
      <c r="X206">
        <f t="shared" si="304"/>
        <v>65.057699810975038</v>
      </c>
      <c r="Y206">
        <f t="shared" si="305"/>
        <v>0.7380390471748034</v>
      </c>
      <c r="Z206">
        <f t="shared" si="332"/>
        <v>11.718972054494476</v>
      </c>
      <c r="AA206">
        <f t="shared" si="298"/>
        <v>0.5092424285714644</v>
      </c>
      <c r="AB206" t="str">
        <f t="shared" si="410"/>
        <v>UP</v>
      </c>
    </row>
    <row r="207" spans="1:28" x14ac:dyDescent="0.2">
      <c r="A207" s="1">
        <v>42607</v>
      </c>
      <c r="B207">
        <v>2173.290039</v>
      </c>
      <c r="C207">
        <v>2179</v>
      </c>
      <c r="D207">
        <v>2169.73999</v>
      </c>
      <c r="E207">
        <v>2172.469971</v>
      </c>
      <c r="F207">
        <v>2172.469971</v>
      </c>
      <c r="G207">
        <f t="shared" si="405"/>
        <v>-0.82006799999999203</v>
      </c>
      <c r="H207">
        <v>2969310000</v>
      </c>
      <c r="I207">
        <f t="shared" si="406"/>
        <v>0</v>
      </c>
      <c r="J207">
        <f t="shared" si="407"/>
        <v>0.82006799999999203</v>
      </c>
      <c r="K207">
        <f t="shared" ref="K207:L207" si="436">SUM(I194:I207)/14</f>
        <v>1.6256976428571437</v>
      </c>
      <c r="L207">
        <f t="shared" si="436"/>
        <v>2.1807513571428183</v>
      </c>
      <c r="M207">
        <f t="shared" si="295"/>
        <v>0.74547592852910283</v>
      </c>
      <c r="N207">
        <f t="shared" si="296"/>
        <v>42.709035188890219</v>
      </c>
      <c r="O207">
        <f t="shared" si="412"/>
        <v>9.2600099999999657</v>
      </c>
      <c r="P207">
        <f t="shared" si="413"/>
        <v>0</v>
      </c>
      <c r="Q207">
        <f t="shared" si="414"/>
        <v>1.5100099999999657</v>
      </c>
      <c r="R207">
        <f t="shared" ref="R207:T207" si="437">SUM(O194:O207)/14</f>
        <v>9.4799802857143209</v>
      </c>
      <c r="S207">
        <f t="shared" si="437"/>
        <v>2.1235526428571512</v>
      </c>
      <c r="T207">
        <f t="shared" si="437"/>
        <v>3.3271658571428424</v>
      </c>
      <c r="U207">
        <f t="shared" si="301"/>
        <v>22.400390917027529</v>
      </c>
      <c r="V207">
        <f t="shared" si="302"/>
        <v>35.096759242808268</v>
      </c>
      <c r="W207">
        <f t="shared" si="303"/>
        <v>12.696368325780739</v>
      </c>
      <c r="X207">
        <f t="shared" si="304"/>
        <v>57.497150159835797</v>
      </c>
      <c r="Y207">
        <f t="shared" si="305"/>
        <v>22.081734991188643</v>
      </c>
      <c r="Z207">
        <f t="shared" si="332"/>
        <v>12.190025660270598</v>
      </c>
      <c r="AA207">
        <f t="shared" si="298"/>
        <v>-0.55505371428567485</v>
      </c>
      <c r="AB207" t="str">
        <f t="shared" si="410"/>
        <v>DOWN</v>
      </c>
    </row>
    <row r="208" spans="1:28" x14ac:dyDescent="0.2">
      <c r="A208" s="1">
        <v>42608</v>
      </c>
      <c r="B208">
        <v>2175.1000979999999</v>
      </c>
      <c r="C208">
        <v>2187.9399410000001</v>
      </c>
      <c r="D208">
        <v>2160.389893</v>
      </c>
      <c r="E208">
        <v>2169.040039</v>
      </c>
      <c r="F208">
        <v>2169.040039</v>
      </c>
      <c r="G208">
        <f t="shared" si="405"/>
        <v>-6.0600589999999102</v>
      </c>
      <c r="H208">
        <v>3342340000</v>
      </c>
      <c r="I208">
        <f t="shared" si="406"/>
        <v>0</v>
      </c>
      <c r="J208">
        <f t="shared" si="407"/>
        <v>6.0600589999999102</v>
      </c>
      <c r="K208">
        <f t="shared" ref="K208:L208" si="438">SUM(I195:I208)/14</f>
        <v>1.6256976428571437</v>
      </c>
      <c r="L208">
        <f t="shared" si="438"/>
        <v>2.4086043571428166</v>
      </c>
      <c r="M208">
        <f t="shared" ref="M208:M271" si="439">K208/L208</f>
        <v>0.6749542065869264</v>
      </c>
      <c r="N208">
        <f t="shared" ref="N208:N271" si="440">IF(L208=0,100,100-(100/(1+M208)))</f>
        <v>40.296875217997055</v>
      </c>
      <c r="O208">
        <f t="shared" si="412"/>
        <v>27.550048000000061</v>
      </c>
      <c r="P208">
        <f t="shared" si="413"/>
        <v>0</v>
      </c>
      <c r="Q208">
        <f t="shared" si="414"/>
        <v>9.3500970000000052</v>
      </c>
      <c r="R208">
        <f t="shared" ref="R208:T208" si="441">SUM(O195:O208)/14</f>
        <v>10.905709214285739</v>
      </c>
      <c r="S208">
        <f t="shared" si="441"/>
        <v>1.9399937857142828</v>
      </c>
      <c r="T208">
        <f t="shared" si="441"/>
        <v>3.9950299285714146</v>
      </c>
      <c r="U208">
        <f t="shared" si="301"/>
        <v>17.788790692979624</v>
      </c>
      <c r="V208">
        <f t="shared" si="302"/>
        <v>36.632463327907153</v>
      </c>
      <c r="W208">
        <f t="shared" si="303"/>
        <v>18.843672634927529</v>
      </c>
      <c r="X208">
        <f t="shared" si="304"/>
        <v>54.421254020886778</v>
      </c>
      <c r="Y208">
        <f t="shared" si="305"/>
        <v>34.625575933431016</v>
      </c>
      <c r="Z208">
        <f t="shared" si="332"/>
        <v>13.248794231662162</v>
      </c>
      <c r="AA208">
        <f t="shared" ref="AA208:AA271" si="442">AVERAGE(G195:G208)</f>
        <v>-0.78290671428567293</v>
      </c>
      <c r="AB208" t="str">
        <f t="shared" si="410"/>
        <v>DOWN</v>
      </c>
    </row>
    <row r="209" spans="1:28" x14ac:dyDescent="0.2">
      <c r="A209" s="1">
        <v>42611</v>
      </c>
      <c r="B209">
        <v>2170.1899410000001</v>
      </c>
      <c r="C209">
        <v>2183.4799800000001</v>
      </c>
      <c r="D209">
        <v>2170.1899410000001</v>
      </c>
      <c r="E209">
        <v>2180.3798830000001</v>
      </c>
      <c r="F209">
        <v>2180.3798830000001</v>
      </c>
      <c r="G209">
        <f t="shared" si="405"/>
        <v>10.189941999999974</v>
      </c>
      <c r="H209">
        <v>2654780000</v>
      </c>
      <c r="I209">
        <f t="shared" si="406"/>
        <v>10.189941999999974</v>
      </c>
      <c r="J209">
        <f t="shared" si="407"/>
        <v>0</v>
      </c>
      <c r="K209">
        <f t="shared" ref="K209:L209" si="443">SUM(I196:I209)/14</f>
        <v>2.3535506428571416</v>
      </c>
      <c r="L209">
        <f t="shared" si="443"/>
        <v>2.372890071428531</v>
      </c>
      <c r="M209">
        <f t="shared" si="439"/>
        <v>0.9918498421801113</v>
      </c>
      <c r="N209">
        <f t="shared" si="440"/>
        <v>49.795412343659187</v>
      </c>
      <c r="O209">
        <f t="shared" si="412"/>
        <v>13.290038999999979</v>
      </c>
      <c r="P209">
        <f t="shared" si="413"/>
        <v>0</v>
      </c>
      <c r="Q209">
        <f t="shared" si="414"/>
        <v>0</v>
      </c>
      <c r="R209">
        <f t="shared" ref="R209:T209" si="444">SUM(O196:O209)/14</f>
        <v>11.208583071428588</v>
      </c>
      <c r="S209">
        <f t="shared" si="444"/>
        <v>1.7814244285714267</v>
      </c>
      <c r="T209">
        <f t="shared" si="444"/>
        <v>3.9950299285714146</v>
      </c>
      <c r="U209">
        <f t="shared" ref="U209:U272" si="445">(100*S209/R209)</f>
        <v>15.89339542044698</v>
      </c>
      <c r="V209">
        <f t="shared" ref="V209:V272" si="446">(100*T209/R209)</f>
        <v>35.642595528020017</v>
      </c>
      <c r="W209">
        <f t="shared" ref="W209:W272" si="447">ABS(U209-V209)</f>
        <v>19.749200107573039</v>
      </c>
      <c r="X209">
        <f t="shared" ref="X209:X272" si="448">U209+V209</f>
        <v>51.535990948466996</v>
      </c>
      <c r="Y209">
        <f t="shared" ref="Y209:Y272" si="449">100*W209/X209</f>
        <v>38.321180487867387</v>
      </c>
      <c r="Z209">
        <f t="shared" si="332"/>
        <v>15.43676028117515</v>
      </c>
      <c r="AA209">
        <f t="shared" si="442"/>
        <v>-1.9339428571389101E-2</v>
      </c>
      <c r="AB209" t="str">
        <f t="shared" si="410"/>
        <v>UP</v>
      </c>
    </row>
    <row r="210" spans="1:28" x14ac:dyDescent="0.2">
      <c r="A210" s="1">
        <v>42612</v>
      </c>
      <c r="B210">
        <v>2179.4499510000001</v>
      </c>
      <c r="C210">
        <v>2182.2700199999999</v>
      </c>
      <c r="D210">
        <v>2170.4099120000001</v>
      </c>
      <c r="E210">
        <v>2176.1201169999999</v>
      </c>
      <c r="F210">
        <v>2176.1201169999999</v>
      </c>
      <c r="G210">
        <f t="shared" si="405"/>
        <v>-3.329834000000119</v>
      </c>
      <c r="H210">
        <v>3006800000</v>
      </c>
      <c r="I210">
        <f t="shared" si="406"/>
        <v>0</v>
      </c>
      <c r="J210">
        <f t="shared" si="407"/>
        <v>3.329834000000119</v>
      </c>
      <c r="K210">
        <f t="shared" ref="K210:L210" si="450">SUM(I197:I210)/14</f>
        <v>2.3535506428571416</v>
      </c>
      <c r="L210">
        <f t="shared" si="450"/>
        <v>2.0878732857142626</v>
      </c>
      <c r="M210">
        <f t="shared" si="439"/>
        <v>1.1272478358532139</v>
      </c>
      <c r="N210">
        <f t="shared" si="440"/>
        <v>52.990902933559134</v>
      </c>
      <c r="O210">
        <f t="shared" si="412"/>
        <v>11.860107999999855</v>
      </c>
      <c r="P210">
        <f t="shared" si="413"/>
        <v>0</v>
      </c>
      <c r="Q210">
        <f t="shared" si="414"/>
        <v>0</v>
      </c>
      <c r="R210">
        <f t="shared" ref="R210:T210" si="451">SUM(O197:O210)/14</f>
        <v>11.240739928571429</v>
      </c>
      <c r="S210">
        <f t="shared" si="451"/>
        <v>1.7814244285714267</v>
      </c>
      <c r="T210">
        <f t="shared" si="451"/>
        <v>3.5228794285714167</v>
      </c>
      <c r="U210">
        <f t="shared" si="445"/>
        <v>15.847928516195335</v>
      </c>
      <c r="V210">
        <f t="shared" si="446"/>
        <v>31.340280541648781</v>
      </c>
      <c r="W210">
        <f t="shared" si="447"/>
        <v>15.492352025453446</v>
      </c>
      <c r="X210">
        <f t="shared" si="448"/>
        <v>47.188209057844119</v>
      </c>
      <c r="Y210">
        <f t="shared" si="449"/>
        <v>32.830981159854268</v>
      </c>
      <c r="Z210">
        <f t="shared" si="332"/>
        <v>17.422319038589656</v>
      </c>
      <c r="AA210">
        <f t="shared" si="442"/>
        <v>0.26567735714287927</v>
      </c>
      <c r="AB210" t="str">
        <f t="shared" si="410"/>
        <v>UP</v>
      </c>
    </row>
    <row r="211" spans="1:28" x14ac:dyDescent="0.2">
      <c r="A211" s="1">
        <v>42613</v>
      </c>
      <c r="B211">
        <v>2173.5600589999999</v>
      </c>
      <c r="C211">
        <v>2173.790039</v>
      </c>
      <c r="D211">
        <v>2161.3500979999999</v>
      </c>
      <c r="E211">
        <v>2170.9499510000001</v>
      </c>
      <c r="F211">
        <v>2170.9499510000001</v>
      </c>
      <c r="G211">
        <f t="shared" si="405"/>
        <v>-2.6101079999998547</v>
      </c>
      <c r="H211">
        <v>3766390000</v>
      </c>
      <c r="I211">
        <f t="shared" si="406"/>
        <v>0</v>
      </c>
      <c r="J211">
        <f t="shared" si="407"/>
        <v>2.6101079999998547</v>
      </c>
      <c r="K211">
        <f t="shared" ref="K211:L211" si="452">SUM(I198:I211)/14</f>
        <v>1.7949743571428567</v>
      </c>
      <c r="L211">
        <f t="shared" si="452"/>
        <v>2.274309571428538</v>
      </c>
      <c r="M211">
        <f t="shared" si="439"/>
        <v>0.78923923976426769</v>
      </c>
      <c r="N211">
        <f t="shared" si="440"/>
        <v>44.110324780729158</v>
      </c>
      <c r="O211">
        <f t="shared" si="412"/>
        <v>12.43994100000009</v>
      </c>
      <c r="P211">
        <f t="shared" si="413"/>
        <v>0</v>
      </c>
      <c r="Q211">
        <f t="shared" si="414"/>
        <v>9.0598140000001877</v>
      </c>
      <c r="R211">
        <f t="shared" ref="R211:T211" si="453">SUM(O198:O211)/14</f>
        <v>11.380737142857145</v>
      </c>
      <c r="S211">
        <f t="shared" si="453"/>
        <v>1.4214216428571425</v>
      </c>
      <c r="T211">
        <f t="shared" si="453"/>
        <v>4.1700090000000012</v>
      </c>
      <c r="U211">
        <f t="shared" si="445"/>
        <v>12.489715077456689</v>
      </c>
      <c r="V211">
        <f t="shared" si="446"/>
        <v>36.640939401866518</v>
      </c>
      <c r="W211">
        <f t="shared" si="447"/>
        <v>24.151224324409831</v>
      </c>
      <c r="X211">
        <f t="shared" si="448"/>
        <v>49.130654479323205</v>
      </c>
      <c r="Y211">
        <f t="shared" si="449"/>
        <v>49.157139428244243</v>
      </c>
      <c r="Z211">
        <f t="shared" si="332"/>
        <v>20.098805920337547</v>
      </c>
      <c r="AA211">
        <f t="shared" si="442"/>
        <v>-0.47933521428568121</v>
      </c>
      <c r="AB211" t="str">
        <f t="shared" si="410"/>
        <v>DOWN</v>
      </c>
    </row>
    <row r="212" spans="1:28" x14ac:dyDescent="0.2">
      <c r="A212" s="1">
        <v>42614</v>
      </c>
      <c r="B212">
        <v>2171.330078</v>
      </c>
      <c r="C212">
        <v>2173.5600589999999</v>
      </c>
      <c r="D212">
        <v>2157.0900879999999</v>
      </c>
      <c r="E212">
        <v>2170.860107</v>
      </c>
      <c r="F212">
        <v>2170.860107</v>
      </c>
      <c r="G212">
        <f t="shared" si="405"/>
        <v>-0.46997099999998682</v>
      </c>
      <c r="H212">
        <v>3392120000</v>
      </c>
      <c r="I212">
        <f t="shared" si="406"/>
        <v>0</v>
      </c>
      <c r="J212">
        <f t="shared" si="407"/>
        <v>0.46997099999998682</v>
      </c>
      <c r="K212">
        <f t="shared" ref="K212:L212" si="454">SUM(I199:I212)/14</f>
        <v>1.7728272857142915</v>
      </c>
      <c r="L212">
        <f t="shared" si="454"/>
        <v>2.3078789285713941</v>
      </c>
      <c r="M212">
        <f t="shared" si="439"/>
        <v>0.76816303652969076</v>
      </c>
      <c r="N212">
        <f t="shared" si="440"/>
        <v>43.444129339867686</v>
      </c>
      <c r="O212">
        <f t="shared" si="412"/>
        <v>16.469970999999987</v>
      </c>
      <c r="P212">
        <f t="shared" si="413"/>
        <v>0</v>
      </c>
      <c r="Q212">
        <f t="shared" si="414"/>
        <v>4.2600099999999657</v>
      </c>
      <c r="R212">
        <f t="shared" ref="R212:T212" si="455">SUM(O199:O212)/14</f>
        <v>12.067156000000002</v>
      </c>
      <c r="S212">
        <f t="shared" si="455"/>
        <v>1.4214216428571425</v>
      </c>
      <c r="T212">
        <f t="shared" si="455"/>
        <v>4.4742954285714278</v>
      </c>
      <c r="U212">
        <f t="shared" si="445"/>
        <v>11.779259693478249</v>
      </c>
      <c r="V212">
        <f t="shared" si="446"/>
        <v>37.078292752421753</v>
      </c>
      <c r="W212">
        <f t="shared" si="447"/>
        <v>25.299033058943504</v>
      </c>
      <c r="X212">
        <f t="shared" si="448"/>
        <v>48.857552445899998</v>
      </c>
      <c r="Y212">
        <f t="shared" si="449"/>
        <v>51.781212509482835</v>
      </c>
      <c r="Z212">
        <f t="shared" si="332"/>
        <v>22.7988501553451</v>
      </c>
      <c r="AA212">
        <f t="shared" si="442"/>
        <v>-0.53505164285710249</v>
      </c>
      <c r="AB212" t="str">
        <f t="shared" si="410"/>
        <v>DOWN</v>
      </c>
    </row>
    <row r="213" spans="1:28" x14ac:dyDescent="0.2">
      <c r="A213" s="1">
        <v>42615</v>
      </c>
      <c r="B213">
        <v>2177.48999</v>
      </c>
      <c r="C213">
        <v>2184.8701169999999</v>
      </c>
      <c r="D213">
        <v>2173.5900879999999</v>
      </c>
      <c r="E213">
        <v>2179.9799800000001</v>
      </c>
      <c r="F213">
        <v>2179.9799800000001</v>
      </c>
      <c r="G213">
        <f t="shared" si="405"/>
        <v>2.4899900000000343</v>
      </c>
      <c r="H213">
        <v>3091120000</v>
      </c>
      <c r="I213">
        <f t="shared" si="406"/>
        <v>2.4899900000000343</v>
      </c>
      <c r="J213">
        <f t="shared" si="407"/>
        <v>0</v>
      </c>
      <c r="K213">
        <f t="shared" ref="K213:L213" si="456">SUM(I200:I213)/14</f>
        <v>1.6599819999999974</v>
      </c>
      <c r="L213">
        <f t="shared" si="456"/>
        <v>2.3078789285713941</v>
      </c>
      <c r="M213">
        <f t="shared" si="439"/>
        <v>0.71926736686640103</v>
      </c>
      <c r="N213">
        <f t="shared" si="440"/>
        <v>41.835690057757787</v>
      </c>
      <c r="O213">
        <f t="shared" si="412"/>
        <v>11.280029000000013</v>
      </c>
      <c r="P213">
        <f t="shared" si="413"/>
        <v>11.310058000000026</v>
      </c>
      <c r="Q213">
        <f t="shared" si="414"/>
        <v>0</v>
      </c>
      <c r="R213">
        <f t="shared" ref="R213:T213" si="457">SUM(O200:O213)/14</f>
        <v>12.320730857142864</v>
      </c>
      <c r="S213">
        <f t="shared" si="457"/>
        <v>1.6914236428571516</v>
      </c>
      <c r="T213">
        <f t="shared" si="457"/>
        <v>4.4742954285714278</v>
      </c>
      <c r="U213">
        <f t="shared" si="445"/>
        <v>13.728273610299341</v>
      </c>
      <c r="V213">
        <f t="shared" si="446"/>
        <v>36.315178705307758</v>
      </c>
      <c r="W213">
        <f t="shared" si="447"/>
        <v>22.586905095008419</v>
      </c>
      <c r="X213">
        <f t="shared" si="448"/>
        <v>50.043452315607098</v>
      </c>
      <c r="Y213">
        <f t="shared" si="449"/>
        <v>45.134586144378012</v>
      </c>
      <c r="Z213">
        <f t="shared" si="332"/>
        <v>24.139114075449264</v>
      </c>
      <c r="AA213">
        <f t="shared" si="442"/>
        <v>-0.64789692857139669</v>
      </c>
      <c r="AB213" t="str">
        <f t="shared" si="410"/>
        <v>DOWN</v>
      </c>
    </row>
    <row r="214" spans="1:28" x14ac:dyDescent="0.2">
      <c r="A214" s="1">
        <v>42619</v>
      </c>
      <c r="B214">
        <v>2181.610107</v>
      </c>
      <c r="C214">
        <v>2186.570068</v>
      </c>
      <c r="D214">
        <v>2175.1000979999999</v>
      </c>
      <c r="E214">
        <v>2186.4799800000001</v>
      </c>
      <c r="F214">
        <v>2186.4799800000001</v>
      </c>
      <c r="G214">
        <f t="shared" si="405"/>
        <v>4.8698730000000978</v>
      </c>
      <c r="H214">
        <v>3447650000</v>
      </c>
      <c r="I214">
        <f t="shared" si="406"/>
        <v>4.8698730000000978</v>
      </c>
      <c r="J214">
        <f t="shared" si="407"/>
        <v>0</v>
      </c>
      <c r="K214">
        <f t="shared" ref="K214:L214" si="458">SUM(I201:I214)/14</f>
        <v>2.0078300714285757</v>
      </c>
      <c r="L214">
        <f t="shared" si="458"/>
        <v>1.7300154999999708</v>
      </c>
      <c r="M214">
        <f t="shared" si="439"/>
        <v>1.1605850187056761</v>
      </c>
      <c r="N214">
        <f t="shared" si="440"/>
        <v>53.716239289715077</v>
      </c>
      <c r="O214">
        <f t="shared" si="412"/>
        <v>11.469970000000103</v>
      </c>
      <c r="P214">
        <f t="shared" si="413"/>
        <v>1.6999510000000555</v>
      </c>
      <c r="Q214">
        <f t="shared" si="414"/>
        <v>0</v>
      </c>
      <c r="R214">
        <f t="shared" ref="R214:T214" si="459">SUM(O201:O214)/14</f>
        <v>12.561436071428586</v>
      </c>
      <c r="S214">
        <f t="shared" si="459"/>
        <v>1.812848714285727</v>
      </c>
      <c r="T214">
        <f t="shared" si="459"/>
        <v>3.907139357142861</v>
      </c>
      <c r="U214">
        <f t="shared" si="445"/>
        <v>14.431858777748454</v>
      </c>
      <c r="V214">
        <f t="shared" si="446"/>
        <v>31.104241067068617</v>
      </c>
      <c r="W214">
        <f t="shared" si="447"/>
        <v>16.672382289320161</v>
      </c>
      <c r="X214">
        <f t="shared" si="448"/>
        <v>45.536099844817073</v>
      </c>
      <c r="Y214">
        <f t="shared" si="449"/>
        <v>36.613549131651894</v>
      </c>
      <c r="Z214">
        <f t="shared" si="332"/>
        <v>25.926486910572489</v>
      </c>
      <c r="AA214">
        <f t="shared" si="442"/>
        <v>0.27781457142860483</v>
      </c>
      <c r="AB214" t="str">
        <f t="shared" si="410"/>
        <v>UP</v>
      </c>
    </row>
    <row r="215" spans="1:28" x14ac:dyDescent="0.2">
      <c r="A215" s="1">
        <v>42620</v>
      </c>
      <c r="B215">
        <v>2185.169922</v>
      </c>
      <c r="C215">
        <v>2187.8701169999999</v>
      </c>
      <c r="D215">
        <v>2179.070068</v>
      </c>
      <c r="E215">
        <v>2186.1599120000001</v>
      </c>
      <c r="F215">
        <v>2186.1599120000001</v>
      </c>
      <c r="G215">
        <f t="shared" si="405"/>
        <v>0.98999000000003434</v>
      </c>
      <c r="H215">
        <v>3319420000</v>
      </c>
      <c r="I215">
        <f t="shared" si="406"/>
        <v>0.98999000000003434</v>
      </c>
      <c r="J215">
        <f t="shared" si="407"/>
        <v>0</v>
      </c>
      <c r="K215">
        <f t="shared" ref="K215:L215" si="460">SUM(I202:I215)/14</f>
        <v>1.7656948571428595</v>
      </c>
      <c r="L215">
        <f t="shared" si="460"/>
        <v>1.7300154999999708</v>
      </c>
      <c r="M215">
        <f t="shared" si="439"/>
        <v>1.0206237210839377</v>
      </c>
      <c r="N215">
        <f t="shared" si="440"/>
        <v>50.510330569436121</v>
      </c>
      <c r="O215">
        <f t="shared" si="412"/>
        <v>8.8000489999999445</v>
      </c>
      <c r="P215">
        <f t="shared" si="413"/>
        <v>1.3000489999999445</v>
      </c>
      <c r="Q215">
        <f t="shared" si="414"/>
        <v>0</v>
      </c>
      <c r="R215">
        <f t="shared" ref="R215:T215" si="461">SUM(O202:O215)/14</f>
        <v>12.148576857142871</v>
      </c>
      <c r="S215">
        <f t="shared" si="461"/>
        <v>1.905709357142866</v>
      </c>
      <c r="T215">
        <f t="shared" si="461"/>
        <v>3.2185755714285733</v>
      </c>
      <c r="U215">
        <f t="shared" si="445"/>
        <v>15.686688075092402</v>
      </c>
      <c r="V215">
        <f t="shared" si="446"/>
        <v>26.493437126639087</v>
      </c>
      <c r="W215">
        <f t="shared" si="447"/>
        <v>10.806749051546685</v>
      </c>
      <c r="X215">
        <f t="shared" si="448"/>
        <v>42.180125201731485</v>
      </c>
      <c r="Y215">
        <f t="shared" si="449"/>
        <v>25.620476468152045</v>
      </c>
      <c r="Z215">
        <f t="shared" si="332"/>
        <v>27.677233918888884</v>
      </c>
      <c r="AA215">
        <f t="shared" si="442"/>
        <v>3.5679357142888488E-2</v>
      </c>
      <c r="AB215" t="str">
        <f t="shared" si="410"/>
        <v>UP</v>
      </c>
    </row>
    <row r="216" spans="1:28" x14ac:dyDescent="0.2">
      <c r="A216" s="1">
        <v>42621</v>
      </c>
      <c r="B216">
        <v>2182.76001</v>
      </c>
      <c r="C216">
        <v>2184.9399410000001</v>
      </c>
      <c r="D216">
        <v>2177.48999</v>
      </c>
      <c r="E216">
        <v>2181.3000489999999</v>
      </c>
      <c r="F216">
        <v>2181.3000489999999</v>
      </c>
      <c r="G216">
        <f t="shared" si="405"/>
        <v>-1.4599610000000212</v>
      </c>
      <c r="H216">
        <v>3727840000</v>
      </c>
      <c r="I216">
        <f t="shared" si="406"/>
        <v>0</v>
      </c>
      <c r="J216">
        <f t="shared" si="407"/>
        <v>1.4599610000000212</v>
      </c>
      <c r="K216">
        <f t="shared" ref="K216:L216" si="462">SUM(I203:I216)/14</f>
        <v>1.3999721428571579</v>
      </c>
      <c r="L216">
        <f t="shared" si="462"/>
        <v>1.834298428571401</v>
      </c>
      <c r="M216">
        <f t="shared" si="439"/>
        <v>0.76321939824562368</v>
      </c>
      <c r="N216">
        <f t="shared" si="440"/>
        <v>43.285560435928467</v>
      </c>
      <c r="O216">
        <f t="shared" si="412"/>
        <v>7.4499510000000555</v>
      </c>
      <c r="P216">
        <f t="shared" si="413"/>
        <v>0</v>
      </c>
      <c r="Q216">
        <f t="shared" si="414"/>
        <v>1.5800779999999577</v>
      </c>
      <c r="R216">
        <f t="shared" ref="R216:T216" si="463">SUM(O203:O216)/14</f>
        <v>12.211425642857161</v>
      </c>
      <c r="S216">
        <f t="shared" si="463"/>
        <v>1.6235700000000048</v>
      </c>
      <c r="T216">
        <f t="shared" si="463"/>
        <v>3.3314382857142846</v>
      </c>
      <c r="U216">
        <f t="shared" si="445"/>
        <v>13.295499211017027</v>
      </c>
      <c r="V216">
        <f t="shared" si="446"/>
        <v>27.281321470134369</v>
      </c>
      <c r="W216">
        <f t="shared" si="447"/>
        <v>13.985822259117342</v>
      </c>
      <c r="X216">
        <f t="shared" si="448"/>
        <v>40.576820681151396</v>
      </c>
      <c r="Y216">
        <f t="shared" si="449"/>
        <v>34.467516242873081</v>
      </c>
      <c r="Z216">
        <f t="shared" si="332"/>
        <v>30.035096492556693</v>
      </c>
      <c r="AA216">
        <f t="shared" si="442"/>
        <v>-0.43432628571424303</v>
      </c>
      <c r="AB216" t="str">
        <f t="shared" si="410"/>
        <v>UP</v>
      </c>
    </row>
    <row r="217" spans="1:28" x14ac:dyDescent="0.2">
      <c r="A217" s="1">
        <v>42622</v>
      </c>
      <c r="B217">
        <v>2169.080078</v>
      </c>
      <c r="C217">
        <v>2169.080078</v>
      </c>
      <c r="D217">
        <v>2127.8100589999999</v>
      </c>
      <c r="E217">
        <v>2127.8100589999999</v>
      </c>
      <c r="F217">
        <v>2127.8100589999999</v>
      </c>
      <c r="G217">
        <f t="shared" si="405"/>
        <v>-41.270019000000048</v>
      </c>
      <c r="H217">
        <v>4233960000</v>
      </c>
      <c r="I217">
        <f t="shared" si="406"/>
        <v>0</v>
      </c>
      <c r="J217">
        <f t="shared" si="407"/>
        <v>41.270019000000048</v>
      </c>
      <c r="K217">
        <f t="shared" ref="K217:L217" si="464">SUM(I204:I217)/14</f>
        <v>1.3999721428571579</v>
      </c>
      <c r="L217">
        <f t="shared" si="464"/>
        <v>4.7557374285713978</v>
      </c>
      <c r="M217">
        <f t="shared" si="439"/>
        <v>0.29437540736509987</v>
      </c>
      <c r="N217">
        <f t="shared" si="440"/>
        <v>22.742660721926597</v>
      </c>
      <c r="O217">
        <f t="shared" si="412"/>
        <v>41.270019000000048</v>
      </c>
      <c r="P217">
        <f t="shared" si="413"/>
        <v>0</v>
      </c>
      <c r="Q217">
        <f t="shared" si="414"/>
        <v>49.679931000000124</v>
      </c>
      <c r="R217">
        <f t="shared" ref="R217:T217" si="465">SUM(O204:O217)/14</f>
        <v>14.454275785714312</v>
      </c>
      <c r="S217">
        <f t="shared" si="465"/>
        <v>1.6235700000000048</v>
      </c>
      <c r="T217">
        <f t="shared" si="465"/>
        <v>6.4992849285714396</v>
      </c>
      <c r="U217">
        <f t="shared" si="445"/>
        <v>11.232454839450609</v>
      </c>
      <c r="V217">
        <f t="shared" si="446"/>
        <v>44.964445295799045</v>
      </c>
      <c r="W217">
        <f t="shared" si="447"/>
        <v>33.731990456348434</v>
      </c>
      <c r="X217">
        <f t="shared" si="448"/>
        <v>56.196900135249656</v>
      </c>
      <c r="Y217">
        <f t="shared" si="449"/>
        <v>60.024646155153235</v>
      </c>
      <c r="Z217">
        <f t="shared" si="332"/>
        <v>33.696522492427512</v>
      </c>
      <c r="AA217">
        <f t="shared" si="442"/>
        <v>-3.3557652857142393</v>
      </c>
      <c r="AB217" t="str">
        <f t="shared" si="410"/>
        <v>UP</v>
      </c>
    </row>
    <row r="218" spans="1:28" x14ac:dyDescent="0.2">
      <c r="A218" s="1">
        <v>42625</v>
      </c>
      <c r="B218">
        <v>2120.860107</v>
      </c>
      <c r="C218">
        <v>2163.3000489999999</v>
      </c>
      <c r="D218">
        <v>2119.1201169999999</v>
      </c>
      <c r="E218">
        <v>2159.040039</v>
      </c>
      <c r="F218">
        <v>2159.040039</v>
      </c>
      <c r="G218">
        <f t="shared" si="405"/>
        <v>38.179932000000008</v>
      </c>
      <c r="H218">
        <v>4010480000</v>
      </c>
      <c r="I218">
        <f t="shared" si="406"/>
        <v>38.179932000000008</v>
      </c>
      <c r="J218">
        <f t="shared" si="407"/>
        <v>0</v>
      </c>
      <c r="K218">
        <f t="shared" ref="K218:L218" si="466">SUM(I205:I218)/14</f>
        <v>4.0514090714285818</v>
      </c>
      <c r="L218">
        <f t="shared" si="466"/>
        <v>4.7557374285713978</v>
      </c>
      <c r="M218">
        <f t="shared" si="439"/>
        <v>0.8518992337736373</v>
      </c>
      <c r="N218">
        <f t="shared" si="440"/>
        <v>46.001381621488768</v>
      </c>
      <c r="O218">
        <f t="shared" si="412"/>
        <v>44.179932000000008</v>
      </c>
      <c r="P218">
        <f t="shared" si="413"/>
        <v>0</v>
      </c>
      <c r="Q218">
        <f t="shared" si="414"/>
        <v>8.6899419999999736</v>
      </c>
      <c r="R218">
        <f t="shared" ref="R218:T218" si="467">SUM(O205:O218)/14</f>
        <v>16.953560857142879</v>
      </c>
      <c r="S218">
        <f t="shared" si="467"/>
        <v>1.6128627142857113</v>
      </c>
      <c r="T218">
        <f t="shared" si="467"/>
        <v>7.1199950714285807</v>
      </c>
      <c r="U218">
        <f t="shared" si="445"/>
        <v>9.5134156645692496</v>
      </c>
      <c r="V218">
        <f t="shared" si="446"/>
        <v>41.997047885245784</v>
      </c>
      <c r="W218">
        <f t="shared" si="447"/>
        <v>32.483632220676533</v>
      </c>
      <c r="X218">
        <f t="shared" si="448"/>
        <v>51.510463549815036</v>
      </c>
      <c r="Y218">
        <f t="shared" si="449"/>
        <v>63.062201312286916</v>
      </c>
      <c r="Z218">
        <f t="shared" si="332"/>
        <v>37.077487314623831</v>
      </c>
      <c r="AA218">
        <f t="shared" si="442"/>
        <v>-0.70432835714281539</v>
      </c>
      <c r="AB218" t="str">
        <f t="shared" si="410"/>
        <v>UP</v>
      </c>
    </row>
    <row r="219" spans="1:28" x14ac:dyDescent="0.2">
      <c r="A219" s="1">
        <v>42626</v>
      </c>
      <c r="B219">
        <v>2150.469971</v>
      </c>
      <c r="C219">
        <v>2150.469971</v>
      </c>
      <c r="D219">
        <v>2120.2700199999999</v>
      </c>
      <c r="E219">
        <v>2127.0200199999999</v>
      </c>
      <c r="F219">
        <v>2127.0200199999999</v>
      </c>
      <c r="G219">
        <f t="shared" si="405"/>
        <v>-23.449951000000056</v>
      </c>
      <c r="H219">
        <v>4141670000</v>
      </c>
      <c r="I219">
        <f t="shared" si="406"/>
        <v>0</v>
      </c>
      <c r="J219">
        <f t="shared" si="407"/>
        <v>23.449951000000056</v>
      </c>
      <c r="K219">
        <f t="shared" ref="K219:L219" si="468">SUM(I206:I219)/14</f>
        <v>4.0514090714285818</v>
      </c>
      <c r="L219">
        <f t="shared" si="468"/>
        <v>6.3657227142857016</v>
      </c>
      <c r="M219">
        <f t="shared" si="439"/>
        <v>0.63644133639949019</v>
      </c>
      <c r="N219">
        <f t="shared" si="440"/>
        <v>38.891790511708344</v>
      </c>
      <c r="O219">
        <f t="shared" si="412"/>
        <v>30.199951000000056</v>
      </c>
      <c r="P219">
        <f t="shared" si="413"/>
        <v>0</v>
      </c>
      <c r="Q219">
        <f t="shared" si="414"/>
        <v>0</v>
      </c>
      <c r="R219">
        <f t="shared" ref="R219:T219" si="469">SUM(O206:O219)/14</f>
        <v>18.63785214285716</v>
      </c>
      <c r="S219">
        <f t="shared" si="469"/>
        <v>1.0221470000000019</v>
      </c>
      <c r="T219">
        <f t="shared" si="469"/>
        <v>7.1199950714285807</v>
      </c>
      <c r="U219">
        <f t="shared" si="445"/>
        <v>5.4842531862864536</v>
      </c>
      <c r="V219">
        <f t="shared" si="446"/>
        <v>38.201800383727559</v>
      </c>
      <c r="W219">
        <f t="shared" si="447"/>
        <v>32.717547197441107</v>
      </c>
      <c r="X219">
        <f t="shared" si="448"/>
        <v>43.68605357001401</v>
      </c>
      <c r="Y219">
        <f t="shared" si="449"/>
        <v>74.892430246659643</v>
      </c>
      <c r="Z219">
        <f t="shared" si="332"/>
        <v>40.667947804171284</v>
      </c>
      <c r="AA219">
        <f t="shared" si="442"/>
        <v>-2.3143136428571194</v>
      </c>
      <c r="AB219" t="str">
        <f t="shared" si="410"/>
        <v>DOWN</v>
      </c>
    </row>
    <row r="220" spans="1:28" x14ac:dyDescent="0.2">
      <c r="A220" s="1">
        <v>42627</v>
      </c>
      <c r="B220">
        <v>2127.860107</v>
      </c>
      <c r="C220">
        <v>2141.330078</v>
      </c>
      <c r="D220">
        <v>2119.8999020000001</v>
      </c>
      <c r="E220">
        <v>2125.7700199999999</v>
      </c>
      <c r="F220">
        <v>2125.7700199999999</v>
      </c>
      <c r="G220">
        <f t="shared" si="405"/>
        <v>-2.0900870000000396</v>
      </c>
      <c r="H220">
        <v>3664100000</v>
      </c>
      <c r="I220">
        <f t="shared" si="406"/>
        <v>0</v>
      </c>
      <c r="J220">
        <f t="shared" si="407"/>
        <v>2.0900870000000396</v>
      </c>
      <c r="K220">
        <f t="shared" ref="K220:L220" si="470">SUM(I207:I220)/14</f>
        <v>4.0514090714285818</v>
      </c>
      <c r="L220">
        <f t="shared" si="470"/>
        <v>5.8257184285714301</v>
      </c>
      <c r="M220">
        <f t="shared" si="439"/>
        <v>0.69543509888136823</v>
      </c>
      <c r="N220">
        <f t="shared" si="440"/>
        <v>41.018090243631832</v>
      </c>
      <c r="O220">
        <f t="shared" si="412"/>
        <v>21.430175999999847</v>
      </c>
      <c r="P220">
        <f t="shared" si="413"/>
        <v>0</v>
      </c>
      <c r="Q220">
        <f t="shared" si="414"/>
        <v>0.37011799999982031</v>
      </c>
      <c r="R220">
        <f t="shared" ref="R220:T220" si="471">SUM(O207:O220)/14</f>
        <v>19.067871</v>
      </c>
      <c r="S220">
        <f t="shared" si="471"/>
        <v>1.0221470000000019</v>
      </c>
      <c r="T220">
        <f t="shared" si="471"/>
        <v>6.0357142857142856</v>
      </c>
      <c r="U220">
        <f t="shared" si="445"/>
        <v>5.3605722421763913</v>
      </c>
      <c r="V220">
        <f t="shared" si="446"/>
        <v>31.653844761768557</v>
      </c>
      <c r="W220">
        <f t="shared" si="447"/>
        <v>26.293272519592165</v>
      </c>
      <c r="X220">
        <f t="shared" si="448"/>
        <v>37.014417003944949</v>
      </c>
      <c r="Y220">
        <f t="shared" si="449"/>
        <v>71.035219916579692</v>
      </c>
      <c r="Z220">
        <f t="shared" si="332"/>
        <v>45.689175009128782</v>
      </c>
      <c r="AA220">
        <f t="shared" si="442"/>
        <v>-1.7743093571428485</v>
      </c>
      <c r="AB220" t="str">
        <f t="shared" si="410"/>
        <v>UP</v>
      </c>
    </row>
    <row r="221" spans="1:28" x14ac:dyDescent="0.2">
      <c r="A221" s="1">
        <v>42628</v>
      </c>
      <c r="B221">
        <v>2125.360107</v>
      </c>
      <c r="C221">
        <v>2151.3100589999999</v>
      </c>
      <c r="D221">
        <v>2122.360107</v>
      </c>
      <c r="E221">
        <v>2147.26001</v>
      </c>
      <c r="F221">
        <v>2147.26001</v>
      </c>
      <c r="G221">
        <f t="shared" si="405"/>
        <v>21.899902999999995</v>
      </c>
      <c r="H221">
        <v>3373720000</v>
      </c>
      <c r="I221">
        <f t="shared" si="406"/>
        <v>21.899902999999995</v>
      </c>
      <c r="J221">
        <f t="shared" si="407"/>
        <v>0</v>
      </c>
      <c r="K221">
        <f t="shared" ref="K221:L221" si="472">SUM(I208:I221)/14</f>
        <v>5.6156878571428672</v>
      </c>
      <c r="L221">
        <f t="shared" si="472"/>
        <v>5.7671421428571454</v>
      </c>
      <c r="M221">
        <f t="shared" si="439"/>
        <v>0.97373841636591862</v>
      </c>
      <c r="N221">
        <f t="shared" si="440"/>
        <v>49.334724819248471</v>
      </c>
      <c r="O221">
        <f t="shared" si="412"/>
        <v>28.949951999999939</v>
      </c>
      <c r="P221">
        <f t="shared" si="413"/>
        <v>9.9799809999999525</v>
      </c>
      <c r="Q221">
        <f t="shared" si="414"/>
        <v>0</v>
      </c>
      <c r="R221">
        <f t="shared" ref="R221:T221" si="473">SUM(O208:O221)/14</f>
        <v>20.474295428571427</v>
      </c>
      <c r="S221">
        <f t="shared" si="473"/>
        <v>1.7350027857142842</v>
      </c>
      <c r="T221">
        <f t="shared" si="473"/>
        <v>5.927856428571431</v>
      </c>
      <c r="U221">
        <f t="shared" si="445"/>
        <v>8.4740536824194024</v>
      </c>
      <c r="V221">
        <f t="shared" si="446"/>
        <v>28.952676048130272</v>
      </c>
      <c r="W221">
        <f t="shared" si="447"/>
        <v>20.478622365710869</v>
      </c>
      <c r="X221">
        <f t="shared" si="448"/>
        <v>37.426729730549674</v>
      </c>
      <c r="Y221">
        <f t="shared" si="449"/>
        <v>54.716568915170633</v>
      </c>
      <c r="Z221">
        <f t="shared" si="332"/>
        <v>48.020234575127496</v>
      </c>
      <c r="AA221">
        <f t="shared" si="442"/>
        <v>-0.15145428571427796</v>
      </c>
      <c r="AB221" t="str">
        <f t="shared" si="410"/>
        <v>UP</v>
      </c>
    </row>
    <row r="222" spans="1:28" x14ac:dyDescent="0.2">
      <c r="A222" s="1">
        <v>42629</v>
      </c>
      <c r="B222">
        <v>2146.4799800000001</v>
      </c>
      <c r="C222">
        <v>2146.4799800000001</v>
      </c>
      <c r="D222">
        <v>2131.1999510000001</v>
      </c>
      <c r="E222">
        <v>2139.1599120000001</v>
      </c>
      <c r="F222">
        <v>2139.1599120000001</v>
      </c>
      <c r="G222">
        <f t="shared" si="405"/>
        <v>-7.320067999999992</v>
      </c>
      <c r="H222">
        <v>5014360000</v>
      </c>
      <c r="I222">
        <f t="shared" si="406"/>
        <v>0</v>
      </c>
      <c r="J222">
        <f t="shared" si="407"/>
        <v>7.320067999999992</v>
      </c>
      <c r="K222">
        <f t="shared" ref="K222:L222" si="474">SUM(I209:I222)/14</f>
        <v>5.6156878571428672</v>
      </c>
      <c r="L222">
        <f t="shared" si="474"/>
        <v>5.8571427857142941</v>
      </c>
      <c r="M222">
        <f t="shared" si="439"/>
        <v>0.95877598730214653</v>
      </c>
      <c r="N222">
        <f t="shared" si="440"/>
        <v>48.94770987174924</v>
      </c>
      <c r="O222">
        <f t="shared" si="412"/>
        <v>15.280029000000013</v>
      </c>
      <c r="P222">
        <f t="shared" si="413"/>
        <v>0</v>
      </c>
      <c r="Q222">
        <f t="shared" si="414"/>
        <v>0</v>
      </c>
      <c r="R222">
        <f t="shared" ref="R222:T222" si="475">SUM(O209:O222)/14</f>
        <v>19.597865499999994</v>
      </c>
      <c r="S222">
        <f t="shared" si="475"/>
        <v>1.7350027857142842</v>
      </c>
      <c r="T222">
        <f t="shared" si="475"/>
        <v>5.2599923571428588</v>
      </c>
      <c r="U222">
        <f t="shared" si="445"/>
        <v>8.8530191500410336</v>
      </c>
      <c r="V222">
        <f t="shared" si="446"/>
        <v>26.839618616337887</v>
      </c>
      <c r="W222">
        <f t="shared" si="447"/>
        <v>17.986599466296852</v>
      </c>
      <c r="X222">
        <f t="shared" si="448"/>
        <v>35.692637766378922</v>
      </c>
      <c r="Y222">
        <f t="shared" si="449"/>
        <v>50.393023861182741</v>
      </c>
      <c r="Z222">
        <f t="shared" ref="Z222:Z285" si="476">SUM(Y209:Y222)/14</f>
        <v>49.14648085568119</v>
      </c>
      <c r="AA222">
        <f t="shared" si="442"/>
        <v>-0.24145492857142667</v>
      </c>
      <c r="AB222" t="str">
        <f t="shared" si="410"/>
        <v>DOWN</v>
      </c>
    </row>
    <row r="223" spans="1:28" x14ac:dyDescent="0.2">
      <c r="A223" s="1">
        <v>42632</v>
      </c>
      <c r="B223">
        <v>2143.98999</v>
      </c>
      <c r="C223">
        <v>2153.610107</v>
      </c>
      <c r="D223">
        <v>2135.9099120000001</v>
      </c>
      <c r="E223">
        <v>2139.1201169999999</v>
      </c>
      <c r="F223">
        <v>2139.1201169999999</v>
      </c>
      <c r="G223">
        <f t="shared" si="405"/>
        <v>-4.8698730000000978</v>
      </c>
      <c r="H223">
        <v>3163000000</v>
      </c>
      <c r="I223">
        <f t="shared" si="406"/>
        <v>0</v>
      </c>
      <c r="J223">
        <f t="shared" si="407"/>
        <v>4.8698730000000978</v>
      </c>
      <c r="K223">
        <f t="shared" ref="K223:L223" si="477">SUM(I210:I223)/14</f>
        <v>4.8878348571428694</v>
      </c>
      <c r="L223">
        <f t="shared" si="477"/>
        <v>6.2049908571428727</v>
      </c>
      <c r="M223">
        <f t="shared" si="439"/>
        <v>0.78772635926066514</v>
      </c>
      <c r="N223">
        <f t="shared" si="440"/>
        <v>44.063027609350598</v>
      </c>
      <c r="O223">
        <f t="shared" si="412"/>
        <v>17.700194999999894</v>
      </c>
      <c r="P223">
        <f t="shared" si="413"/>
        <v>7.1301269999999022</v>
      </c>
      <c r="Q223">
        <f t="shared" si="414"/>
        <v>0</v>
      </c>
      <c r="R223">
        <f t="shared" ref="R223:T223" si="478">SUM(O210:O223)/14</f>
        <v>19.912876642857132</v>
      </c>
      <c r="S223">
        <f t="shared" si="478"/>
        <v>2.2442975714285631</v>
      </c>
      <c r="T223">
        <f t="shared" si="478"/>
        <v>5.2599923571428588</v>
      </c>
      <c r="U223">
        <f t="shared" si="445"/>
        <v>11.270584414701359</v>
      </c>
      <c r="V223">
        <f t="shared" si="446"/>
        <v>26.415030090741055</v>
      </c>
      <c r="W223">
        <f t="shared" si="447"/>
        <v>15.144445676039696</v>
      </c>
      <c r="X223">
        <f t="shared" si="448"/>
        <v>37.685614505442416</v>
      </c>
      <c r="Y223">
        <f t="shared" si="449"/>
        <v>40.186277641439531</v>
      </c>
      <c r="Z223">
        <f t="shared" si="476"/>
        <v>49.279702080936339</v>
      </c>
      <c r="AA223">
        <f t="shared" si="442"/>
        <v>-1.3171560000000031</v>
      </c>
      <c r="AB223" t="str">
        <f t="shared" si="410"/>
        <v>DOWN</v>
      </c>
    </row>
    <row r="224" spans="1:28" x14ac:dyDescent="0.2">
      <c r="A224" s="1">
        <v>42633</v>
      </c>
      <c r="B224">
        <v>2145.9399410000001</v>
      </c>
      <c r="C224">
        <v>2150.8000489999999</v>
      </c>
      <c r="D224">
        <v>2139.169922</v>
      </c>
      <c r="E224">
        <v>2139.76001</v>
      </c>
      <c r="F224">
        <v>2139.76001</v>
      </c>
      <c r="G224">
        <f t="shared" si="405"/>
        <v>-6.1799310000001242</v>
      </c>
      <c r="H224">
        <v>3140730000</v>
      </c>
      <c r="I224">
        <f t="shared" si="406"/>
        <v>0</v>
      </c>
      <c r="J224">
        <f t="shared" si="407"/>
        <v>6.1799310000001242</v>
      </c>
      <c r="K224">
        <f t="shared" ref="K224:L224" si="479">SUM(I211:I224)/14</f>
        <v>4.8878348571428694</v>
      </c>
      <c r="L224">
        <f t="shared" si="479"/>
        <v>6.4085692142857296</v>
      </c>
      <c r="M224">
        <f t="shared" si="439"/>
        <v>0.76270298310067419</v>
      </c>
      <c r="N224">
        <f t="shared" si="440"/>
        <v>43.2689449335954</v>
      </c>
      <c r="O224">
        <f t="shared" si="412"/>
        <v>11.630126999999902</v>
      </c>
      <c r="P224">
        <f t="shared" si="413"/>
        <v>0</v>
      </c>
      <c r="Q224">
        <f t="shared" si="414"/>
        <v>0</v>
      </c>
      <c r="R224">
        <f t="shared" ref="R224:T224" si="480">SUM(O211:O224)/14</f>
        <v>19.896449428571422</v>
      </c>
      <c r="S224">
        <f t="shared" si="480"/>
        <v>2.2442975714285631</v>
      </c>
      <c r="T224">
        <f t="shared" si="480"/>
        <v>5.2599923571428588</v>
      </c>
      <c r="U224">
        <f t="shared" si="445"/>
        <v>11.279889808911022</v>
      </c>
      <c r="V224">
        <f t="shared" si="446"/>
        <v>26.436839276406161</v>
      </c>
      <c r="W224">
        <f t="shared" si="447"/>
        <v>15.156949467495139</v>
      </c>
      <c r="X224">
        <f t="shared" si="448"/>
        <v>37.716729085317183</v>
      </c>
      <c r="Y224">
        <f t="shared" si="449"/>
        <v>40.186277641439524</v>
      </c>
      <c r="Z224">
        <f t="shared" si="476"/>
        <v>49.80508040104958</v>
      </c>
      <c r="AA224">
        <f t="shared" si="442"/>
        <v>-1.5207343571428606</v>
      </c>
      <c r="AB224" t="str">
        <f t="shared" si="410"/>
        <v>DOWN</v>
      </c>
    </row>
    <row r="225" spans="1:28" x14ac:dyDescent="0.2">
      <c r="A225" s="1">
        <v>42634</v>
      </c>
      <c r="B225">
        <v>2144.580078</v>
      </c>
      <c r="C225">
        <v>2165.110107</v>
      </c>
      <c r="D225">
        <v>2139.570068</v>
      </c>
      <c r="E225">
        <v>2163.1201169999999</v>
      </c>
      <c r="F225">
        <v>2163.1201169999999</v>
      </c>
      <c r="G225">
        <f t="shared" si="405"/>
        <v>18.540038999999979</v>
      </c>
      <c r="H225">
        <v>3712090000</v>
      </c>
      <c r="I225">
        <f t="shared" si="406"/>
        <v>18.540038999999979</v>
      </c>
      <c r="J225">
        <f t="shared" si="407"/>
        <v>0</v>
      </c>
      <c r="K225">
        <f t="shared" ref="K225:L225" si="481">SUM(I212:I225)/14</f>
        <v>6.2121233571428673</v>
      </c>
      <c r="L225">
        <f t="shared" si="481"/>
        <v>6.2221329285714546</v>
      </c>
      <c r="M225">
        <f t="shared" si="439"/>
        <v>0.99839129579141195</v>
      </c>
      <c r="N225">
        <f t="shared" si="440"/>
        <v>49.959750019628892</v>
      </c>
      <c r="O225">
        <f t="shared" si="412"/>
        <v>25.540038999999979</v>
      </c>
      <c r="P225">
        <f t="shared" si="413"/>
        <v>14.310058000000026</v>
      </c>
      <c r="Q225">
        <f t="shared" si="414"/>
        <v>0</v>
      </c>
      <c r="R225">
        <f t="shared" ref="R225:T225" si="482">SUM(O212:O225)/14</f>
        <v>20.832170714285699</v>
      </c>
      <c r="S225">
        <f t="shared" si="482"/>
        <v>3.2664445714285648</v>
      </c>
      <c r="T225">
        <f t="shared" si="482"/>
        <v>4.6128627857142748</v>
      </c>
      <c r="U225">
        <f t="shared" si="445"/>
        <v>15.679808965796322</v>
      </c>
      <c r="V225">
        <f t="shared" si="446"/>
        <v>22.14297707608068</v>
      </c>
      <c r="W225">
        <f t="shared" si="447"/>
        <v>6.4631681102843572</v>
      </c>
      <c r="X225">
        <f t="shared" si="448"/>
        <v>37.822786041877002</v>
      </c>
      <c r="Y225">
        <f t="shared" si="449"/>
        <v>17.088027579799128</v>
      </c>
      <c r="Z225">
        <f t="shared" si="476"/>
        <v>47.514429554732075</v>
      </c>
      <c r="AA225">
        <f t="shared" si="442"/>
        <v>-1.0009571428586892E-2</v>
      </c>
      <c r="AB225" t="str">
        <f t="shared" si="410"/>
        <v>DOWN</v>
      </c>
    </row>
    <row r="226" spans="1:28" x14ac:dyDescent="0.2">
      <c r="A226" s="1">
        <v>42635</v>
      </c>
      <c r="B226">
        <v>2170.9399410000001</v>
      </c>
      <c r="C226">
        <v>2179.98999</v>
      </c>
      <c r="D226">
        <v>2170.9399410000001</v>
      </c>
      <c r="E226">
        <v>2177.179932</v>
      </c>
      <c r="F226">
        <v>2177.179932</v>
      </c>
      <c r="G226">
        <f t="shared" si="405"/>
        <v>6.2399909999999181</v>
      </c>
      <c r="H226">
        <v>3552830000</v>
      </c>
      <c r="I226">
        <f t="shared" si="406"/>
        <v>6.2399909999999181</v>
      </c>
      <c r="J226">
        <f t="shared" si="407"/>
        <v>0</v>
      </c>
      <c r="K226">
        <f t="shared" ref="K226:L226" si="483">SUM(I213:I226)/14</f>
        <v>6.6578370000000051</v>
      </c>
      <c r="L226">
        <f t="shared" si="483"/>
        <v>6.188563571428598</v>
      </c>
      <c r="M226">
        <f t="shared" si="439"/>
        <v>1.0758291359788161</v>
      </c>
      <c r="N226">
        <f t="shared" si="440"/>
        <v>51.826478265106836</v>
      </c>
      <c r="O226">
        <f t="shared" si="412"/>
        <v>9.0500489999999445</v>
      </c>
      <c r="P226">
        <f t="shared" si="413"/>
        <v>14.879883000000063</v>
      </c>
      <c r="Q226">
        <f t="shared" si="414"/>
        <v>0</v>
      </c>
      <c r="R226">
        <f t="shared" ref="R226:T226" si="484">SUM(O213:O226)/14</f>
        <v>20.302176285714268</v>
      </c>
      <c r="S226">
        <f t="shared" si="484"/>
        <v>4.3292933571428547</v>
      </c>
      <c r="T226">
        <f t="shared" si="484"/>
        <v>4.3085763571428481</v>
      </c>
      <c r="U226">
        <f t="shared" si="445"/>
        <v>21.32428216668173</v>
      </c>
      <c r="V226">
        <f t="shared" si="446"/>
        <v>21.22223891915765</v>
      </c>
      <c r="W226">
        <f t="shared" si="447"/>
        <v>0.10204324752407956</v>
      </c>
      <c r="X226">
        <f t="shared" si="448"/>
        <v>42.54652108583938</v>
      </c>
      <c r="Y226">
        <f t="shared" si="449"/>
        <v>0.23983922755565151</v>
      </c>
      <c r="Z226">
        <f t="shared" si="476"/>
        <v>43.83290289173727</v>
      </c>
      <c r="AA226">
        <f t="shared" si="442"/>
        <v>0.4692734285714063</v>
      </c>
      <c r="AB226" t="str">
        <f t="shared" si="410"/>
        <v>UP</v>
      </c>
    </row>
    <row r="227" spans="1:28" x14ac:dyDescent="0.2">
      <c r="A227" s="1">
        <v>42636</v>
      </c>
      <c r="B227">
        <v>2173.290039</v>
      </c>
      <c r="C227">
        <v>2173.75</v>
      </c>
      <c r="D227">
        <v>2163.969971</v>
      </c>
      <c r="E227">
        <v>2164.6899410000001</v>
      </c>
      <c r="F227">
        <v>2164.6899410000001</v>
      </c>
      <c r="G227">
        <f t="shared" si="405"/>
        <v>-8.600097999999889</v>
      </c>
      <c r="H227">
        <v>3317190000</v>
      </c>
      <c r="I227">
        <f t="shared" si="406"/>
        <v>0</v>
      </c>
      <c r="J227">
        <f t="shared" si="407"/>
        <v>8.600097999999889</v>
      </c>
      <c r="K227">
        <f t="shared" ref="K227:L227" si="485">SUM(I214:I227)/14</f>
        <v>6.4799805714285741</v>
      </c>
      <c r="L227">
        <f t="shared" si="485"/>
        <v>6.8028562857143049</v>
      </c>
      <c r="M227">
        <f t="shared" si="439"/>
        <v>0.95253821325554744</v>
      </c>
      <c r="N227">
        <f t="shared" si="440"/>
        <v>48.784613114810249</v>
      </c>
      <c r="O227">
        <f t="shared" si="412"/>
        <v>9.7800290000000132</v>
      </c>
      <c r="P227">
        <f t="shared" si="413"/>
        <v>0</v>
      </c>
      <c r="Q227">
        <f t="shared" si="414"/>
        <v>6.969970000000103</v>
      </c>
      <c r="R227">
        <f t="shared" ref="R227:T227" si="486">SUM(O214:O227)/14</f>
        <v>20.19503342857141</v>
      </c>
      <c r="S227">
        <f t="shared" si="486"/>
        <v>3.5214320714285674</v>
      </c>
      <c r="T227">
        <f t="shared" si="486"/>
        <v>4.8064313571428556</v>
      </c>
      <c r="U227">
        <f t="shared" si="445"/>
        <v>17.437119299077448</v>
      </c>
      <c r="V227">
        <f t="shared" si="446"/>
        <v>23.800066358606969</v>
      </c>
      <c r="W227">
        <f t="shared" si="447"/>
        <v>6.362947059529521</v>
      </c>
      <c r="X227">
        <f t="shared" si="448"/>
        <v>41.237185657684421</v>
      </c>
      <c r="Y227">
        <f t="shared" si="449"/>
        <v>15.430119582721343</v>
      </c>
      <c r="Z227">
        <f t="shared" si="476"/>
        <v>41.711155280190361</v>
      </c>
      <c r="AA227">
        <f t="shared" si="442"/>
        <v>-0.32287571428573109</v>
      </c>
      <c r="AB227" t="str">
        <f t="shared" si="410"/>
        <v>UP</v>
      </c>
    </row>
    <row r="228" spans="1:28" x14ac:dyDescent="0.2">
      <c r="A228" s="1">
        <v>42639</v>
      </c>
      <c r="B228">
        <v>2158.540039</v>
      </c>
      <c r="C228">
        <v>2158.540039</v>
      </c>
      <c r="D228">
        <v>2145.040039</v>
      </c>
      <c r="E228">
        <v>2146.1000979999999</v>
      </c>
      <c r="F228">
        <v>2146.1000979999999</v>
      </c>
      <c r="G228">
        <f t="shared" si="405"/>
        <v>-12.43994100000009</v>
      </c>
      <c r="H228">
        <v>3216170000</v>
      </c>
      <c r="I228">
        <f t="shared" si="406"/>
        <v>0</v>
      </c>
      <c r="J228">
        <f t="shared" si="407"/>
        <v>12.43994100000009</v>
      </c>
      <c r="K228">
        <f t="shared" ref="K228:L228" si="487">SUM(I215:I228)/14</f>
        <v>6.1321324999999955</v>
      </c>
      <c r="L228">
        <f t="shared" si="487"/>
        <v>7.6914235000000257</v>
      </c>
      <c r="M228">
        <f t="shared" si="439"/>
        <v>0.79726886706992206</v>
      </c>
      <c r="N228">
        <f t="shared" si="440"/>
        <v>44.360022124553083</v>
      </c>
      <c r="O228">
        <f t="shared" si="412"/>
        <v>13.5</v>
      </c>
      <c r="P228">
        <f t="shared" si="413"/>
        <v>0</v>
      </c>
      <c r="Q228">
        <f t="shared" si="414"/>
        <v>18.929932000000008</v>
      </c>
      <c r="R228">
        <f t="shared" ref="R228:T228" si="488">SUM(O215:O228)/14</f>
        <v>20.340035571428547</v>
      </c>
      <c r="S228">
        <f t="shared" si="488"/>
        <v>3.400006999999992</v>
      </c>
      <c r="T228">
        <f t="shared" si="488"/>
        <v>6.1585693571428566</v>
      </c>
      <c r="U228">
        <f t="shared" si="445"/>
        <v>16.715836056727202</v>
      </c>
      <c r="V228">
        <f t="shared" si="446"/>
        <v>30.27806581515393</v>
      </c>
      <c r="W228">
        <f t="shared" si="447"/>
        <v>13.562229758426728</v>
      </c>
      <c r="X228">
        <f t="shared" si="448"/>
        <v>46.993901871881135</v>
      </c>
      <c r="Y228">
        <f t="shared" si="449"/>
        <v>28.859552448743795</v>
      </c>
      <c r="Z228">
        <f t="shared" si="476"/>
        <v>41.15729837426835</v>
      </c>
      <c r="AA228">
        <f t="shared" si="442"/>
        <v>-1.5592910000000302</v>
      </c>
      <c r="AB228" t="str">
        <f t="shared" si="410"/>
        <v>UP</v>
      </c>
    </row>
    <row r="229" spans="1:28" x14ac:dyDescent="0.2">
      <c r="A229" s="1">
        <v>42640</v>
      </c>
      <c r="B229">
        <v>2146.040039</v>
      </c>
      <c r="C229">
        <v>2161.1298830000001</v>
      </c>
      <c r="D229">
        <v>2141.5500489999999</v>
      </c>
      <c r="E229">
        <v>2159.929932</v>
      </c>
      <c r="F229">
        <v>2159.929932</v>
      </c>
      <c r="G229">
        <f t="shared" si="405"/>
        <v>13.889893000000029</v>
      </c>
      <c r="H229">
        <v>3437770000</v>
      </c>
      <c r="I229">
        <f t="shared" si="406"/>
        <v>13.889893000000029</v>
      </c>
      <c r="J229">
        <f t="shared" si="407"/>
        <v>0</v>
      </c>
      <c r="K229">
        <f t="shared" ref="K229:L229" si="489">SUM(I216:I229)/14</f>
        <v>7.0535541428571378</v>
      </c>
      <c r="L229">
        <f t="shared" si="489"/>
        <v>7.6914235000000257</v>
      </c>
      <c r="M229">
        <f t="shared" si="439"/>
        <v>0.91706745088956731</v>
      </c>
      <c r="N229">
        <f t="shared" si="440"/>
        <v>47.836994491979148</v>
      </c>
      <c r="O229">
        <f t="shared" si="412"/>
        <v>19.579834000000119</v>
      </c>
      <c r="P229">
        <f t="shared" si="413"/>
        <v>0</v>
      </c>
      <c r="Q229">
        <f t="shared" si="414"/>
        <v>3.4899900000000343</v>
      </c>
      <c r="R229">
        <f t="shared" ref="R229:T229" si="490">SUM(O216:O229)/14</f>
        <v>21.110020214285701</v>
      </c>
      <c r="S229">
        <f t="shared" si="490"/>
        <v>3.307146357142853</v>
      </c>
      <c r="T229">
        <f t="shared" si="490"/>
        <v>6.4078543571428588</v>
      </c>
      <c r="U229">
        <f t="shared" si="445"/>
        <v>15.666239650992001</v>
      </c>
      <c r="V229">
        <f t="shared" si="446"/>
        <v>30.354562866815716</v>
      </c>
      <c r="W229">
        <f t="shared" si="447"/>
        <v>14.688323215823715</v>
      </c>
      <c r="X229">
        <f t="shared" si="448"/>
        <v>46.020802517807716</v>
      </c>
      <c r="Y229">
        <f t="shared" si="449"/>
        <v>31.916703777905827</v>
      </c>
      <c r="Z229">
        <f t="shared" si="476"/>
        <v>41.607028896393615</v>
      </c>
      <c r="AA229">
        <f t="shared" si="442"/>
        <v>-0.63786935714288773</v>
      </c>
      <c r="AB229" t="str">
        <f t="shared" si="410"/>
        <v>DOWN</v>
      </c>
    </row>
    <row r="230" spans="1:28" x14ac:dyDescent="0.2">
      <c r="A230" s="1">
        <v>42641</v>
      </c>
      <c r="B230">
        <v>2161.8500979999999</v>
      </c>
      <c r="C230">
        <v>2172.3999020000001</v>
      </c>
      <c r="D230">
        <v>2151.790039</v>
      </c>
      <c r="E230">
        <v>2171.3701169999999</v>
      </c>
      <c r="F230">
        <v>2171.3701169999999</v>
      </c>
      <c r="G230">
        <f t="shared" si="405"/>
        <v>9.5200190000000475</v>
      </c>
      <c r="H230">
        <v>3891460000</v>
      </c>
      <c r="I230">
        <f t="shared" si="406"/>
        <v>9.5200190000000475</v>
      </c>
      <c r="J230">
        <f t="shared" si="407"/>
        <v>0</v>
      </c>
      <c r="K230">
        <f t="shared" ref="K230:L230" si="491">SUM(I217:I230)/14</f>
        <v>7.7335554999999987</v>
      </c>
      <c r="L230">
        <f t="shared" si="491"/>
        <v>7.5871405714285958</v>
      </c>
      <c r="M230">
        <f t="shared" si="439"/>
        <v>1.0192977745954475</v>
      </c>
      <c r="N230">
        <f t="shared" si="440"/>
        <v>50.47783380039909</v>
      </c>
      <c r="O230">
        <f t="shared" si="412"/>
        <v>20.609863000000132</v>
      </c>
      <c r="P230">
        <f t="shared" si="413"/>
        <v>11.270019000000048</v>
      </c>
      <c r="Q230">
        <f t="shared" si="414"/>
        <v>0</v>
      </c>
      <c r="R230">
        <f t="shared" ref="R230:T230" si="492">SUM(O217:O230)/14</f>
        <v>22.050013928571421</v>
      </c>
      <c r="S230">
        <f t="shared" si="492"/>
        <v>4.1121477142857135</v>
      </c>
      <c r="T230">
        <f t="shared" si="492"/>
        <v>6.2949916428571475</v>
      </c>
      <c r="U230">
        <f t="shared" si="445"/>
        <v>18.649184202815295</v>
      </c>
      <c r="V230">
        <f t="shared" si="446"/>
        <v>28.548696899916145</v>
      </c>
      <c r="W230">
        <f t="shared" si="447"/>
        <v>9.8995126971008496</v>
      </c>
      <c r="X230">
        <f t="shared" si="448"/>
        <v>47.197881102731444</v>
      </c>
      <c r="Y230">
        <f t="shared" si="449"/>
        <v>20.974485434109759</v>
      </c>
      <c r="Z230">
        <f t="shared" si="476"/>
        <v>40.643240981481952</v>
      </c>
      <c r="AA230">
        <f t="shared" si="442"/>
        <v>0.14641492857140292</v>
      </c>
      <c r="AB230" t="str">
        <f t="shared" si="410"/>
        <v>UP</v>
      </c>
    </row>
    <row r="231" spans="1:28" x14ac:dyDescent="0.2">
      <c r="A231" s="1">
        <v>42642</v>
      </c>
      <c r="B231">
        <v>2168.8999020000001</v>
      </c>
      <c r="C231">
        <v>2172.669922</v>
      </c>
      <c r="D231">
        <v>2145.1999510000001</v>
      </c>
      <c r="E231">
        <v>2151.1298830000001</v>
      </c>
      <c r="F231">
        <v>2151.1298830000001</v>
      </c>
      <c r="G231">
        <f t="shared" si="405"/>
        <v>-17.770019000000048</v>
      </c>
      <c r="H231">
        <v>4249220000</v>
      </c>
      <c r="I231">
        <f t="shared" si="406"/>
        <v>0</v>
      </c>
      <c r="J231">
        <f t="shared" si="407"/>
        <v>17.770019000000048</v>
      </c>
      <c r="K231">
        <f t="shared" ref="K231:L231" si="493">SUM(I218:I231)/14</f>
        <v>7.7335554999999987</v>
      </c>
      <c r="L231">
        <f t="shared" si="493"/>
        <v>5.9085691428571669</v>
      </c>
      <c r="M231">
        <f t="shared" si="439"/>
        <v>1.3088711180352433</v>
      </c>
      <c r="N231">
        <f t="shared" si="440"/>
        <v>56.688790803924995</v>
      </c>
      <c r="O231">
        <f t="shared" si="412"/>
        <v>27.469970999999987</v>
      </c>
      <c r="P231">
        <f t="shared" si="413"/>
        <v>0</v>
      </c>
      <c r="Q231">
        <f t="shared" si="414"/>
        <v>6.5900879999999233</v>
      </c>
      <c r="R231">
        <f t="shared" ref="R231:T231" si="494">SUM(O218:O231)/14</f>
        <v>21.064296214285701</v>
      </c>
      <c r="S231">
        <f t="shared" si="494"/>
        <v>4.1121477142857135</v>
      </c>
      <c r="T231">
        <f t="shared" si="494"/>
        <v>3.2171457142857043</v>
      </c>
      <c r="U231">
        <f t="shared" si="445"/>
        <v>19.52188514846689</v>
      </c>
      <c r="V231">
        <f t="shared" si="446"/>
        <v>15.272979840189732</v>
      </c>
      <c r="W231">
        <f t="shared" si="447"/>
        <v>4.2489053082771573</v>
      </c>
      <c r="X231">
        <f t="shared" si="448"/>
        <v>34.79486498865662</v>
      </c>
      <c r="Y231">
        <f t="shared" si="449"/>
        <v>12.211299884802919</v>
      </c>
      <c r="Z231">
        <f t="shared" si="476"/>
        <v>37.228001962171213</v>
      </c>
      <c r="AA231">
        <f t="shared" si="442"/>
        <v>1.8249863571428315</v>
      </c>
      <c r="AB231" t="str">
        <f t="shared" si="410"/>
        <v>DOWN</v>
      </c>
    </row>
    <row r="232" spans="1:28" x14ac:dyDescent="0.2">
      <c r="A232" s="1">
        <v>42643</v>
      </c>
      <c r="B232">
        <v>2156.51001</v>
      </c>
      <c r="C232">
        <v>2175.3000489999999</v>
      </c>
      <c r="D232">
        <v>2156.51001</v>
      </c>
      <c r="E232">
        <v>2168.2700199999999</v>
      </c>
      <c r="F232">
        <v>2168.2700199999999</v>
      </c>
      <c r="G232">
        <f t="shared" si="405"/>
        <v>11.760009999999966</v>
      </c>
      <c r="H232">
        <v>4173340000</v>
      </c>
      <c r="I232">
        <f t="shared" si="406"/>
        <v>11.760009999999966</v>
      </c>
      <c r="J232">
        <f t="shared" si="407"/>
        <v>0</v>
      </c>
      <c r="K232">
        <f t="shared" ref="K232:L232" si="495">SUM(I219:I232)/14</f>
        <v>5.84641821428571</v>
      </c>
      <c r="L232">
        <f t="shared" si="495"/>
        <v>5.9085691428571669</v>
      </c>
      <c r="M232">
        <f t="shared" si="439"/>
        <v>0.98948122175288566</v>
      </c>
      <c r="N232">
        <f t="shared" si="440"/>
        <v>49.735640172621324</v>
      </c>
      <c r="O232">
        <f t="shared" si="412"/>
        <v>18.790038999999979</v>
      </c>
      <c r="P232">
        <f t="shared" si="413"/>
        <v>2.6301269999999022</v>
      </c>
      <c r="Q232">
        <f t="shared" si="414"/>
        <v>0</v>
      </c>
      <c r="R232">
        <f t="shared" ref="R232:T232" si="496">SUM(O219:O232)/14</f>
        <v>19.250732428571414</v>
      </c>
      <c r="S232">
        <f t="shared" si="496"/>
        <v>4.3000139285714214</v>
      </c>
      <c r="T232">
        <f t="shared" si="496"/>
        <v>2.5964355714285636</v>
      </c>
      <c r="U232">
        <f t="shared" si="445"/>
        <v>22.336884814779605</v>
      </c>
      <c r="V232">
        <f t="shared" si="446"/>
        <v>13.487463820207717</v>
      </c>
      <c r="W232">
        <f t="shared" si="447"/>
        <v>8.8494209945718882</v>
      </c>
      <c r="X232">
        <f t="shared" si="448"/>
        <v>35.824348634987324</v>
      </c>
      <c r="Y232">
        <f t="shared" si="449"/>
        <v>24.702252327706613</v>
      </c>
      <c r="Z232">
        <f t="shared" si="476"/>
        <v>34.488005606129768</v>
      </c>
      <c r="AA232">
        <f t="shared" si="442"/>
        <v>-6.2150928571457244E-2</v>
      </c>
      <c r="AB232" t="str">
        <f t="shared" si="410"/>
        <v>UP</v>
      </c>
    </row>
    <row r="233" spans="1:28" x14ac:dyDescent="0.2">
      <c r="A233" s="1">
        <v>42646</v>
      </c>
      <c r="B233">
        <v>2164.330078</v>
      </c>
      <c r="C233">
        <v>2164.4099120000001</v>
      </c>
      <c r="D233">
        <v>2154.7700199999999</v>
      </c>
      <c r="E233">
        <v>2161.1999510000001</v>
      </c>
      <c r="F233">
        <v>2161.1999510000001</v>
      </c>
      <c r="G233">
        <f t="shared" si="405"/>
        <v>-3.1301269999999022</v>
      </c>
      <c r="H233">
        <v>3137550000</v>
      </c>
      <c r="I233">
        <f t="shared" si="406"/>
        <v>0</v>
      </c>
      <c r="J233">
        <f t="shared" si="407"/>
        <v>3.1301269999999022</v>
      </c>
      <c r="K233">
        <f t="shared" ref="K233:L233" si="497">SUM(I220:I233)/14</f>
        <v>5.84641821428571</v>
      </c>
      <c r="L233">
        <f t="shared" si="497"/>
        <v>4.4571531428571562</v>
      </c>
      <c r="M233">
        <f t="shared" si="439"/>
        <v>1.3116933672460707</v>
      </c>
      <c r="N233">
        <f t="shared" si="440"/>
        <v>56.741667637723779</v>
      </c>
      <c r="O233">
        <f t="shared" si="412"/>
        <v>9.6398920000001453</v>
      </c>
      <c r="P233">
        <f t="shared" si="413"/>
        <v>0</v>
      </c>
      <c r="Q233">
        <f t="shared" si="414"/>
        <v>1.7399900000000343</v>
      </c>
      <c r="R233">
        <f t="shared" ref="R233:T233" si="498">SUM(O220:O233)/14</f>
        <v>17.782156785714278</v>
      </c>
      <c r="S233">
        <f t="shared" si="498"/>
        <v>4.3000139285714214</v>
      </c>
      <c r="T233">
        <f t="shared" si="498"/>
        <v>2.7207205714285658</v>
      </c>
      <c r="U233">
        <f t="shared" si="445"/>
        <v>24.181621950527063</v>
      </c>
      <c r="V233">
        <f t="shared" si="446"/>
        <v>15.300284460512247</v>
      </c>
      <c r="W233">
        <f t="shared" si="447"/>
        <v>8.8813374900148165</v>
      </c>
      <c r="X233">
        <f t="shared" si="448"/>
        <v>39.481906411039311</v>
      </c>
      <c r="Y233">
        <f t="shared" si="449"/>
        <v>22.494702757138281</v>
      </c>
      <c r="Z233">
        <f t="shared" si="476"/>
        <v>30.745310785449671</v>
      </c>
      <c r="AA233">
        <f t="shared" si="442"/>
        <v>1.3892650714285537</v>
      </c>
      <c r="AB233" t="str">
        <f t="shared" si="410"/>
        <v>DOWN</v>
      </c>
    </row>
    <row r="234" spans="1:28" x14ac:dyDescent="0.2">
      <c r="A234" s="1">
        <v>42647</v>
      </c>
      <c r="B234">
        <v>2163.3701169999999</v>
      </c>
      <c r="C234">
        <v>2165.459961</v>
      </c>
      <c r="D234">
        <v>2144.01001</v>
      </c>
      <c r="E234">
        <v>2150.48999</v>
      </c>
      <c r="F234">
        <v>2150.48999</v>
      </c>
      <c r="G234">
        <f t="shared" si="405"/>
        <v>-12.880126999999902</v>
      </c>
      <c r="H234">
        <v>3750890000</v>
      </c>
      <c r="I234">
        <f t="shared" si="406"/>
        <v>0</v>
      </c>
      <c r="J234">
        <f t="shared" si="407"/>
        <v>12.880126999999902</v>
      </c>
      <c r="K234">
        <f t="shared" ref="K234:L234" si="499">SUM(I221:I234)/14</f>
        <v>5.84641821428571</v>
      </c>
      <c r="L234">
        <f t="shared" si="499"/>
        <v>5.2278702857142889</v>
      </c>
      <c r="M234">
        <f t="shared" si="439"/>
        <v>1.1183173825604795</v>
      </c>
      <c r="N234">
        <f t="shared" si="440"/>
        <v>52.79272085322421</v>
      </c>
      <c r="O234">
        <f t="shared" si="412"/>
        <v>21.449951000000056</v>
      </c>
      <c r="P234">
        <f t="shared" si="413"/>
        <v>0</v>
      </c>
      <c r="Q234">
        <f t="shared" si="414"/>
        <v>10.760009999999966</v>
      </c>
      <c r="R234">
        <f t="shared" ref="R234:T234" si="500">SUM(O221:O234)/14</f>
        <v>17.783569285714293</v>
      </c>
      <c r="S234">
        <f t="shared" si="500"/>
        <v>4.3000139285714214</v>
      </c>
      <c r="T234">
        <f t="shared" si="500"/>
        <v>3.4628557142857193</v>
      </c>
      <c r="U234">
        <f t="shared" si="445"/>
        <v>24.179701270799796</v>
      </c>
      <c r="V234">
        <f t="shared" si="446"/>
        <v>19.472219882582646</v>
      </c>
      <c r="W234">
        <f t="shared" si="447"/>
        <v>4.7074813882171505</v>
      </c>
      <c r="X234">
        <f t="shared" si="448"/>
        <v>43.651921153382446</v>
      </c>
      <c r="Y234">
        <f t="shared" si="449"/>
        <v>10.784133352747942</v>
      </c>
      <c r="Z234">
        <f t="shared" si="476"/>
        <v>26.441661745175974</v>
      </c>
      <c r="AA234">
        <f t="shared" si="442"/>
        <v>0.61854792857142071</v>
      </c>
      <c r="AB234" t="str">
        <f t="shared" si="410"/>
        <v>DOWN</v>
      </c>
    </row>
    <row r="235" spans="1:28" x14ac:dyDescent="0.2">
      <c r="A235" s="1">
        <v>42648</v>
      </c>
      <c r="B235">
        <v>2155.1499020000001</v>
      </c>
      <c r="C235">
        <v>2163.9499510000001</v>
      </c>
      <c r="D235">
        <v>2155.1499020000001</v>
      </c>
      <c r="E235">
        <v>2159.7299800000001</v>
      </c>
      <c r="F235">
        <v>2159.7299800000001</v>
      </c>
      <c r="G235">
        <f t="shared" si="405"/>
        <v>4.5800779999999577</v>
      </c>
      <c r="H235">
        <v>3906550000</v>
      </c>
      <c r="I235">
        <f t="shared" si="406"/>
        <v>4.5800779999999577</v>
      </c>
      <c r="J235">
        <f t="shared" si="407"/>
        <v>0</v>
      </c>
      <c r="K235">
        <f t="shared" ref="K235:L235" si="501">SUM(I222:I235)/14</f>
        <v>4.6092878571428502</v>
      </c>
      <c r="L235">
        <f t="shared" si="501"/>
        <v>5.2278702857142889</v>
      </c>
      <c r="M235">
        <f t="shared" si="439"/>
        <v>0.88167601819391328</v>
      </c>
      <c r="N235">
        <f t="shared" si="440"/>
        <v>46.855888562589598</v>
      </c>
      <c r="O235">
        <f t="shared" si="412"/>
        <v>8.8000489999999445</v>
      </c>
      <c r="P235">
        <f t="shared" si="413"/>
        <v>0</v>
      </c>
      <c r="Q235">
        <f t="shared" si="414"/>
        <v>0</v>
      </c>
      <c r="R235">
        <f t="shared" ref="R235:T235" si="502">SUM(O222:O235)/14</f>
        <v>16.344290500000007</v>
      </c>
      <c r="S235">
        <f t="shared" si="502"/>
        <v>3.5871581428571386</v>
      </c>
      <c r="T235">
        <f t="shared" si="502"/>
        <v>3.4628557142857193</v>
      </c>
      <c r="U235">
        <f t="shared" si="445"/>
        <v>21.947469318763865</v>
      </c>
      <c r="V235">
        <f t="shared" si="446"/>
        <v>21.186944237718475</v>
      </c>
      <c r="W235">
        <f t="shared" si="447"/>
        <v>0.76052508104539029</v>
      </c>
      <c r="X235">
        <f t="shared" si="448"/>
        <v>43.134413556482343</v>
      </c>
      <c r="Y235">
        <f t="shared" si="449"/>
        <v>1.7631515496310644</v>
      </c>
      <c r="Z235">
        <f t="shared" si="476"/>
        <v>22.659274790494578</v>
      </c>
      <c r="AA235">
        <f t="shared" si="442"/>
        <v>-0.61858242857143908</v>
      </c>
      <c r="AB235" t="str">
        <f t="shared" si="410"/>
        <v>UP</v>
      </c>
    </row>
    <row r="236" spans="1:28" x14ac:dyDescent="0.2">
      <c r="A236" s="1">
        <v>42649</v>
      </c>
      <c r="B236">
        <v>2158.219971</v>
      </c>
      <c r="C236">
        <v>2162.929932</v>
      </c>
      <c r="D236">
        <v>2150.280029</v>
      </c>
      <c r="E236">
        <v>2160.7700199999999</v>
      </c>
      <c r="F236">
        <v>2160.7700199999999</v>
      </c>
      <c r="G236">
        <f t="shared" si="405"/>
        <v>2.5500489999999445</v>
      </c>
      <c r="H236">
        <v>3461550000</v>
      </c>
      <c r="I236">
        <f t="shared" si="406"/>
        <v>2.5500489999999445</v>
      </c>
      <c r="J236">
        <f t="shared" si="407"/>
        <v>0</v>
      </c>
      <c r="K236">
        <f t="shared" ref="K236:L236" si="503">SUM(I223:I236)/14</f>
        <v>4.7914342142857027</v>
      </c>
      <c r="L236">
        <f t="shared" si="503"/>
        <v>4.7050082857142899</v>
      </c>
      <c r="M236">
        <f t="shared" si="439"/>
        <v>1.0183689216518121</v>
      </c>
      <c r="N236">
        <f t="shared" si="440"/>
        <v>50.455043710165221</v>
      </c>
      <c r="O236">
        <f t="shared" si="412"/>
        <v>12.649902999999995</v>
      </c>
      <c r="P236">
        <f t="shared" si="413"/>
        <v>0</v>
      </c>
      <c r="Q236">
        <f t="shared" si="414"/>
        <v>4.8698730000000978</v>
      </c>
      <c r="R236">
        <f t="shared" ref="R236:T236" si="504">SUM(O223:O236)/14</f>
        <v>16.156424357142864</v>
      </c>
      <c r="S236">
        <f t="shared" si="504"/>
        <v>3.5871581428571386</v>
      </c>
      <c r="T236">
        <f t="shared" si="504"/>
        <v>3.8107037857142978</v>
      </c>
      <c r="U236">
        <f t="shared" si="445"/>
        <v>22.202673460178286</v>
      </c>
      <c r="V236">
        <f t="shared" si="446"/>
        <v>23.586306607684268</v>
      </c>
      <c r="W236">
        <f t="shared" si="447"/>
        <v>1.3836331475059822</v>
      </c>
      <c r="X236">
        <f t="shared" si="448"/>
        <v>45.788980067862553</v>
      </c>
      <c r="Y236">
        <f t="shared" si="449"/>
        <v>3.0217601384772901</v>
      </c>
      <c r="Z236">
        <f t="shared" si="476"/>
        <v>19.275613096015622</v>
      </c>
      <c r="AA236">
        <f t="shared" si="442"/>
        <v>8.6425928571413485E-2</v>
      </c>
      <c r="AB236" t="str">
        <f t="shared" si="410"/>
        <v>DOWN</v>
      </c>
    </row>
    <row r="237" spans="1:28" x14ac:dyDescent="0.2">
      <c r="A237" s="1">
        <v>42650</v>
      </c>
      <c r="B237">
        <v>2164.1899410000001</v>
      </c>
      <c r="C237">
        <v>2165.860107</v>
      </c>
      <c r="D237">
        <v>2144.8500979999999</v>
      </c>
      <c r="E237">
        <v>2153.73999</v>
      </c>
      <c r="F237">
        <v>2153.73999</v>
      </c>
      <c r="G237">
        <f t="shared" si="405"/>
        <v>-10.449951000000056</v>
      </c>
      <c r="H237">
        <v>3619890000</v>
      </c>
      <c r="I237">
        <f t="shared" si="406"/>
        <v>0</v>
      </c>
      <c r="J237">
        <f t="shared" si="407"/>
        <v>10.449951000000056</v>
      </c>
      <c r="K237">
        <f t="shared" ref="K237:L237" si="505">SUM(I224:I237)/14</f>
        <v>4.7914342142857027</v>
      </c>
      <c r="L237">
        <f t="shared" si="505"/>
        <v>5.1035852857142867</v>
      </c>
      <c r="M237">
        <f t="shared" si="439"/>
        <v>0.93883690504744921</v>
      </c>
      <c r="N237">
        <f t="shared" si="440"/>
        <v>48.422685920787806</v>
      </c>
      <c r="O237">
        <f t="shared" si="412"/>
        <v>21.010009000000082</v>
      </c>
      <c r="P237">
        <f t="shared" si="413"/>
        <v>0</v>
      </c>
      <c r="Q237">
        <f t="shared" si="414"/>
        <v>5.4299310000001242</v>
      </c>
      <c r="R237">
        <f t="shared" ref="R237:T237" si="506">SUM(O224:O237)/14</f>
        <v>16.392839642857162</v>
      </c>
      <c r="S237">
        <f t="shared" si="506"/>
        <v>3.07786335714286</v>
      </c>
      <c r="T237">
        <f t="shared" si="506"/>
        <v>4.1985560000000204</v>
      </c>
      <c r="U237">
        <f t="shared" si="445"/>
        <v>18.775657080766813</v>
      </c>
      <c r="V237">
        <f t="shared" si="446"/>
        <v>25.612133660012063</v>
      </c>
      <c r="W237">
        <f t="shared" si="447"/>
        <v>6.8364765792452502</v>
      </c>
      <c r="X237">
        <f t="shared" si="448"/>
        <v>44.387790740778875</v>
      </c>
      <c r="Y237">
        <f t="shared" si="449"/>
        <v>15.401704984980494</v>
      </c>
      <c r="Z237">
        <f t="shared" si="476"/>
        <v>17.505286477697116</v>
      </c>
      <c r="AA237">
        <f t="shared" si="442"/>
        <v>-0.3121510714285835</v>
      </c>
      <c r="AB237" t="str">
        <f t="shared" si="410"/>
        <v>DOWN</v>
      </c>
    </row>
    <row r="238" spans="1:28" x14ac:dyDescent="0.2">
      <c r="A238" s="1">
        <v>42653</v>
      </c>
      <c r="B238">
        <v>2160.389893</v>
      </c>
      <c r="C238">
        <v>2169.6000979999999</v>
      </c>
      <c r="D238">
        <v>2160.389893</v>
      </c>
      <c r="E238">
        <v>2163.6599120000001</v>
      </c>
      <c r="F238">
        <v>2163.6599120000001</v>
      </c>
      <c r="G238">
        <f t="shared" si="405"/>
        <v>3.2700190000000475</v>
      </c>
      <c r="H238">
        <v>2916550000</v>
      </c>
      <c r="I238">
        <f t="shared" si="406"/>
        <v>3.2700190000000475</v>
      </c>
      <c r="J238">
        <f t="shared" si="407"/>
        <v>0</v>
      </c>
      <c r="K238">
        <f t="shared" ref="K238:L238" si="507">SUM(I225:I238)/14</f>
        <v>5.0250069999999925</v>
      </c>
      <c r="L238">
        <f t="shared" si="507"/>
        <v>4.6621616428571349</v>
      </c>
      <c r="M238">
        <f t="shared" si="439"/>
        <v>1.0778277084619685</v>
      </c>
      <c r="N238">
        <f t="shared" si="440"/>
        <v>51.87281428929392</v>
      </c>
      <c r="O238">
        <f t="shared" si="412"/>
        <v>9.2102049999998599</v>
      </c>
      <c r="P238">
        <f t="shared" si="413"/>
        <v>3.7399909999999181</v>
      </c>
      <c r="Q238">
        <f t="shared" si="414"/>
        <v>0</v>
      </c>
      <c r="R238">
        <f t="shared" ref="R238:T238" si="508">SUM(O225:O238)/14</f>
        <v>16.219988071428588</v>
      </c>
      <c r="S238">
        <f t="shared" si="508"/>
        <v>3.3450055714285685</v>
      </c>
      <c r="T238">
        <f t="shared" si="508"/>
        <v>4.1985560000000204</v>
      </c>
      <c r="U238">
        <f t="shared" si="445"/>
        <v>20.622737555034185</v>
      </c>
      <c r="V238">
        <f t="shared" si="446"/>
        <v>25.885074523548827</v>
      </c>
      <c r="W238">
        <f t="shared" si="447"/>
        <v>5.2623369685146422</v>
      </c>
      <c r="X238">
        <f t="shared" si="448"/>
        <v>46.507812078583015</v>
      </c>
      <c r="Y238">
        <f t="shared" si="449"/>
        <v>11.314952764544183</v>
      </c>
      <c r="Z238">
        <f t="shared" si="476"/>
        <v>15.443048986490306</v>
      </c>
      <c r="AA238">
        <f t="shared" si="442"/>
        <v>0.36284535714285732</v>
      </c>
      <c r="AB238" t="str">
        <f t="shared" si="410"/>
        <v>UP</v>
      </c>
    </row>
    <row r="239" spans="1:28" x14ac:dyDescent="0.2">
      <c r="A239" s="1">
        <v>42654</v>
      </c>
      <c r="B239">
        <v>2161.3500979999999</v>
      </c>
      <c r="C239">
        <v>2161.5600589999999</v>
      </c>
      <c r="D239">
        <v>2128.8400879999999</v>
      </c>
      <c r="E239">
        <v>2136.7299800000001</v>
      </c>
      <c r="F239">
        <v>2136.7299800000001</v>
      </c>
      <c r="G239">
        <f t="shared" si="405"/>
        <v>-24.62011799999982</v>
      </c>
      <c r="H239">
        <v>3438270000</v>
      </c>
      <c r="I239">
        <f t="shared" si="406"/>
        <v>0</v>
      </c>
      <c r="J239">
        <f t="shared" si="407"/>
        <v>24.62011799999982</v>
      </c>
      <c r="K239">
        <f t="shared" ref="K239:L239" si="509">SUM(I226:I239)/14</f>
        <v>3.7007184999999936</v>
      </c>
      <c r="L239">
        <f t="shared" si="509"/>
        <v>6.4207414999999788</v>
      </c>
      <c r="M239">
        <f t="shared" si="439"/>
        <v>0.57636933366652521</v>
      </c>
      <c r="N239">
        <f t="shared" si="440"/>
        <v>36.563089712353786</v>
      </c>
      <c r="O239">
        <f t="shared" si="412"/>
        <v>32.719970999999987</v>
      </c>
      <c r="P239">
        <f t="shared" si="413"/>
        <v>0</v>
      </c>
      <c r="Q239">
        <f t="shared" si="414"/>
        <v>31.549805000000106</v>
      </c>
      <c r="R239">
        <f t="shared" ref="R239:T239" si="510">SUM(O226:O239)/14</f>
        <v>16.732840357142873</v>
      </c>
      <c r="S239">
        <f t="shared" si="510"/>
        <v>2.3228585714285663</v>
      </c>
      <c r="T239">
        <f t="shared" si="510"/>
        <v>6.4521135000000287</v>
      </c>
      <c r="U239">
        <f t="shared" si="445"/>
        <v>13.882033903688026</v>
      </c>
      <c r="V239">
        <f t="shared" si="446"/>
        <v>38.559583204567936</v>
      </c>
      <c r="W239">
        <f t="shared" si="447"/>
        <v>24.67754930087991</v>
      </c>
      <c r="X239">
        <f t="shared" si="448"/>
        <v>52.441617108255961</v>
      </c>
      <c r="Y239">
        <f t="shared" si="449"/>
        <v>47.057185993974407</v>
      </c>
      <c r="Z239">
        <f t="shared" si="476"/>
        <v>17.583703158931396</v>
      </c>
      <c r="AA239">
        <f t="shared" si="442"/>
        <v>-2.7200229999999856</v>
      </c>
      <c r="AB239" t="str">
        <f t="shared" si="410"/>
        <v>DOWN</v>
      </c>
    </row>
    <row r="240" spans="1:28" x14ac:dyDescent="0.2">
      <c r="A240" s="1">
        <v>42655</v>
      </c>
      <c r="B240">
        <v>2137.669922</v>
      </c>
      <c r="C240">
        <v>2145.360107</v>
      </c>
      <c r="D240">
        <v>2132.7700199999999</v>
      </c>
      <c r="E240">
        <v>2139.179932</v>
      </c>
      <c r="F240">
        <v>2139.179932</v>
      </c>
      <c r="G240">
        <f t="shared" si="405"/>
        <v>1.5100099999999657</v>
      </c>
      <c r="H240">
        <v>2977100000</v>
      </c>
      <c r="I240">
        <f t="shared" si="406"/>
        <v>1.5100099999999657</v>
      </c>
      <c r="J240">
        <f t="shared" si="407"/>
        <v>0</v>
      </c>
      <c r="K240">
        <f t="shared" ref="K240:L240" si="511">SUM(I227:I240)/14</f>
        <v>3.3628627142857113</v>
      </c>
      <c r="L240">
        <f t="shared" si="511"/>
        <v>6.4207414999999788</v>
      </c>
      <c r="M240">
        <f t="shared" si="439"/>
        <v>0.52374989933572658</v>
      </c>
      <c r="N240">
        <f t="shared" si="440"/>
        <v>34.372432087710294</v>
      </c>
      <c r="O240">
        <f t="shared" si="412"/>
        <v>12.59008700000004</v>
      </c>
      <c r="P240">
        <f t="shared" si="413"/>
        <v>0</v>
      </c>
      <c r="Q240">
        <f t="shared" si="414"/>
        <v>0</v>
      </c>
      <c r="R240">
        <f t="shared" ref="R240:T240" si="512">SUM(O227:O240)/14</f>
        <v>16.985700214285739</v>
      </c>
      <c r="S240">
        <f t="shared" si="512"/>
        <v>1.2600097857142762</v>
      </c>
      <c r="T240">
        <f t="shared" si="512"/>
        <v>6.4521135000000287</v>
      </c>
      <c r="U240">
        <f t="shared" si="445"/>
        <v>7.4180620746770938</v>
      </c>
      <c r="V240">
        <f t="shared" si="446"/>
        <v>37.985560904775127</v>
      </c>
      <c r="W240">
        <f t="shared" si="447"/>
        <v>30.567498830098032</v>
      </c>
      <c r="X240">
        <f t="shared" si="448"/>
        <v>45.403622979452223</v>
      </c>
      <c r="Y240">
        <f t="shared" si="449"/>
        <v>67.323920040327181</v>
      </c>
      <c r="Z240">
        <f t="shared" si="476"/>
        <v>22.375423216986501</v>
      </c>
      <c r="AA240">
        <f t="shared" si="442"/>
        <v>-3.057878785714268</v>
      </c>
      <c r="AB240" t="str">
        <f t="shared" si="410"/>
        <v>UP</v>
      </c>
    </row>
    <row r="241" spans="1:28" x14ac:dyDescent="0.2">
      <c r="A241" s="1">
        <v>42656</v>
      </c>
      <c r="B241">
        <v>2130.26001</v>
      </c>
      <c r="C241">
        <v>2138.1899410000001</v>
      </c>
      <c r="D241">
        <v>2114.719971</v>
      </c>
      <c r="E241">
        <v>2132.5500489999999</v>
      </c>
      <c r="F241">
        <v>2132.5500489999999</v>
      </c>
      <c r="G241">
        <f t="shared" si="405"/>
        <v>2.2900389999999788</v>
      </c>
      <c r="H241">
        <v>3580450000</v>
      </c>
      <c r="I241">
        <f t="shared" si="406"/>
        <v>2.2900389999999788</v>
      </c>
      <c r="J241">
        <f t="shared" si="407"/>
        <v>0</v>
      </c>
      <c r="K241">
        <f t="shared" ref="K241:L241" si="513">SUM(I228:I241)/14</f>
        <v>3.5264369285714241</v>
      </c>
      <c r="L241">
        <f t="shared" si="513"/>
        <v>5.8064487857142728</v>
      </c>
      <c r="M241">
        <f t="shared" si="439"/>
        <v>0.60733110007748459</v>
      </c>
      <c r="N241">
        <f t="shared" si="440"/>
        <v>37.785064946992378</v>
      </c>
      <c r="O241">
        <f t="shared" si="412"/>
        <v>23.469970000000103</v>
      </c>
      <c r="P241">
        <f t="shared" si="413"/>
        <v>0</v>
      </c>
      <c r="Q241">
        <f t="shared" si="414"/>
        <v>18.050048999999944</v>
      </c>
      <c r="R241">
        <f t="shared" ref="R241:T241" si="514">SUM(O228:O241)/14</f>
        <v>17.963553142857172</v>
      </c>
      <c r="S241">
        <f t="shared" si="514"/>
        <v>1.2600097857142762</v>
      </c>
      <c r="T241">
        <f t="shared" si="514"/>
        <v>7.2435477142857314</v>
      </c>
      <c r="U241">
        <f t="shared" si="445"/>
        <v>7.0142570108146591</v>
      </c>
      <c r="V241">
        <f t="shared" si="446"/>
        <v>40.323579954815202</v>
      </c>
      <c r="W241">
        <f t="shared" si="447"/>
        <v>33.309322944000542</v>
      </c>
      <c r="X241">
        <f t="shared" si="448"/>
        <v>47.337836965629862</v>
      </c>
      <c r="Y241">
        <f t="shared" si="449"/>
        <v>70.365113995777051</v>
      </c>
      <c r="Z241">
        <f t="shared" si="476"/>
        <v>26.299351389347628</v>
      </c>
      <c r="AA241">
        <f t="shared" si="442"/>
        <v>-2.2800118571428487</v>
      </c>
      <c r="AB241" t="str">
        <f t="shared" si="410"/>
        <v>DOWN</v>
      </c>
    </row>
    <row r="242" spans="1:28" x14ac:dyDescent="0.2">
      <c r="A242" s="1">
        <v>42657</v>
      </c>
      <c r="B242">
        <v>2139.679932</v>
      </c>
      <c r="C242">
        <v>2149.1899410000001</v>
      </c>
      <c r="D242">
        <v>2132.9799800000001</v>
      </c>
      <c r="E242">
        <v>2132.9799800000001</v>
      </c>
      <c r="F242">
        <v>2132.9799800000001</v>
      </c>
      <c r="G242">
        <f t="shared" si="405"/>
        <v>-6.6999519999999393</v>
      </c>
      <c r="H242">
        <v>3228150000</v>
      </c>
      <c r="I242">
        <f t="shared" si="406"/>
        <v>0</v>
      </c>
      <c r="J242">
        <f t="shared" si="407"/>
        <v>6.6999519999999393</v>
      </c>
      <c r="K242">
        <f t="shared" ref="K242:L242" si="515">SUM(I229:I242)/14</f>
        <v>3.5264369285714241</v>
      </c>
      <c r="L242">
        <f t="shared" si="515"/>
        <v>5.3964495714285476</v>
      </c>
      <c r="M242">
        <f t="shared" si="439"/>
        <v>0.65347352586080143</v>
      </c>
      <c r="N242">
        <f t="shared" si="440"/>
        <v>39.52125725875181</v>
      </c>
      <c r="O242">
        <f t="shared" si="412"/>
        <v>16.209961000000021</v>
      </c>
      <c r="P242">
        <f t="shared" si="413"/>
        <v>11</v>
      </c>
      <c r="Q242">
        <f t="shared" si="414"/>
        <v>0</v>
      </c>
      <c r="R242">
        <f t="shared" ref="R242:T242" si="516">SUM(O229:O242)/14</f>
        <v>18.157121785714317</v>
      </c>
      <c r="S242">
        <f t="shared" si="516"/>
        <v>2.0457240714285621</v>
      </c>
      <c r="T242">
        <f t="shared" si="516"/>
        <v>5.8914097142857305</v>
      </c>
      <c r="U242">
        <f t="shared" si="445"/>
        <v>11.266786088520369</v>
      </c>
      <c r="V242">
        <f t="shared" si="446"/>
        <v>32.446826010281988</v>
      </c>
      <c r="W242">
        <f t="shared" si="447"/>
        <v>21.180039921761619</v>
      </c>
      <c r="X242">
        <f t="shared" si="448"/>
        <v>43.713612098802358</v>
      </c>
      <c r="Y242">
        <f t="shared" si="449"/>
        <v>48.451818334961843</v>
      </c>
      <c r="Z242">
        <f t="shared" si="476"/>
        <v>27.698798952648918</v>
      </c>
      <c r="AA242">
        <f t="shared" si="442"/>
        <v>-1.8700126428571235</v>
      </c>
      <c r="AB242" t="str">
        <f t="shared" si="410"/>
        <v>UP</v>
      </c>
    </row>
    <row r="243" spans="1:28" x14ac:dyDescent="0.2">
      <c r="A243" s="1">
        <v>42660</v>
      </c>
      <c r="B243">
        <v>2132.9499510000001</v>
      </c>
      <c r="C243">
        <v>2135.610107</v>
      </c>
      <c r="D243">
        <v>2124.429932</v>
      </c>
      <c r="E243">
        <v>2126.5</v>
      </c>
      <c r="F243">
        <v>2126.5</v>
      </c>
      <c r="G243">
        <f t="shared" si="405"/>
        <v>-6.4499510000000555</v>
      </c>
      <c r="H243">
        <v>2830390000</v>
      </c>
      <c r="I243">
        <f t="shared" si="406"/>
        <v>0</v>
      </c>
      <c r="J243">
        <f t="shared" si="407"/>
        <v>6.4499510000000555</v>
      </c>
      <c r="K243">
        <f t="shared" ref="K243:L243" si="517">SUM(I230:I243)/14</f>
        <v>2.5343017142857076</v>
      </c>
      <c r="L243">
        <f t="shared" si="517"/>
        <v>5.8571603571428374</v>
      </c>
      <c r="M243">
        <f t="shared" si="439"/>
        <v>0.43268436576012703</v>
      </c>
      <c r="N243">
        <f t="shared" si="440"/>
        <v>30.200955360503386</v>
      </c>
      <c r="O243">
        <f t="shared" si="412"/>
        <v>11.180174999999963</v>
      </c>
      <c r="P243">
        <f t="shared" si="413"/>
        <v>0</v>
      </c>
      <c r="Q243">
        <f t="shared" si="414"/>
        <v>8.5500480000000607</v>
      </c>
      <c r="R243">
        <f t="shared" ref="R243:T243" si="518">SUM(O230:O243)/14</f>
        <v>17.557146142857164</v>
      </c>
      <c r="S243">
        <f t="shared" si="518"/>
        <v>2.0457240714285621</v>
      </c>
      <c r="T243">
        <f t="shared" si="518"/>
        <v>6.252842428571447</v>
      </c>
      <c r="U243">
        <f t="shared" si="445"/>
        <v>11.65180294555349</v>
      </c>
      <c r="V243">
        <f t="shared" si="446"/>
        <v>35.614230112878076</v>
      </c>
      <c r="W243">
        <f t="shared" si="447"/>
        <v>23.962427167324584</v>
      </c>
      <c r="X243">
        <f t="shared" si="448"/>
        <v>47.266033058431567</v>
      </c>
      <c r="Y243">
        <f t="shared" si="449"/>
        <v>50.69692888696958</v>
      </c>
      <c r="Z243">
        <f t="shared" si="476"/>
        <v>29.040243603296329</v>
      </c>
      <c r="AA243">
        <f t="shared" si="442"/>
        <v>-3.3228586428571298</v>
      </c>
      <c r="AB243" t="str">
        <f t="shared" si="410"/>
        <v>DOWN</v>
      </c>
    </row>
    <row r="244" spans="1:28" x14ac:dyDescent="0.2">
      <c r="A244" s="1">
        <v>42661</v>
      </c>
      <c r="B244">
        <v>2138.3100589999999</v>
      </c>
      <c r="C244">
        <v>2144.3798830000001</v>
      </c>
      <c r="D244">
        <v>2135.48999</v>
      </c>
      <c r="E244">
        <v>2139.6000979999999</v>
      </c>
      <c r="F244">
        <v>2139.6000979999999</v>
      </c>
      <c r="G244">
        <f t="shared" si="405"/>
        <v>1.2900389999999788</v>
      </c>
      <c r="H244">
        <v>3170000000</v>
      </c>
      <c r="I244">
        <f t="shared" si="406"/>
        <v>1.2900389999999788</v>
      </c>
      <c r="J244">
        <f t="shared" si="407"/>
        <v>0</v>
      </c>
      <c r="K244">
        <f t="shared" ref="K244:L244" si="519">SUM(I231:I244)/14</f>
        <v>1.9464459999999886</v>
      </c>
      <c r="L244">
        <f t="shared" si="519"/>
        <v>5.8571603571428374</v>
      </c>
      <c r="M244">
        <f t="shared" si="439"/>
        <v>0.33231905587599075</v>
      </c>
      <c r="N244">
        <f t="shared" si="440"/>
        <v>24.942903459223828</v>
      </c>
      <c r="O244">
        <f t="shared" si="412"/>
        <v>8.8898930000000291</v>
      </c>
      <c r="P244">
        <f t="shared" si="413"/>
        <v>8.7697760000000926</v>
      </c>
      <c r="Q244">
        <f t="shared" si="414"/>
        <v>0</v>
      </c>
      <c r="R244">
        <f t="shared" ref="R244:T244" si="520">SUM(O231:O244)/14</f>
        <v>16.720005428571444</v>
      </c>
      <c r="S244">
        <f t="shared" si="520"/>
        <v>1.8671352857142796</v>
      </c>
      <c r="T244">
        <f t="shared" si="520"/>
        <v>6.252842428571447</v>
      </c>
      <c r="U244">
        <f t="shared" si="445"/>
        <v>11.16707344199593</v>
      </c>
      <c r="V244">
        <f t="shared" si="446"/>
        <v>37.397370803997937</v>
      </c>
      <c r="W244">
        <f t="shared" si="447"/>
        <v>26.230297362002005</v>
      </c>
      <c r="X244">
        <f t="shared" si="448"/>
        <v>48.564444245993869</v>
      </c>
      <c r="Y244">
        <f t="shared" si="449"/>
        <v>54.011319946620766</v>
      </c>
      <c r="Z244">
        <f t="shared" si="476"/>
        <v>31.400017497047116</v>
      </c>
      <c r="AA244">
        <f t="shared" si="442"/>
        <v>-3.9107143571428487</v>
      </c>
      <c r="AB244" t="str">
        <f t="shared" si="410"/>
        <v>DOWN</v>
      </c>
    </row>
    <row r="245" spans="1:28" x14ac:dyDescent="0.2">
      <c r="A245" s="1">
        <v>42662</v>
      </c>
      <c r="B245">
        <v>2140.8100589999999</v>
      </c>
      <c r="C245">
        <v>2148.4399410000001</v>
      </c>
      <c r="D245">
        <v>2138.1499020000001</v>
      </c>
      <c r="E245">
        <v>2144.290039</v>
      </c>
      <c r="F245">
        <v>2144.290039</v>
      </c>
      <c r="G245">
        <f t="shared" si="405"/>
        <v>3.4799800000000687</v>
      </c>
      <c r="H245">
        <v>3362670000</v>
      </c>
      <c r="I245">
        <f t="shared" si="406"/>
        <v>3.4799800000000687</v>
      </c>
      <c r="J245">
        <f t="shared" si="407"/>
        <v>0</v>
      </c>
      <c r="K245">
        <f t="shared" ref="K245:L245" si="521">SUM(I232:I245)/14</f>
        <v>2.1950159999999932</v>
      </c>
      <c r="L245">
        <f t="shared" si="521"/>
        <v>4.5878732857142621</v>
      </c>
      <c r="M245">
        <f t="shared" si="439"/>
        <v>0.47843867153760383</v>
      </c>
      <c r="N245">
        <f t="shared" si="440"/>
        <v>32.361076637695007</v>
      </c>
      <c r="O245">
        <f t="shared" si="412"/>
        <v>10.290038999999979</v>
      </c>
      <c r="P245">
        <f t="shared" si="413"/>
        <v>4.0600580000000264</v>
      </c>
      <c r="Q245">
        <f t="shared" si="414"/>
        <v>0</v>
      </c>
      <c r="R245">
        <f t="shared" ref="R245:T245" si="522">SUM(O232:O245)/14</f>
        <v>15.492867428571442</v>
      </c>
      <c r="S245">
        <f t="shared" si="522"/>
        <v>2.157139428571424</v>
      </c>
      <c r="T245">
        <f t="shared" si="522"/>
        <v>5.7821218571428812</v>
      </c>
      <c r="U245">
        <f t="shared" si="445"/>
        <v>13.923435661711645</v>
      </c>
      <c r="V245">
        <f t="shared" si="446"/>
        <v>37.32118591862266</v>
      </c>
      <c r="W245">
        <f t="shared" si="447"/>
        <v>23.397750256911017</v>
      </c>
      <c r="X245">
        <f t="shared" si="448"/>
        <v>51.244621580334304</v>
      </c>
      <c r="Y245">
        <f t="shared" si="449"/>
        <v>45.658938509734583</v>
      </c>
      <c r="Z245">
        <f t="shared" si="476"/>
        <v>33.789134541685094</v>
      </c>
      <c r="AA245">
        <f t="shared" si="442"/>
        <v>-2.3928572857142689</v>
      </c>
      <c r="AB245" t="str">
        <f t="shared" si="410"/>
        <v>UP</v>
      </c>
    </row>
    <row r="246" spans="1:28" x14ac:dyDescent="0.2">
      <c r="A246" s="1">
        <v>42663</v>
      </c>
      <c r="B246">
        <v>2142.51001</v>
      </c>
      <c r="C246">
        <v>2147.179932</v>
      </c>
      <c r="D246">
        <v>2133.4399410000001</v>
      </c>
      <c r="E246">
        <v>2141.3400879999999</v>
      </c>
      <c r="F246">
        <v>2141.3400879999999</v>
      </c>
      <c r="G246">
        <f t="shared" si="405"/>
        <v>-1.1699220000000423</v>
      </c>
      <c r="H246">
        <v>3337170000</v>
      </c>
      <c r="I246">
        <f t="shared" si="406"/>
        <v>0</v>
      </c>
      <c r="J246">
        <f t="shared" si="407"/>
        <v>1.1699220000000423</v>
      </c>
      <c r="K246">
        <f t="shared" ref="K246:L246" si="523">SUM(I233:I246)/14</f>
        <v>1.3550152857142816</v>
      </c>
      <c r="L246">
        <f t="shared" si="523"/>
        <v>4.6714391428571229</v>
      </c>
      <c r="M246">
        <f t="shared" si="439"/>
        <v>0.29006377783732268</v>
      </c>
      <c r="N246">
        <f t="shared" si="440"/>
        <v>22.484452537965907</v>
      </c>
      <c r="O246">
        <f t="shared" si="412"/>
        <v>13.739990999999918</v>
      </c>
      <c r="P246">
        <f t="shared" si="413"/>
        <v>0</v>
      </c>
      <c r="Q246">
        <f t="shared" si="414"/>
        <v>4.7099610000000212</v>
      </c>
      <c r="R246">
        <f t="shared" ref="R246:T246" si="524">SUM(O233:O246)/14</f>
        <v>15.132149714285722</v>
      </c>
      <c r="S246">
        <f t="shared" si="524"/>
        <v>1.969273214285717</v>
      </c>
      <c r="T246">
        <f t="shared" si="524"/>
        <v>6.1185476428571679</v>
      </c>
      <c r="U246">
        <f t="shared" si="445"/>
        <v>13.013836444048637</v>
      </c>
      <c r="V246">
        <f t="shared" si="446"/>
        <v>40.434094020896879</v>
      </c>
      <c r="W246">
        <f t="shared" si="447"/>
        <v>27.420257576848243</v>
      </c>
      <c r="X246">
        <f t="shared" si="448"/>
        <v>53.447930464945514</v>
      </c>
      <c r="Y246">
        <f t="shared" si="449"/>
        <v>51.302748933996909</v>
      </c>
      <c r="Z246">
        <f t="shared" si="476"/>
        <v>35.689170013562965</v>
      </c>
      <c r="AA246">
        <f t="shared" si="442"/>
        <v>-3.316423857142841</v>
      </c>
      <c r="AB246" t="str">
        <f t="shared" si="410"/>
        <v>UP</v>
      </c>
    </row>
    <row r="247" spans="1:28" x14ac:dyDescent="0.2">
      <c r="A247" s="1">
        <v>42664</v>
      </c>
      <c r="B247">
        <v>2139.429932</v>
      </c>
      <c r="C247">
        <v>2142.6298830000001</v>
      </c>
      <c r="D247">
        <v>2130.0900879999999</v>
      </c>
      <c r="E247">
        <v>2141.1599120000001</v>
      </c>
      <c r="F247">
        <v>2141.1599120000001</v>
      </c>
      <c r="G247">
        <f t="shared" si="405"/>
        <v>1.7299800000000687</v>
      </c>
      <c r="H247">
        <v>3448850000</v>
      </c>
      <c r="I247">
        <f t="shared" si="406"/>
        <v>1.7299800000000687</v>
      </c>
      <c r="J247">
        <f t="shared" si="407"/>
        <v>0</v>
      </c>
      <c r="K247">
        <f t="shared" ref="K247:L247" si="525">SUM(I234:I247)/14</f>
        <v>1.4785852857142865</v>
      </c>
      <c r="L247">
        <f t="shared" si="525"/>
        <v>4.4478586428571294</v>
      </c>
      <c r="M247">
        <f t="shared" si="439"/>
        <v>0.33242632116665055</v>
      </c>
      <c r="N247">
        <f t="shared" si="440"/>
        <v>24.948945835562867</v>
      </c>
      <c r="O247">
        <f t="shared" si="412"/>
        <v>12.53979500000014</v>
      </c>
      <c r="P247">
        <f t="shared" si="413"/>
        <v>0</v>
      </c>
      <c r="Q247">
        <f t="shared" si="414"/>
        <v>3.3498530000001665</v>
      </c>
      <c r="R247">
        <f t="shared" ref="R247:T247" si="526">SUM(O234:O247)/14</f>
        <v>15.339285642857151</v>
      </c>
      <c r="S247">
        <f t="shared" si="526"/>
        <v>1.969273214285717</v>
      </c>
      <c r="T247">
        <f t="shared" si="526"/>
        <v>6.2335378571428919</v>
      </c>
      <c r="U247">
        <f t="shared" si="445"/>
        <v>12.838102504484773</v>
      </c>
      <c r="V247">
        <f t="shared" si="446"/>
        <v>40.637732436031555</v>
      </c>
      <c r="W247">
        <f t="shared" si="447"/>
        <v>27.799629931546782</v>
      </c>
      <c r="X247">
        <f t="shared" si="448"/>
        <v>53.475834940516329</v>
      </c>
      <c r="Y247">
        <f t="shared" si="449"/>
        <v>51.985406048301279</v>
      </c>
      <c r="Z247">
        <f t="shared" si="476"/>
        <v>37.795648820074611</v>
      </c>
      <c r="AA247">
        <f t="shared" si="442"/>
        <v>-2.9692733571428431</v>
      </c>
      <c r="AB247" t="str">
        <f t="shared" si="410"/>
        <v>DOWN</v>
      </c>
    </row>
    <row r="248" spans="1:28" x14ac:dyDescent="0.2">
      <c r="A248" s="1">
        <v>42667</v>
      </c>
      <c r="B248">
        <v>2148.5</v>
      </c>
      <c r="C248">
        <v>2154.790039</v>
      </c>
      <c r="D248">
        <v>2146.9099120000001</v>
      </c>
      <c r="E248">
        <v>2151.330078</v>
      </c>
      <c r="F248">
        <v>2151.330078</v>
      </c>
      <c r="G248">
        <f t="shared" si="405"/>
        <v>2.8300779999999577</v>
      </c>
      <c r="H248">
        <v>3357320000</v>
      </c>
      <c r="I248">
        <f t="shared" si="406"/>
        <v>2.8300779999999577</v>
      </c>
      <c r="J248">
        <f t="shared" si="407"/>
        <v>0</v>
      </c>
      <c r="K248">
        <f t="shared" ref="K248:L248" si="527">SUM(I235:I248)/14</f>
        <v>1.6807337142857119</v>
      </c>
      <c r="L248">
        <f t="shared" si="527"/>
        <v>3.5278495714285651</v>
      </c>
      <c r="M248">
        <f t="shared" si="439"/>
        <v>0.47641875886593338</v>
      </c>
      <c r="N248">
        <f t="shared" si="440"/>
        <v>32.268538719453829</v>
      </c>
      <c r="O248">
        <f t="shared" si="412"/>
        <v>7.8801269999999022</v>
      </c>
      <c r="P248">
        <f t="shared" si="413"/>
        <v>12.160155999999915</v>
      </c>
      <c r="Q248">
        <f t="shared" si="414"/>
        <v>0</v>
      </c>
      <c r="R248">
        <f t="shared" ref="R248:T248" si="528">SUM(O235:O248)/14</f>
        <v>14.370012499999998</v>
      </c>
      <c r="S248">
        <f t="shared" si="528"/>
        <v>2.8378557857142823</v>
      </c>
      <c r="T248">
        <f t="shared" si="528"/>
        <v>5.4649657142857517</v>
      </c>
      <c r="U248">
        <f t="shared" si="445"/>
        <v>19.748457321900609</v>
      </c>
      <c r="V248">
        <f t="shared" si="446"/>
        <v>38.030347672180191</v>
      </c>
      <c r="W248">
        <f t="shared" si="447"/>
        <v>18.281890350279582</v>
      </c>
      <c r="X248">
        <f t="shared" si="448"/>
        <v>57.778804994080801</v>
      </c>
      <c r="Y248">
        <f t="shared" si="449"/>
        <v>31.641170758295342</v>
      </c>
      <c r="Z248">
        <f t="shared" si="476"/>
        <v>39.285437206185136</v>
      </c>
      <c r="AA248">
        <f t="shared" si="442"/>
        <v>-1.8471158571428532</v>
      </c>
      <c r="AB248" t="str">
        <f t="shared" si="410"/>
        <v>UP</v>
      </c>
    </row>
    <row r="249" spans="1:28" x14ac:dyDescent="0.2">
      <c r="A249" s="1">
        <v>42668</v>
      </c>
      <c r="B249">
        <v>2149.719971</v>
      </c>
      <c r="C249">
        <v>2151.4399410000001</v>
      </c>
      <c r="D249">
        <v>2141.929932</v>
      </c>
      <c r="E249">
        <v>2143.1599120000001</v>
      </c>
      <c r="F249">
        <v>2143.1599120000001</v>
      </c>
      <c r="G249">
        <f t="shared" si="405"/>
        <v>-6.5600589999999102</v>
      </c>
      <c r="H249">
        <v>3751340000</v>
      </c>
      <c r="I249">
        <f t="shared" si="406"/>
        <v>0</v>
      </c>
      <c r="J249">
        <f t="shared" si="407"/>
        <v>6.5600589999999102</v>
      </c>
      <c r="K249">
        <f t="shared" ref="K249:L249" si="529">SUM(I236:I249)/14</f>
        <v>1.3535852857142865</v>
      </c>
      <c r="L249">
        <f t="shared" si="529"/>
        <v>3.9964252142857015</v>
      </c>
      <c r="M249">
        <f t="shared" si="439"/>
        <v>0.33869901552911175</v>
      </c>
      <c r="N249">
        <f t="shared" si="440"/>
        <v>25.300609890658905</v>
      </c>
      <c r="O249">
        <f t="shared" si="412"/>
        <v>9.5100090000000819</v>
      </c>
      <c r="P249">
        <f t="shared" si="413"/>
        <v>0</v>
      </c>
      <c r="Q249">
        <f t="shared" si="414"/>
        <v>4.9799800000000687</v>
      </c>
      <c r="R249">
        <f t="shared" ref="R249:T249" si="530">SUM(O236:O249)/14</f>
        <v>14.420723928571435</v>
      </c>
      <c r="S249">
        <f t="shared" si="530"/>
        <v>2.8378557857142823</v>
      </c>
      <c r="T249">
        <f t="shared" si="530"/>
        <v>5.8206785714286138</v>
      </c>
      <c r="U249">
        <f t="shared" si="445"/>
        <v>19.679010566811467</v>
      </c>
      <c r="V249">
        <f t="shared" si="446"/>
        <v>40.363289667422606</v>
      </c>
      <c r="W249">
        <f t="shared" si="447"/>
        <v>20.684279100611139</v>
      </c>
      <c r="X249">
        <f t="shared" si="448"/>
        <v>60.042300234234077</v>
      </c>
      <c r="Y249">
        <f t="shared" si="449"/>
        <v>34.449511460951101</v>
      </c>
      <c r="Z249">
        <f t="shared" si="476"/>
        <v>41.620177199850851</v>
      </c>
      <c r="AA249">
        <f t="shared" si="442"/>
        <v>-2.6428399285714153</v>
      </c>
      <c r="AB249" t="str">
        <f t="shared" si="410"/>
        <v>UP</v>
      </c>
    </row>
    <row r="250" spans="1:28" x14ac:dyDescent="0.2">
      <c r="A250" s="1">
        <v>42669</v>
      </c>
      <c r="B250">
        <v>2136.969971</v>
      </c>
      <c r="C250">
        <v>2145.7299800000001</v>
      </c>
      <c r="D250">
        <v>2131.5900879999999</v>
      </c>
      <c r="E250">
        <v>2139.429932</v>
      </c>
      <c r="F250">
        <v>2139.429932</v>
      </c>
      <c r="G250">
        <f t="shared" si="405"/>
        <v>2.4599610000000212</v>
      </c>
      <c r="H250">
        <v>3775200000</v>
      </c>
      <c r="I250">
        <f t="shared" si="406"/>
        <v>2.4599610000000212</v>
      </c>
      <c r="J250">
        <f t="shared" si="407"/>
        <v>0</v>
      </c>
      <c r="K250">
        <f t="shared" ref="K250:L250" si="531">SUM(I237:I250)/14</f>
        <v>1.3471504285714349</v>
      </c>
      <c r="L250">
        <f t="shared" si="531"/>
        <v>3.9964252142857015</v>
      </c>
      <c r="M250">
        <f t="shared" si="439"/>
        <v>0.33708886225516843</v>
      </c>
      <c r="N250">
        <f t="shared" si="440"/>
        <v>25.210655160691843</v>
      </c>
      <c r="O250">
        <f t="shared" si="412"/>
        <v>14.139892000000145</v>
      </c>
      <c r="P250">
        <f t="shared" si="413"/>
        <v>0</v>
      </c>
      <c r="Q250">
        <f t="shared" si="414"/>
        <v>10.339844000000085</v>
      </c>
      <c r="R250">
        <f t="shared" ref="R250:T250" si="532">SUM(O237:O250)/14</f>
        <v>14.527151714285733</v>
      </c>
      <c r="S250">
        <f t="shared" si="532"/>
        <v>2.8378557857142823</v>
      </c>
      <c r="T250">
        <f t="shared" si="532"/>
        <v>6.2113907857143271</v>
      </c>
      <c r="U250">
        <f t="shared" si="445"/>
        <v>19.53483959917337</v>
      </c>
      <c r="V250">
        <f t="shared" si="446"/>
        <v>42.757113767911989</v>
      </c>
      <c r="W250">
        <f t="shared" si="447"/>
        <v>23.222274168738618</v>
      </c>
      <c r="X250">
        <f t="shared" si="448"/>
        <v>62.291953367085355</v>
      </c>
      <c r="Y250">
        <f t="shared" si="449"/>
        <v>37.279733438266376</v>
      </c>
      <c r="Z250">
        <f t="shared" si="476"/>
        <v>44.06717529269293</v>
      </c>
      <c r="AA250">
        <f t="shared" si="442"/>
        <v>-2.6492747857142667</v>
      </c>
      <c r="AB250" t="str">
        <f t="shared" si="410"/>
        <v>DOWN</v>
      </c>
    </row>
    <row r="251" spans="1:28" x14ac:dyDescent="0.2">
      <c r="A251" s="1">
        <v>42670</v>
      </c>
      <c r="B251">
        <v>2144.0600589999999</v>
      </c>
      <c r="C251">
        <v>2147.1298830000001</v>
      </c>
      <c r="D251">
        <v>2132.5200199999999</v>
      </c>
      <c r="E251">
        <v>2133.040039</v>
      </c>
      <c r="F251">
        <v>2133.040039</v>
      </c>
      <c r="G251">
        <f t="shared" si="405"/>
        <v>-11.020019999999931</v>
      </c>
      <c r="H251">
        <v>4204830000</v>
      </c>
      <c r="I251">
        <f t="shared" si="406"/>
        <v>0</v>
      </c>
      <c r="J251">
        <f t="shared" si="407"/>
        <v>11.020019999999931</v>
      </c>
      <c r="K251">
        <f t="shared" ref="K251:L251" si="533">SUM(I238:I251)/14</f>
        <v>1.3471504285714349</v>
      </c>
      <c r="L251">
        <f t="shared" si="533"/>
        <v>4.0371444285714073</v>
      </c>
      <c r="M251">
        <f t="shared" si="439"/>
        <v>0.33368893593141535</v>
      </c>
      <c r="N251">
        <f t="shared" si="440"/>
        <v>25.019997312819825</v>
      </c>
      <c r="O251">
        <f t="shared" si="412"/>
        <v>14.609863000000132</v>
      </c>
      <c r="P251">
        <f t="shared" si="413"/>
        <v>1.3999029999999948</v>
      </c>
      <c r="Q251">
        <f t="shared" si="414"/>
        <v>0</v>
      </c>
      <c r="R251">
        <f t="shared" ref="R251:T251" si="534">SUM(O238:O251)/14</f>
        <v>14.06999842857145</v>
      </c>
      <c r="S251">
        <f t="shared" si="534"/>
        <v>2.9378488571428534</v>
      </c>
      <c r="T251">
        <f t="shared" si="534"/>
        <v>5.8235385714286041</v>
      </c>
      <c r="U251">
        <f t="shared" si="445"/>
        <v>20.880235858286007</v>
      </c>
      <c r="V251">
        <f t="shared" si="446"/>
        <v>41.389759927783288</v>
      </c>
      <c r="W251">
        <f t="shared" si="447"/>
        <v>20.509524069497282</v>
      </c>
      <c r="X251">
        <f t="shared" si="448"/>
        <v>62.269995786069295</v>
      </c>
      <c r="Y251">
        <f t="shared" si="449"/>
        <v>32.936446856297302</v>
      </c>
      <c r="Z251">
        <f t="shared" si="476"/>
        <v>45.319656854929839</v>
      </c>
      <c r="AA251">
        <f t="shared" si="442"/>
        <v>-2.6899939999999725</v>
      </c>
      <c r="AB251" t="str">
        <f t="shared" si="410"/>
        <v>UP</v>
      </c>
    </row>
    <row r="252" spans="1:28" x14ac:dyDescent="0.2">
      <c r="A252" s="1">
        <v>42671</v>
      </c>
      <c r="B252">
        <v>2132.2299800000001</v>
      </c>
      <c r="C252">
        <v>2140.719971</v>
      </c>
      <c r="D252">
        <v>2119.360107</v>
      </c>
      <c r="E252">
        <v>2126.4099120000001</v>
      </c>
      <c r="F252">
        <v>2126.4099120000001</v>
      </c>
      <c r="G252">
        <f t="shared" si="405"/>
        <v>-5.820067999999992</v>
      </c>
      <c r="H252">
        <v>4019510000</v>
      </c>
      <c r="I252">
        <f t="shared" si="406"/>
        <v>0</v>
      </c>
      <c r="J252">
        <f t="shared" si="407"/>
        <v>5.820067999999992</v>
      </c>
      <c r="K252">
        <f t="shared" ref="K252:L252" si="535">SUM(I239:I252)/14</f>
        <v>1.1135776428571458</v>
      </c>
      <c r="L252">
        <f t="shared" si="535"/>
        <v>4.4528635714285496</v>
      </c>
      <c r="M252">
        <f t="shared" si="439"/>
        <v>0.25008123985705055</v>
      </c>
      <c r="N252">
        <f t="shared" si="440"/>
        <v>20.005199012957576</v>
      </c>
      <c r="O252">
        <f t="shared" si="412"/>
        <v>21.359864000000016</v>
      </c>
      <c r="P252">
        <f t="shared" si="413"/>
        <v>0</v>
      </c>
      <c r="Q252">
        <f t="shared" si="414"/>
        <v>13.15991299999996</v>
      </c>
      <c r="R252">
        <f t="shared" ref="R252:T252" si="536">SUM(O239:O252)/14</f>
        <v>14.937831214285747</v>
      </c>
      <c r="S252">
        <f t="shared" si="536"/>
        <v>2.6707066428571449</v>
      </c>
      <c r="T252">
        <f t="shared" si="536"/>
        <v>6.7635323571428865</v>
      </c>
      <c r="U252">
        <f t="shared" si="445"/>
        <v>17.878811217943223</v>
      </c>
      <c r="V252">
        <f t="shared" si="446"/>
        <v>45.277873742974172</v>
      </c>
      <c r="W252">
        <f t="shared" si="447"/>
        <v>27.399062525030949</v>
      </c>
      <c r="X252">
        <f t="shared" si="448"/>
        <v>63.156684960917396</v>
      </c>
      <c r="Y252">
        <f t="shared" si="449"/>
        <v>43.382679983894072</v>
      </c>
      <c r="Z252">
        <f t="shared" si="476"/>
        <v>47.610208799169115</v>
      </c>
      <c r="AA252">
        <f t="shared" si="442"/>
        <v>-3.3392859285714036</v>
      </c>
      <c r="AB252" t="str">
        <f t="shared" si="410"/>
        <v>DOWN</v>
      </c>
    </row>
    <row r="253" spans="1:28" x14ac:dyDescent="0.2">
      <c r="A253" s="1">
        <v>42674</v>
      </c>
      <c r="B253">
        <v>2129.780029</v>
      </c>
      <c r="C253">
        <v>2133.25</v>
      </c>
      <c r="D253">
        <v>2125.530029</v>
      </c>
      <c r="E253">
        <v>2126.1499020000001</v>
      </c>
      <c r="F253">
        <v>2126.1499020000001</v>
      </c>
      <c r="G253">
        <f t="shared" si="405"/>
        <v>-3.6301269999999022</v>
      </c>
      <c r="H253">
        <v>3922400000</v>
      </c>
      <c r="I253">
        <f t="shared" si="406"/>
        <v>0</v>
      </c>
      <c r="J253">
        <f t="shared" si="407"/>
        <v>3.6301269999999022</v>
      </c>
      <c r="K253">
        <f t="shared" ref="K253:L253" si="537">SUM(I240:I253)/14</f>
        <v>1.1135776428571458</v>
      </c>
      <c r="L253">
        <f t="shared" si="537"/>
        <v>2.9535784999999839</v>
      </c>
      <c r="M253">
        <f t="shared" si="439"/>
        <v>0.37702659430150642</v>
      </c>
      <c r="N253">
        <f t="shared" si="440"/>
        <v>27.379761281426255</v>
      </c>
      <c r="O253">
        <f t="shared" si="412"/>
        <v>7.7199709999999868</v>
      </c>
      <c r="P253">
        <f t="shared" si="413"/>
        <v>0</v>
      </c>
      <c r="Q253">
        <f t="shared" si="414"/>
        <v>0</v>
      </c>
      <c r="R253">
        <f t="shared" ref="R253:T253" si="538">SUM(O240:O253)/14</f>
        <v>13.152116928571461</v>
      </c>
      <c r="S253">
        <f t="shared" si="538"/>
        <v>2.6707066428571449</v>
      </c>
      <c r="T253">
        <f t="shared" si="538"/>
        <v>4.509974857142879</v>
      </c>
      <c r="U253">
        <f t="shared" si="445"/>
        <v>20.306287249129774</v>
      </c>
      <c r="V253">
        <f t="shared" si="446"/>
        <v>34.290866494240767</v>
      </c>
      <c r="W253">
        <f t="shared" si="447"/>
        <v>13.984579245110993</v>
      </c>
      <c r="X253">
        <f t="shared" si="448"/>
        <v>54.597153743370541</v>
      </c>
      <c r="Y253">
        <f t="shared" si="449"/>
        <v>25.614117744753443</v>
      </c>
      <c r="Z253">
        <f t="shared" si="476"/>
        <v>46.078561067081914</v>
      </c>
      <c r="AA253">
        <f t="shared" si="442"/>
        <v>-1.8400008571428381</v>
      </c>
      <c r="AB253" t="str">
        <f t="shared" si="410"/>
        <v>DOWN</v>
      </c>
    </row>
    <row r="254" spans="1:28" x14ac:dyDescent="0.2">
      <c r="A254" s="1">
        <v>42675</v>
      </c>
      <c r="B254">
        <v>2128.679932</v>
      </c>
      <c r="C254">
        <v>2131.4499510000001</v>
      </c>
      <c r="D254">
        <v>2097.8500979999999</v>
      </c>
      <c r="E254">
        <v>2111.719971</v>
      </c>
      <c r="F254">
        <v>2111.719971</v>
      </c>
      <c r="G254">
        <f t="shared" si="405"/>
        <v>-16.959961000000021</v>
      </c>
      <c r="H254">
        <v>4532160000</v>
      </c>
      <c r="I254">
        <f t="shared" si="406"/>
        <v>0</v>
      </c>
      <c r="J254">
        <f t="shared" si="407"/>
        <v>16.959961000000021</v>
      </c>
      <c r="K254">
        <f t="shared" ref="K254:L254" si="539">SUM(I241:I254)/14</f>
        <v>1.005719785714291</v>
      </c>
      <c r="L254">
        <f t="shared" si="539"/>
        <v>4.1650042857142706</v>
      </c>
      <c r="M254">
        <f t="shared" si="439"/>
        <v>0.24146908783836143</v>
      </c>
      <c r="N254">
        <f t="shared" si="440"/>
        <v>19.450269862039491</v>
      </c>
      <c r="O254">
        <f t="shared" si="412"/>
        <v>33.599853000000167</v>
      </c>
      <c r="P254">
        <f t="shared" si="413"/>
        <v>0</v>
      </c>
      <c r="Q254">
        <f t="shared" si="414"/>
        <v>27.679931000000124</v>
      </c>
      <c r="R254">
        <f t="shared" ref="R254:T254" si="540">SUM(O241:O254)/14</f>
        <v>14.652814500000042</v>
      </c>
      <c r="S254">
        <f t="shared" si="540"/>
        <v>2.6707066428571449</v>
      </c>
      <c r="T254">
        <f t="shared" si="540"/>
        <v>6.4871127857143165</v>
      </c>
      <c r="U254">
        <f t="shared" si="445"/>
        <v>18.226577855449797</v>
      </c>
      <c r="V254">
        <f t="shared" si="446"/>
        <v>44.272127963636592</v>
      </c>
      <c r="W254">
        <f t="shared" si="447"/>
        <v>26.045550108186795</v>
      </c>
      <c r="X254">
        <f t="shared" si="448"/>
        <v>62.498705819086389</v>
      </c>
      <c r="Y254">
        <f t="shared" si="449"/>
        <v>41.673743106905711</v>
      </c>
      <c r="Z254">
        <f t="shared" si="476"/>
        <v>44.246405571837521</v>
      </c>
      <c r="AA254">
        <f t="shared" si="442"/>
        <v>-3.1592844999999801</v>
      </c>
      <c r="AB254" t="str">
        <f t="shared" si="410"/>
        <v>UP</v>
      </c>
    </row>
    <row r="255" spans="1:28" x14ac:dyDescent="0.2">
      <c r="A255" s="1">
        <v>42676</v>
      </c>
      <c r="B255">
        <v>2109.429932</v>
      </c>
      <c r="C255">
        <v>2111.76001</v>
      </c>
      <c r="D255">
        <v>2094</v>
      </c>
      <c r="E255">
        <v>2097.9399410000001</v>
      </c>
      <c r="F255">
        <v>2097.9399410000001</v>
      </c>
      <c r="G255">
        <f t="shared" si="405"/>
        <v>-11.489990999999918</v>
      </c>
      <c r="H255">
        <v>4248580000</v>
      </c>
      <c r="I255">
        <f t="shared" si="406"/>
        <v>0</v>
      </c>
      <c r="J255">
        <f t="shared" si="407"/>
        <v>11.489990999999918</v>
      </c>
      <c r="K255">
        <f t="shared" ref="K255:L255" si="541">SUM(I242:I255)/14</f>
        <v>0.84214557142857827</v>
      </c>
      <c r="L255">
        <f t="shared" si="541"/>
        <v>4.9857179285714084</v>
      </c>
      <c r="M255">
        <f t="shared" si="439"/>
        <v>0.16891159578092776</v>
      </c>
      <c r="N255">
        <f t="shared" si="440"/>
        <v>14.450331093523033</v>
      </c>
      <c r="O255">
        <f t="shared" si="412"/>
        <v>17.760009999999966</v>
      </c>
      <c r="P255">
        <f t="shared" si="413"/>
        <v>0</v>
      </c>
      <c r="Q255">
        <f t="shared" si="414"/>
        <v>3.850097999999889</v>
      </c>
      <c r="R255">
        <f t="shared" ref="R255:T255" si="542">SUM(O242:O255)/14</f>
        <v>14.244960214285745</v>
      </c>
      <c r="S255">
        <f t="shared" si="542"/>
        <v>2.6707066428571449</v>
      </c>
      <c r="T255">
        <f t="shared" si="542"/>
        <v>5.4728305714285979</v>
      </c>
      <c r="U255">
        <f t="shared" si="445"/>
        <v>18.748431744855221</v>
      </c>
      <c r="V255">
        <f t="shared" si="446"/>
        <v>38.419416334628281</v>
      </c>
      <c r="W255">
        <f t="shared" si="447"/>
        <v>19.67098458977306</v>
      </c>
      <c r="X255">
        <f t="shared" si="448"/>
        <v>57.167848079483505</v>
      </c>
      <c r="Y255">
        <f t="shared" si="449"/>
        <v>34.409174475875744</v>
      </c>
      <c r="Z255">
        <f t="shared" si="476"/>
        <v>41.678124177558864</v>
      </c>
      <c r="AA255">
        <f t="shared" si="442"/>
        <v>-4.1435723571428298</v>
      </c>
      <c r="AB255" t="str">
        <f t="shared" si="410"/>
        <v>DOWN</v>
      </c>
    </row>
    <row r="256" spans="1:28" x14ac:dyDescent="0.2">
      <c r="A256" s="1">
        <v>42677</v>
      </c>
      <c r="B256">
        <v>2098.8000489999999</v>
      </c>
      <c r="C256">
        <v>2102.5600589999999</v>
      </c>
      <c r="D256">
        <v>2085.2299800000001</v>
      </c>
      <c r="E256">
        <v>2088.6599120000001</v>
      </c>
      <c r="F256">
        <v>2088.6599120000001</v>
      </c>
      <c r="G256">
        <f t="shared" si="405"/>
        <v>-10.140136999999868</v>
      </c>
      <c r="H256">
        <v>3886740000</v>
      </c>
      <c r="I256">
        <f t="shared" si="406"/>
        <v>0</v>
      </c>
      <c r="J256">
        <f t="shared" si="407"/>
        <v>10.140136999999868</v>
      </c>
      <c r="K256">
        <f t="shared" ref="K256:L256" si="543">SUM(I243:I256)/14</f>
        <v>0.84214557142857827</v>
      </c>
      <c r="L256">
        <f t="shared" si="543"/>
        <v>5.2314454285714032</v>
      </c>
      <c r="M256">
        <f t="shared" si="439"/>
        <v>0.16097760799132532</v>
      </c>
      <c r="N256">
        <f t="shared" si="440"/>
        <v>13.865694470183783</v>
      </c>
      <c r="O256">
        <f t="shared" si="412"/>
        <v>17.330078999999841</v>
      </c>
      <c r="P256">
        <f t="shared" si="413"/>
        <v>0</v>
      </c>
      <c r="Q256">
        <f t="shared" si="414"/>
        <v>8.7700199999999313</v>
      </c>
      <c r="R256">
        <f t="shared" ref="R256:T256" si="544">SUM(O243:O256)/14</f>
        <v>14.324968642857161</v>
      </c>
      <c r="S256">
        <f t="shared" si="544"/>
        <v>1.8849923571428593</v>
      </c>
      <c r="T256">
        <f t="shared" si="544"/>
        <v>6.0992605714285935</v>
      </c>
      <c r="U256">
        <f t="shared" si="445"/>
        <v>13.158788714576142</v>
      </c>
      <c r="V256">
        <f t="shared" si="446"/>
        <v>42.577828430150589</v>
      </c>
      <c r="W256">
        <f t="shared" si="447"/>
        <v>29.419039715574449</v>
      </c>
      <c r="X256">
        <f t="shared" si="448"/>
        <v>55.736617144726729</v>
      </c>
      <c r="Y256">
        <f t="shared" si="449"/>
        <v>52.7822484080518</v>
      </c>
      <c r="Z256">
        <f t="shared" si="476"/>
        <v>41.987440611351005</v>
      </c>
      <c r="AA256">
        <f t="shared" si="442"/>
        <v>-4.3892998571428246</v>
      </c>
      <c r="AB256" t="str">
        <f t="shared" si="410"/>
        <v>UP</v>
      </c>
    </row>
    <row r="257" spans="1:28" x14ac:dyDescent="0.2">
      <c r="A257" s="1">
        <v>42678</v>
      </c>
      <c r="B257">
        <v>2083.790039</v>
      </c>
      <c r="C257">
        <v>2099.070068</v>
      </c>
      <c r="D257">
        <v>2083.790039</v>
      </c>
      <c r="E257">
        <v>2085.179932</v>
      </c>
      <c r="F257">
        <v>2085.179932</v>
      </c>
      <c r="G257">
        <f t="shared" si="405"/>
        <v>1.3898930000000291</v>
      </c>
      <c r="H257">
        <v>3837860000</v>
      </c>
      <c r="I257">
        <f t="shared" si="406"/>
        <v>1.3898930000000291</v>
      </c>
      <c r="J257">
        <f t="shared" si="407"/>
        <v>0</v>
      </c>
      <c r="K257">
        <f t="shared" ref="K257:L257" si="545">SUM(I244:I257)/14</f>
        <v>0.94142364285715174</v>
      </c>
      <c r="L257">
        <f t="shared" si="545"/>
        <v>4.7707346428571134</v>
      </c>
      <c r="M257">
        <f t="shared" si="439"/>
        <v>0.19733305524898129</v>
      </c>
      <c r="N257">
        <f t="shared" si="440"/>
        <v>16.481049644782971</v>
      </c>
      <c r="O257">
        <f t="shared" si="412"/>
        <v>15.280029000000013</v>
      </c>
      <c r="P257">
        <f t="shared" si="413"/>
        <v>0</v>
      </c>
      <c r="Q257">
        <f t="shared" si="414"/>
        <v>1.4399410000000898</v>
      </c>
      <c r="R257">
        <f t="shared" ref="R257:T257" si="546">SUM(O244:O257)/14</f>
        <v>14.617815357142879</v>
      </c>
      <c r="S257">
        <f t="shared" si="546"/>
        <v>1.8849923571428593</v>
      </c>
      <c r="T257">
        <f t="shared" si="546"/>
        <v>5.59139578571431</v>
      </c>
      <c r="U257">
        <f t="shared" si="445"/>
        <v>12.895171481433255</v>
      </c>
      <c r="V257">
        <f t="shared" si="446"/>
        <v>38.250556934159924</v>
      </c>
      <c r="W257">
        <f t="shared" si="447"/>
        <v>25.355385452726669</v>
      </c>
      <c r="X257">
        <f t="shared" si="448"/>
        <v>51.145728415593183</v>
      </c>
      <c r="Y257">
        <f t="shared" si="449"/>
        <v>49.57478608320374</v>
      </c>
      <c r="Z257">
        <f t="shared" si="476"/>
        <v>41.907287553939163</v>
      </c>
      <c r="AA257">
        <f t="shared" si="442"/>
        <v>-3.8293109999999615</v>
      </c>
      <c r="AB257" t="str">
        <f t="shared" si="410"/>
        <v>DOWN</v>
      </c>
    </row>
    <row r="258" spans="1:28" x14ac:dyDescent="0.2">
      <c r="A258" s="1">
        <v>42681</v>
      </c>
      <c r="B258">
        <v>2100.5900879999999</v>
      </c>
      <c r="C258">
        <v>2132</v>
      </c>
      <c r="D258">
        <v>2100.5900879999999</v>
      </c>
      <c r="E258">
        <v>2131.5200199999999</v>
      </c>
      <c r="F258">
        <v>2131.5200199999999</v>
      </c>
      <c r="G258">
        <f t="shared" si="405"/>
        <v>30.929932000000008</v>
      </c>
      <c r="H258">
        <v>3736060000</v>
      </c>
      <c r="I258">
        <f t="shared" si="406"/>
        <v>30.929932000000008</v>
      </c>
      <c r="J258">
        <f t="shared" si="407"/>
        <v>0</v>
      </c>
      <c r="K258">
        <f t="shared" ref="K258:L258" si="547">SUM(I245:I258)/14</f>
        <v>3.0585588571428679</v>
      </c>
      <c r="L258">
        <f t="shared" si="547"/>
        <v>4.7707346428571134</v>
      </c>
      <c r="M258">
        <f t="shared" si="439"/>
        <v>0.64110856840931907</v>
      </c>
      <c r="N258">
        <f t="shared" si="440"/>
        <v>39.065579252366454</v>
      </c>
      <c r="O258">
        <f t="shared" si="412"/>
        <v>31.409912000000077</v>
      </c>
      <c r="P258">
        <f t="shared" si="413"/>
        <v>32.929932000000008</v>
      </c>
      <c r="Q258">
        <f t="shared" si="414"/>
        <v>0</v>
      </c>
      <c r="R258">
        <f t="shared" ref="R258:T258" si="548">SUM(O245:O258)/14</f>
        <v>16.226388142857168</v>
      </c>
      <c r="S258">
        <f t="shared" si="548"/>
        <v>3.6107177857142818</v>
      </c>
      <c r="T258">
        <f t="shared" si="548"/>
        <v>5.59139578571431</v>
      </c>
      <c r="U258">
        <f t="shared" si="445"/>
        <v>22.252134941710455</v>
      </c>
      <c r="V258">
        <f t="shared" si="446"/>
        <v>34.458659169789641</v>
      </c>
      <c r="W258">
        <f t="shared" si="447"/>
        <v>12.206524228079186</v>
      </c>
      <c r="X258">
        <f t="shared" si="448"/>
        <v>56.710794111500093</v>
      </c>
      <c r="Y258">
        <f t="shared" si="449"/>
        <v>21.524163819818362</v>
      </c>
      <c r="Z258">
        <f t="shared" si="476"/>
        <v>39.586776402024704</v>
      </c>
      <c r="AA258">
        <f t="shared" si="442"/>
        <v>-1.7121757857142452</v>
      </c>
      <c r="AB258" t="str">
        <f t="shared" si="410"/>
        <v>UP</v>
      </c>
    </row>
    <row r="259" spans="1:28" x14ac:dyDescent="0.2">
      <c r="A259" s="1">
        <v>42682</v>
      </c>
      <c r="B259">
        <v>2129.919922</v>
      </c>
      <c r="C259">
        <v>2146.8701169999999</v>
      </c>
      <c r="D259">
        <v>2123.5600589999999</v>
      </c>
      <c r="E259">
        <v>2139.5600589999999</v>
      </c>
      <c r="F259">
        <v>2139.5600589999999</v>
      </c>
      <c r="G259">
        <f t="shared" ref="G259:G322" si="549">E259-B259</f>
        <v>9.6401369999998678</v>
      </c>
      <c r="H259">
        <v>3916930000</v>
      </c>
      <c r="I259">
        <f t="shared" ref="I259:I294" si="550">IF(G259&gt;0,G259,0)</f>
        <v>9.6401369999998678</v>
      </c>
      <c r="J259">
        <f t="shared" ref="J259:J294" si="551">IF(G259&lt;0,-1*G259,0)</f>
        <v>0</v>
      </c>
      <c r="K259">
        <f t="shared" ref="K259:L259" si="552">SUM(I246:I259)/14</f>
        <v>3.4985700714285679</v>
      </c>
      <c r="L259">
        <f t="shared" si="552"/>
        <v>4.7707346428571134</v>
      </c>
      <c r="M259">
        <f t="shared" si="439"/>
        <v>0.73333990115478997</v>
      </c>
      <c r="N259">
        <f t="shared" si="440"/>
        <v>42.307910910388806</v>
      </c>
      <c r="O259">
        <f t="shared" si="412"/>
        <v>23.310058000000026</v>
      </c>
      <c r="P259">
        <f t="shared" si="413"/>
        <v>14.870116999999937</v>
      </c>
      <c r="Q259">
        <f t="shared" si="414"/>
        <v>0</v>
      </c>
      <c r="R259">
        <f t="shared" ref="R259:T259" si="553">SUM(O246:O259)/14</f>
        <v>17.156389500000028</v>
      </c>
      <c r="S259">
        <f t="shared" si="553"/>
        <v>4.382864857142847</v>
      </c>
      <c r="T259">
        <f t="shared" si="553"/>
        <v>5.59139578571431</v>
      </c>
      <c r="U259">
        <f t="shared" si="445"/>
        <v>25.546545542946784</v>
      </c>
      <c r="V259">
        <f t="shared" si="446"/>
        <v>32.590748687037568</v>
      </c>
      <c r="W259">
        <f t="shared" si="447"/>
        <v>7.0442031440907833</v>
      </c>
      <c r="X259">
        <f t="shared" si="448"/>
        <v>58.137294229984349</v>
      </c>
      <c r="Y259">
        <f t="shared" si="449"/>
        <v>12.116496368449377</v>
      </c>
      <c r="Z259">
        <f t="shared" si="476"/>
        <v>37.190887677647183</v>
      </c>
      <c r="AA259">
        <f t="shared" si="442"/>
        <v>-1.2721645714285452</v>
      </c>
      <c r="AB259" t="str">
        <f t="shared" ref="AB259:AB294" si="554">IF(E259&gt;B260,"UP","DOWN")</f>
        <v>UP</v>
      </c>
    </row>
    <row r="260" spans="1:28" x14ac:dyDescent="0.2">
      <c r="A260" s="1">
        <v>42683</v>
      </c>
      <c r="B260">
        <v>2131.5600589999999</v>
      </c>
      <c r="C260">
        <v>2170.1000979999999</v>
      </c>
      <c r="D260">
        <v>2125.3500979999999</v>
      </c>
      <c r="E260">
        <v>2163.26001</v>
      </c>
      <c r="F260">
        <v>2163.26001</v>
      </c>
      <c r="G260">
        <f t="shared" si="549"/>
        <v>31.699951000000056</v>
      </c>
      <c r="H260">
        <v>6264150000</v>
      </c>
      <c r="I260">
        <f t="shared" si="550"/>
        <v>31.699951000000056</v>
      </c>
      <c r="J260">
        <f t="shared" si="551"/>
        <v>0</v>
      </c>
      <c r="K260">
        <f t="shared" ref="K260:L260" si="555">SUM(I247:I260)/14</f>
        <v>5.7628522857142865</v>
      </c>
      <c r="L260">
        <f t="shared" si="555"/>
        <v>4.6871687857142534</v>
      </c>
      <c r="M260">
        <f t="shared" si="439"/>
        <v>1.229495362590429</v>
      </c>
      <c r="N260">
        <f t="shared" si="440"/>
        <v>55.146800626752153</v>
      </c>
      <c r="O260">
        <f t="shared" ref="O260:O294" si="556">MAX(C260-D260,ABS(C260-B260),ABS(D260-B260))</f>
        <v>44.75</v>
      </c>
      <c r="P260">
        <f t="shared" ref="P260:P294" si="557">IF(C260-C259&gt;D259-D260,MAX(C260-C259,0),0)</f>
        <v>23.229980999999952</v>
      </c>
      <c r="Q260">
        <f t="shared" ref="Q260:Q294" si="558">IF(D259-D260&gt;C260-C259,MAX(D259-D260,0),0)</f>
        <v>0</v>
      </c>
      <c r="R260">
        <f t="shared" ref="R260:T260" si="559">SUM(O247:O260)/14</f>
        <v>19.371390142857177</v>
      </c>
      <c r="S260">
        <f t="shared" si="559"/>
        <v>6.0421492142857005</v>
      </c>
      <c r="T260">
        <f t="shared" si="559"/>
        <v>5.2549700000000223</v>
      </c>
      <c r="U260">
        <f t="shared" si="445"/>
        <v>31.191097643106556</v>
      </c>
      <c r="V260">
        <f t="shared" si="446"/>
        <v>27.127480068526161</v>
      </c>
      <c r="W260">
        <f t="shared" si="447"/>
        <v>4.0636175745803946</v>
      </c>
      <c r="X260">
        <f t="shared" si="448"/>
        <v>58.318577711632713</v>
      </c>
      <c r="Y260">
        <f t="shared" si="449"/>
        <v>6.967964127441042</v>
      </c>
      <c r="Z260">
        <f t="shared" si="476"/>
        <v>34.024117334321758</v>
      </c>
      <c r="AA260">
        <f t="shared" si="442"/>
        <v>1.0756835000000333</v>
      </c>
      <c r="AB260" t="str">
        <f t="shared" si="554"/>
        <v>DOWN</v>
      </c>
    </row>
    <row r="261" spans="1:28" x14ac:dyDescent="0.2">
      <c r="A261" s="1">
        <v>42684</v>
      </c>
      <c r="B261">
        <v>2167.48999</v>
      </c>
      <c r="C261">
        <v>2182.3000489999999</v>
      </c>
      <c r="D261">
        <v>2151.169922</v>
      </c>
      <c r="E261">
        <v>2167.4799800000001</v>
      </c>
      <c r="F261">
        <v>2167.4799800000001</v>
      </c>
      <c r="G261">
        <f t="shared" si="549"/>
        <v>-1.0009999999965657E-2</v>
      </c>
      <c r="H261">
        <v>6451640000</v>
      </c>
      <c r="I261">
        <f t="shared" si="550"/>
        <v>0</v>
      </c>
      <c r="J261">
        <f t="shared" si="551"/>
        <v>1.0009999999965657E-2</v>
      </c>
      <c r="K261">
        <f t="shared" ref="K261:L261" si="560">SUM(I248:I261)/14</f>
        <v>5.6392822857142813</v>
      </c>
      <c r="L261">
        <f t="shared" si="560"/>
        <v>4.6878837857142504</v>
      </c>
      <c r="M261">
        <f t="shared" si="439"/>
        <v>1.2029483970782937</v>
      </c>
      <c r="N261">
        <f t="shared" si="440"/>
        <v>54.606290309556464</v>
      </c>
      <c r="O261">
        <f t="shared" si="556"/>
        <v>31.130126999999902</v>
      </c>
      <c r="P261">
        <f t="shared" si="557"/>
        <v>12.199951000000056</v>
      </c>
      <c r="Q261">
        <f t="shared" si="558"/>
        <v>0</v>
      </c>
      <c r="R261">
        <f t="shared" ref="R261:T261" si="561">SUM(O248:O261)/14</f>
        <v>20.699271000000017</v>
      </c>
      <c r="S261">
        <f t="shared" si="561"/>
        <v>6.9135742857142759</v>
      </c>
      <c r="T261">
        <f t="shared" si="561"/>
        <v>5.0156947857142962</v>
      </c>
      <c r="U261">
        <f t="shared" si="445"/>
        <v>33.400085856715776</v>
      </c>
      <c r="V261">
        <f t="shared" si="446"/>
        <v>24.231262954691939</v>
      </c>
      <c r="W261">
        <f t="shared" si="447"/>
        <v>9.1688229020238374</v>
      </c>
      <c r="X261">
        <f t="shared" si="448"/>
        <v>57.631348811407719</v>
      </c>
      <c r="Y261">
        <f t="shared" si="449"/>
        <v>15.909436601992098</v>
      </c>
      <c r="Z261">
        <f t="shared" si="476"/>
        <v>31.447262373871109</v>
      </c>
      <c r="AA261">
        <f t="shared" si="442"/>
        <v>0.95139850000003079</v>
      </c>
      <c r="AB261" t="str">
        <f t="shared" si="554"/>
        <v>UP</v>
      </c>
    </row>
    <row r="262" spans="1:28" x14ac:dyDescent="0.2">
      <c r="A262" s="1">
        <v>42685</v>
      </c>
      <c r="B262">
        <v>2162.709961</v>
      </c>
      <c r="C262">
        <v>2165.919922</v>
      </c>
      <c r="D262">
        <v>2152.48999</v>
      </c>
      <c r="E262">
        <v>2164.4499510000001</v>
      </c>
      <c r="F262">
        <v>2164.4499510000001</v>
      </c>
      <c r="G262">
        <f t="shared" si="549"/>
        <v>1.7399900000000343</v>
      </c>
      <c r="H262">
        <v>4988050000</v>
      </c>
      <c r="I262">
        <f t="shared" si="550"/>
        <v>1.7399900000000343</v>
      </c>
      <c r="J262">
        <f t="shared" si="551"/>
        <v>0</v>
      </c>
      <c r="K262">
        <f t="shared" ref="K262:L262" si="562">SUM(I249:I262)/14</f>
        <v>5.5614188571428587</v>
      </c>
      <c r="L262">
        <f t="shared" si="562"/>
        <v>4.6878837857142504</v>
      </c>
      <c r="M262">
        <f t="shared" si="439"/>
        <v>1.1863388922077376</v>
      </c>
      <c r="N262">
        <f t="shared" si="440"/>
        <v>54.26143661606767</v>
      </c>
      <c r="O262">
        <f t="shared" si="556"/>
        <v>13.429932000000008</v>
      </c>
      <c r="P262">
        <f t="shared" si="557"/>
        <v>0</v>
      </c>
      <c r="Q262">
        <f t="shared" si="558"/>
        <v>0</v>
      </c>
      <c r="R262">
        <f t="shared" ref="R262:T262" si="563">SUM(O249:O262)/14</f>
        <v>21.09568564285717</v>
      </c>
      <c r="S262">
        <f t="shared" si="563"/>
        <v>6.0449917142857101</v>
      </c>
      <c r="T262">
        <f t="shared" si="563"/>
        <v>5.0156947857142962</v>
      </c>
      <c r="U262">
        <f t="shared" si="445"/>
        <v>28.655108995390705</v>
      </c>
      <c r="V262">
        <f t="shared" si="446"/>
        <v>23.775926844134457</v>
      </c>
      <c r="W262">
        <f t="shared" si="447"/>
        <v>4.8791821512562485</v>
      </c>
      <c r="X262">
        <f t="shared" si="448"/>
        <v>52.431035839525165</v>
      </c>
      <c r="Y262">
        <f t="shared" si="449"/>
        <v>9.3059045527726809</v>
      </c>
      <c r="Z262">
        <f t="shared" si="476"/>
        <v>29.851886216333774</v>
      </c>
      <c r="AA262">
        <f t="shared" si="442"/>
        <v>0.87353507142860765</v>
      </c>
      <c r="AB262" t="str">
        <f t="shared" si="554"/>
        <v>DOWN</v>
      </c>
    </row>
    <row r="263" spans="1:28" x14ac:dyDescent="0.2">
      <c r="A263" s="1">
        <v>42688</v>
      </c>
      <c r="B263">
        <v>2165.639893</v>
      </c>
      <c r="C263">
        <v>2171.360107</v>
      </c>
      <c r="D263">
        <v>2156.080078</v>
      </c>
      <c r="E263">
        <v>2164.1999510000001</v>
      </c>
      <c r="F263">
        <v>2164.1999510000001</v>
      </c>
      <c r="G263">
        <f t="shared" si="549"/>
        <v>-1.4399419999999736</v>
      </c>
      <c r="H263">
        <v>5367200000</v>
      </c>
      <c r="I263">
        <f t="shared" si="550"/>
        <v>0</v>
      </c>
      <c r="J263">
        <f t="shared" si="551"/>
        <v>1.4399419999999736</v>
      </c>
      <c r="K263">
        <f t="shared" ref="K263:L263" si="564">SUM(I250:I263)/14</f>
        <v>5.5614188571428587</v>
      </c>
      <c r="L263">
        <f t="shared" si="564"/>
        <v>4.3221611428571123</v>
      </c>
      <c r="M263">
        <f t="shared" si="439"/>
        <v>1.2867217749004494</v>
      </c>
      <c r="N263">
        <f t="shared" si="440"/>
        <v>56.269275476526474</v>
      </c>
      <c r="O263">
        <f t="shared" si="556"/>
        <v>15.280029000000013</v>
      </c>
      <c r="P263">
        <f t="shared" si="557"/>
        <v>5.4401849999999286</v>
      </c>
      <c r="Q263">
        <f t="shared" si="558"/>
        <v>0</v>
      </c>
      <c r="R263">
        <f t="shared" ref="R263:T263" si="565">SUM(O250:O263)/14</f>
        <v>21.50782992857145</v>
      </c>
      <c r="S263">
        <f t="shared" si="565"/>
        <v>6.4335763571428481</v>
      </c>
      <c r="T263">
        <f t="shared" si="565"/>
        <v>4.6599819285714341</v>
      </c>
      <c r="U263">
        <f t="shared" si="445"/>
        <v>29.912717268590409</v>
      </c>
      <c r="V263">
        <f t="shared" si="446"/>
        <v>21.666444006891727</v>
      </c>
      <c r="W263">
        <f t="shared" si="447"/>
        <v>8.2462732616986827</v>
      </c>
      <c r="X263">
        <f t="shared" si="448"/>
        <v>51.579161275482136</v>
      </c>
      <c r="Y263">
        <f t="shared" si="449"/>
        <v>15.987606346787384</v>
      </c>
      <c r="Z263">
        <f t="shared" si="476"/>
        <v>28.533178708179218</v>
      </c>
      <c r="AA263">
        <f t="shared" si="442"/>
        <v>1.2392577142857459</v>
      </c>
      <c r="AB263" t="str">
        <f t="shared" si="554"/>
        <v>DOWN</v>
      </c>
    </row>
    <row r="264" spans="1:28" x14ac:dyDescent="0.2">
      <c r="A264" s="1">
        <v>42689</v>
      </c>
      <c r="B264">
        <v>2168.290039</v>
      </c>
      <c r="C264">
        <v>2180.8400879999999</v>
      </c>
      <c r="D264">
        <v>2166.3798830000001</v>
      </c>
      <c r="E264">
        <v>2180.389893</v>
      </c>
      <c r="F264">
        <v>2180.389893</v>
      </c>
      <c r="G264">
        <f t="shared" si="549"/>
        <v>12.09985400000005</v>
      </c>
      <c r="H264">
        <v>4543860000</v>
      </c>
      <c r="I264">
        <f t="shared" si="550"/>
        <v>12.09985400000005</v>
      </c>
      <c r="J264">
        <f t="shared" si="551"/>
        <v>0</v>
      </c>
      <c r="K264">
        <f t="shared" ref="K264:L264" si="566">SUM(I251:I264)/14</f>
        <v>6.2499826428571463</v>
      </c>
      <c r="L264">
        <f t="shared" si="566"/>
        <v>4.3221611428571123</v>
      </c>
      <c r="M264">
        <f t="shared" si="439"/>
        <v>1.4460318429325545</v>
      </c>
      <c r="N264">
        <f t="shared" si="440"/>
        <v>59.117457816857481</v>
      </c>
      <c r="O264">
        <f t="shared" si="556"/>
        <v>14.46020499999986</v>
      </c>
      <c r="P264">
        <f t="shared" si="557"/>
        <v>9.4799809999999525</v>
      </c>
      <c r="Q264">
        <f t="shared" si="558"/>
        <v>0</v>
      </c>
      <c r="R264">
        <f t="shared" ref="R264:T264" si="567">SUM(O251:O264)/14</f>
        <v>21.530709428571431</v>
      </c>
      <c r="S264">
        <f t="shared" si="567"/>
        <v>7.1107178571428449</v>
      </c>
      <c r="T264">
        <f t="shared" si="567"/>
        <v>3.9214216428571427</v>
      </c>
      <c r="U264">
        <f t="shared" si="445"/>
        <v>33.025933867775223</v>
      </c>
      <c r="V264">
        <f t="shared" si="446"/>
        <v>18.213155752561427</v>
      </c>
      <c r="W264">
        <f t="shared" si="447"/>
        <v>14.812778115213796</v>
      </c>
      <c r="X264">
        <f t="shared" si="448"/>
        <v>51.239089620336649</v>
      </c>
      <c r="Y264">
        <f t="shared" si="449"/>
        <v>28.909136022851285</v>
      </c>
      <c r="Z264">
        <f t="shared" si="476"/>
        <v>27.935278892792429</v>
      </c>
      <c r="AA264">
        <f t="shared" si="442"/>
        <v>1.9278215000000338</v>
      </c>
      <c r="AB264" t="str">
        <f t="shared" si="554"/>
        <v>UP</v>
      </c>
    </row>
    <row r="265" spans="1:28" x14ac:dyDescent="0.2">
      <c r="A265" s="1">
        <v>42690</v>
      </c>
      <c r="B265">
        <v>2177.530029</v>
      </c>
      <c r="C265">
        <v>2179.219971</v>
      </c>
      <c r="D265">
        <v>2172.1999510000001</v>
      </c>
      <c r="E265">
        <v>2176.9399410000001</v>
      </c>
      <c r="F265">
        <v>2176.9399410000001</v>
      </c>
      <c r="G265">
        <f t="shared" si="549"/>
        <v>-0.59008799999992334</v>
      </c>
      <c r="H265">
        <v>3830590000</v>
      </c>
      <c r="I265">
        <f t="shared" si="550"/>
        <v>0</v>
      </c>
      <c r="J265">
        <f t="shared" si="551"/>
        <v>0.59008799999992334</v>
      </c>
      <c r="K265">
        <f t="shared" ref="K265:L265" si="568">SUM(I252:I265)/14</f>
        <v>6.2499826428571463</v>
      </c>
      <c r="L265">
        <f t="shared" si="568"/>
        <v>3.577165999999969</v>
      </c>
      <c r="M265">
        <f t="shared" si="439"/>
        <v>1.7471883169126623</v>
      </c>
      <c r="N265">
        <f t="shared" si="440"/>
        <v>63.599146303744575</v>
      </c>
      <c r="O265">
        <f t="shared" si="556"/>
        <v>7.0200199999999313</v>
      </c>
      <c r="P265">
        <f t="shared" si="557"/>
        <v>0</v>
      </c>
      <c r="Q265">
        <f t="shared" si="558"/>
        <v>0</v>
      </c>
      <c r="R265">
        <f t="shared" ref="R265:T265" si="569">SUM(O252:O265)/14</f>
        <v>20.988577785714273</v>
      </c>
      <c r="S265">
        <f t="shared" si="569"/>
        <v>7.0107247857142738</v>
      </c>
      <c r="T265">
        <f t="shared" si="569"/>
        <v>3.9214216428571427</v>
      </c>
      <c r="U265">
        <f t="shared" si="445"/>
        <v>33.402571900255545</v>
      </c>
      <c r="V265">
        <f t="shared" si="446"/>
        <v>18.683598683500271</v>
      </c>
      <c r="W265">
        <f t="shared" si="447"/>
        <v>14.718973216755273</v>
      </c>
      <c r="X265">
        <f t="shared" si="448"/>
        <v>52.086170583755816</v>
      </c>
      <c r="Y265">
        <f t="shared" si="449"/>
        <v>28.258889167301732</v>
      </c>
      <c r="Z265">
        <f t="shared" si="476"/>
        <v>27.601167629292746</v>
      </c>
      <c r="AA265">
        <f t="shared" si="442"/>
        <v>2.6728166428571773</v>
      </c>
      <c r="AB265" t="str">
        <f t="shared" si="554"/>
        <v>DOWN</v>
      </c>
    </row>
    <row r="266" spans="1:28" x14ac:dyDescent="0.2">
      <c r="A266" s="1">
        <v>42691</v>
      </c>
      <c r="B266">
        <v>2178.610107</v>
      </c>
      <c r="C266">
        <v>2188.0600589999999</v>
      </c>
      <c r="D266">
        <v>2176.6499020000001</v>
      </c>
      <c r="E266">
        <v>2187.1201169999999</v>
      </c>
      <c r="F266">
        <v>2187.1201169999999</v>
      </c>
      <c r="G266">
        <f t="shared" si="549"/>
        <v>8.5100099999999657</v>
      </c>
      <c r="H266">
        <v>3809160000</v>
      </c>
      <c r="I266">
        <f t="shared" si="550"/>
        <v>8.5100099999999657</v>
      </c>
      <c r="J266">
        <f t="shared" si="551"/>
        <v>0</v>
      </c>
      <c r="K266">
        <f t="shared" ref="K266:L266" si="570">SUM(I253:I266)/14</f>
        <v>6.8578405000000009</v>
      </c>
      <c r="L266">
        <f t="shared" si="570"/>
        <v>3.1614468571428267</v>
      </c>
      <c r="M266">
        <f t="shared" si="439"/>
        <v>2.1692094822045527</v>
      </c>
      <c r="N266">
        <f t="shared" si="440"/>
        <v>68.44639000308733</v>
      </c>
      <c r="O266">
        <f t="shared" si="556"/>
        <v>11.410156999999799</v>
      </c>
      <c r="P266">
        <f t="shared" si="557"/>
        <v>8.8400879999999233</v>
      </c>
      <c r="Q266">
        <f t="shared" si="558"/>
        <v>0</v>
      </c>
      <c r="R266">
        <f t="shared" ref="R266:T266" si="571">SUM(O253:O266)/14</f>
        <v>20.277884428571401</v>
      </c>
      <c r="S266">
        <f t="shared" si="571"/>
        <v>7.6421596428571252</v>
      </c>
      <c r="T266">
        <f t="shared" si="571"/>
        <v>2.9814278571428594</v>
      </c>
      <c r="U266">
        <f t="shared" si="445"/>
        <v>37.687164406999848</v>
      </c>
      <c r="V266">
        <f t="shared" si="446"/>
        <v>14.702854568704652</v>
      </c>
      <c r="W266">
        <f t="shared" si="447"/>
        <v>22.984309838295196</v>
      </c>
      <c r="X266">
        <f t="shared" si="448"/>
        <v>52.3900189757045</v>
      </c>
      <c r="Y266">
        <f t="shared" si="449"/>
        <v>43.871543258944051</v>
      </c>
      <c r="Z266">
        <f t="shared" si="476"/>
        <v>27.63608643465346</v>
      </c>
      <c r="AA266">
        <f t="shared" si="442"/>
        <v>3.6963936428571742</v>
      </c>
      <c r="AB266" t="str">
        <f t="shared" si="554"/>
        <v>UP</v>
      </c>
    </row>
    <row r="267" spans="1:28" x14ac:dyDescent="0.2">
      <c r="A267" s="1">
        <v>42692</v>
      </c>
      <c r="B267">
        <v>2186.8500979999999</v>
      </c>
      <c r="C267">
        <v>2189.889893</v>
      </c>
      <c r="D267">
        <v>2180.3798830000001</v>
      </c>
      <c r="E267">
        <v>2181.8999020000001</v>
      </c>
      <c r="F267">
        <v>2181.8999020000001</v>
      </c>
      <c r="G267">
        <f t="shared" si="549"/>
        <v>-4.950195999999778</v>
      </c>
      <c r="H267">
        <v>3572400000</v>
      </c>
      <c r="I267">
        <f t="shared" si="550"/>
        <v>0</v>
      </c>
      <c r="J267">
        <f t="shared" si="551"/>
        <v>4.950195999999778</v>
      </c>
      <c r="K267">
        <f t="shared" ref="K267:L267" si="572">SUM(I254:I267)/14</f>
        <v>6.8578405000000009</v>
      </c>
      <c r="L267">
        <f t="shared" si="572"/>
        <v>3.2557374999999604</v>
      </c>
      <c r="M267">
        <f t="shared" si="439"/>
        <v>2.1063861874613923</v>
      </c>
      <c r="N267">
        <f t="shared" si="440"/>
        <v>67.808252430544627</v>
      </c>
      <c r="O267">
        <f t="shared" si="556"/>
        <v>9.5100099999999657</v>
      </c>
      <c r="P267">
        <f t="shared" si="557"/>
        <v>1.829834000000119</v>
      </c>
      <c r="Q267">
        <f t="shared" si="558"/>
        <v>0</v>
      </c>
      <c r="R267">
        <f t="shared" ref="R267:T267" si="573">SUM(O254:O267)/14</f>
        <v>20.405744357142826</v>
      </c>
      <c r="S267">
        <f t="shared" si="573"/>
        <v>7.7728620714285626</v>
      </c>
      <c r="T267">
        <f t="shared" si="573"/>
        <v>2.9814278571428594</v>
      </c>
      <c r="U267">
        <f t="shared" si="445"/>
        <v>38.091539006798101</v>
      </c>
      <c r="V267">
        <f t="shared" si="446"/>
        <v>14.610728258482963</v>
      </c>
      <c r="W267">
        <f t="shared" si="447"/>
        <v>23.480810748315136</v>
      </c>
      <c r="X267">
        <f t="shared" si="448"/>
        <v>52.702267265281066</v>
      </c>
      <c r="Y267">
        <f t="shared" si="449"/>
        <v>44.553701323934703</v>
      </c>
      <c r="Z267">
        <f t="shared" si="476"/>
        <v>28.988913833166407</v>
      </c>
      <c r="AA267">
        <f t="shared" si="442"/>
        <v>3.60210300000004</v>
      </c>
      <c r="AB267" t="str">
        <f t="shared" si="554"/>
        <v>DOWN</v>
      </c>
    </row>
    <row r="268" spans="1:28" x14ac:dyDescent="0.2">
      <c r="A268" s="1">
        <v>42695</v>
      </c>
      <c r="B268">
        <v>2186.429932</v>
      </c>
      <c r="C268">
        <v>2198.6999510000001</v>
      </c>
      <c r="D268">
        <v>2186.429932</v>
      </c>
      <c r="E268">
        <v>2198.179932</v>
      </c>
      <c r="F268">
        <v>2198.179932</v>
      </c>
      <c r="G268">
        <f t="shared" si="549"/>
        <v>11.75</v>
      </c>
      <c r="H268">
        <v>3607010000</v>
      </c>
      <c r="I268">
        <f t="shared" si="550"/>
        <v>11.75</v>
      </c>
      <c r="J268">
        <f t="shared" si="551"/>
        <v>0</v>
      </c>
      <c r="K268">
        <f t="shared" ref="K268:L268" si="574">SUM(I255:I268)/14</f>
        <v>7.6971262142857153</v>
      </c>
      <c r="L268">
        <f t="shared" si="574"/>
        <v>2.0443117142856733</v>
      </c>
      <c r="M268">
        <f t="shared" si="439"/>
        <v>3.7651431337491785</v>
      </c>
      <c r="N268">
        <f t="shared" si="440"/>
        <v>79.01427151437511</v>
      </c>
      <c r="O268">
        <f t="shared" si="556"/>
        <v>12.270019000000048</v>
      </c>
      <c r="P268">
        <f t="shared" si="557"/>
        <v>8.8100580000000264</v>
      </c>
      <c r="Q268">
        <f t="shared" si="558"/>
        <v>0</v>
      </c>
      <c r="R268">
        <f t="shared" ref="R268:T268" si="575">SUM(O255:O268)/14</f>
        <v>18.882184785714248</v>
      </c>
      <c r="S268">
        <f t="shared" si="575"/>
        <v>8.4021519285714223</v>
      </c>
      <c r="T268">
        <f t="shared" si="575"/>
        <v>1.0042899285714222</v>
      </c>
      <c r="U268">
        <f t="shared" si="445"/>
        <v>44.49777408665264</v>
      </c>
      <c r="V268">
        <f t="shared" si="446"/>
        <v>5.3187167691062998</v>
      </c>
      <c r="W268">
        <f t="shared" si="447"/>
        <v>39.179057317546338</v>
      </c>
      <c r="X268">
        <f t="shared" si="448"/>
        <v>49.816490855758943</v>
      </c>
      <c r="Y268">
        <f t="shared" si="449"/>
        <v>78.646762637270584</v>
      </c>
      <c r="Z268">
        <f t="shared" si="476"/>
        <v>31.629843799621039</v>
      </c>
      <c r="AA268">
        <f t="shared" si="442"/>
        <v>5.6528145000000416</v>
      </c>
      <c r="AB268" t="str">
        <f t="shared" si="554"/>
        <v>DOWN</v>
      </c>
    </row>
    <row r="269" spans="1:28" x14ac:dyDescent="0.2">
      <c r="A269" s="1">
        <v>42696</v>
      </c>
      <c r="B269">
        <v>2201.5600589999999</v>
      </c>
      <c r="C269">
        <v>2204.8000489999999</v>
      </c>
      <c r="D269">
        <v>2194.51001</v>
      </c>
      <c r="E269">
        <v>2202.9399410000001</v>
      </c>
      <c r="F269">
        <v>2202.9399410000001</v>
      </c>
      <c r="G269">
        <f t="shared" si="549"/>
        <v>1.3798820000001797</v>
      </c>
      <c r="H269">
        <v>3957940000</v>
      </c>
      <c r="I269">
        <f t="shared" si="550"/>
        <v>1.3798820000001797</v>
      </c>
      <c r="J269">
        <f t="shared" si="551"/>
        <v>0</v>
      </c>
      <c r="K269">
        <f t="shared" ref="K269:L269" si="576">SUM(I256:I269)/14</f>
        <v>7.7956892142857281</v>
      </c>
      <c r="L269">
        <f t="shared" si="576"/>
        <v>1.2235980714285364</v>
      </c>
      <c r="M269">
        <f t="shared" si="439"/>
        <v>6.3711192394936944</v>
      </c>
      <c r="N269">
        <f t="shared" si="440"/>
        <v>86.433539229129494</v>
      </c>
      <c r="O269">
        <f t="shared" si="556"/>
        <v>10.290038999999979</v>
      </c>
      <c r="P269">
        <f t="shared" si="557"/>
        <v>6.100097999999889</v>
      </c>
      <c r="Q269">
        <f t="shared" si="558"/>
        <v>0</v>
      </c>
      <c r="R269">
        <f t="shared" ref="R269:T269" si="577">SUM(O256:O269)/14</f>
        <v>18.348615428571389</v>
      </c>
      <c r="S269">
        <f t="shared" si="577"/>
        <v>8.8378732142856986</v>
      </c>
      <c r="T269">
        <f t="shared" si="577"/>
        <v>0.72928292857143007</v>
      </c>
      <c r="U269">
        <f t="shared" si="445"/>
        <v>48.166431133129969</v>
      </c>
      <c r="V269">
        <f t="shared" si="446"/>
        <v>3.974593785620649</v>
      </c>
      <c r="W269">
        <f t="shared" si="447"/>
        <v>44.19183734750932</v>
      </c>
      <c r="X269">
        <f t="shared" si="448"/>
        <v>52.141024918750617</v>
      </c>
      <c r="Y269">
        <f t="shared" si="449"/>
        <v>84.754447033543713</v>
      </c>
      <c r="Z269">
        <f t="shared" si="476"/>
        <v>35.225934696597328</v>
      </c>
      <c r="AA269">
        <f t="shared" si="442"/>
        <v>6.5720911428571913</v>
      </c>
      <c r="AB269" t="str">
        <f t="shared" si="554"/>
        <v>UP</v>
      </c>
    </row>
    <row r="270" spans="1:28" x14ac:dyDescent="0.2">
      <c r="A270" s="1">
        <v>42697</v>
      </c>
      <c r="B270">
        <v>2198.5500489999999</v>
      </c>
      <c r="C270">
        <v>2204.719971</v>
      </c>
      <c r="D270">
        <v>2194.51001</v>
      </c>
      <c r="E270">
        <v>2204.719971</v>
      </c>
      <c r="F270">
        <v>2204.719971</v>
      </c>
      <c r="G270">
        <f t="shared" si="549"/>
        <v>6.1699220000000423</v>
      </c>
      <c r="H270">
        <v>3418640000</v>
      </c>
      <c r="I270">
        <f t="shared" si="550"/>
        <v>6.1699220000000423</v>
      </c>
      <c r="J270">
        <f t="shared" si="551"/>
        <v>0</v>
      </c>
      <c r="K270">
        <f t="shared" ref="K270:L270" si="578">SUM(I257:I270)/14</f>
        <v>8.2363979285714457</v>
      </c>
      <c r="L270">
        <f t="shared" si="578"/>
        <v>0.49930257142854578</v>
      </c>
      <c r="M270">
        <f t="shared" si="439"/>
        <v>16.495805148782697</v>
      </c>
      <c r="N270">
        <f t="shared" si="440"/>
        <v>94.284344209962939</v>
      </c>
      <c r="O270">
        <f t="shared" si="556"/>
        <v>10.209961000000021</v>
      </c>
      <c r="P270">
        <f t="shared" si="557"/>
        <v>0</v>
      </c>
      <c r="Q270">
        <f t="shared" si="558"/>
        <v>0</v>
      </c>
      <c r="R270">
        <f t="shared" ref="R270:T270" si="579">SUM(O257:O270)/14</f>
        <v>17.840035571428547</v>
      </c>
      <c r="S270">
        <f t="shared" si="579"/>
        <v>8.8378732142856986</v>
      </c>
      <c r="T270">
        <f t="shared" si="579"/>
        <v>0.10285292857143499</v>
      </c>
      <c r="U270">
        <f t="shared" si="445"/>
        <v>49.539549284530949</v>
      </c>
      <c r="V270">
        <f t="shared" si="446"/>
        <v>0.57652871912518844</v>
      </c>
      <c r="W270">
        <f t="shared" si="447"/>
        <v>48.963020565405763</v>
      </c>
      <c r="X270">
        <f t="shared" si="448"/>
        <v>50.116078003656135</v>
      </c>
      <c r="Y270">
        <f t="shared" si="449"/>
        <v>97.69922650737702</v>
      </c>
      <c r="Z270">
        <f t="shared" si="476"/>
        <v>38.434290275120553</v>
      </c>
      <c r="AA270">
        <f t="shared" si="442"/>
        <v>7.7370953571428993</v>
      </c>
      <c r="AB270" t="str">
        <f t="shared" si="554"/>
        <v>DOWN</v>
      </c>
    </row>
    <row r="271" spans="1:28" x14ac:dyDescent="0.2">
      <c r="A271" s="1">
        <v>42699</v>
      </c>
      <c r="B271">
        <v>2206.2700199999999</v>
      </c>
      <c r="C271">
        <v>2213.3500979999999</v>
      </c>
      <c r="D271">
        <v>2206.2700199999999</v>
      </c>
      <c r="E271">
        <v>2213.3500979999999</v>
      </c>
      <c r="F271">
        <v>2213.3500979999999</v>
      </c>
      <c r="G271">
        <f t="shared" si="549"/>
        <v>7.0800779999999577</v>
      </c>
      <c r="H271">
        <v>1584600000</v>
      </c>
      <c r="I271">
        <f t="shared" si="550"/>
        <v>7.0800779999999577</v>
      </c>
      <c r="J271">
        <f t="shared" si="551"/>
        <v>0</v>
      </c>
      <c r="K271">
        <f t="shared" ref="K271:L271" si="580">SUM(I258:I271)/14</f>
        <v>8.6428397142857261</v>
      </c>
      <c r="L271">
        <f t="shared" si="580"/>
        <v>0.49930257142854578</v>
      </c>
      <c r="M271">
        <f t="shared" si="439"/>
        <v>17.309824160444137</v>
      </c>
      <c r="N271">
        <f t="shared" si="440"/>
        <v>94.538451100145664</v>
      </c>
      <c r="O271">
        <f t="shared" si="556"/>
        <v>7.0800779999999577</v>
      </c>
      <c r="P271">
        <f t="shared" si="557"/>
        <v>8.6301269999999022</v>
      </c>
      <c r="Q271">
        <f t="shared" si="558"/>
        <v>0</v>
      </c>
      <c r="R271">
        <f t="shared" ref="R271:T271" si="581">SUM(O258:O271)/14</f>
        <v>17.254324785714257</v>
      </c>
      <c r="S271">
        <f t="shared" si="581"/>
        <v>9.4543108571428345</v>
      </c>
      <c r="T271">
        <f t="shared" si="581"/>
        <v>0</v>
      </c>
      <c r="U271">
        <f t="shared" si="445"/>
        <v>54.793861681394482</v>
      </c>
      <c r="V271">
        <f t="shared" si="446"/>
        <v>0</v>
      </c>
      <c r="W271">
        <f t="shared" si="447"/>
        <v>54.793861681394482</v>
      </c>
      <c r="X271">
        <f t="shared" si="448"/>
        <v>54.793861681394482</v>
      </c>
      <c r="Y271">
        <f t="shared" si="449"/>
        <v>100</v>
      </c>
      <c r="Z271">
        <f t="shared" si="476"/>
        <v>42.03609126917744</v>
      </c>
      <c r="AA271">
        <f t="shared" si="442"/>
        <v>8.1435371428571806</v>
      </c>
      <c r="AB271" t="str">
        <f t="shared" si="554"/>
        <v>UP</v>
      </c>
    </row>
    <row r="272" spans="1:28" x14ac:dyDescent="0.2">
      <c r="A272" s="1">
        <v>42702</v>
      </c>
      <c r="B272">
        <v>2210.209961</v>
      </c>
      <c r="C272">
        <v>2211.139893</v>
      </c>
      <c r="D272">
        <v>2200.360107</v>
      </c>
      <c r="E272">
        <v>2201.719971</v>
      </c>
      <c r="F272">
        <v>2201.719971</v>
      </c>
      <c r="G272">
        <f t="shared" si="549"/>
        <v>-8.4899900000000343</v>
      </c>
      <c r="H272">
        <v>3505650000</v>
      </c>
      <c r="I272">
        <f t="shared" si="550"/>
        <v>0</v>
      </c>
      <c r="J272">
        <f t="shared" si="551"/>
        <v>8.4899900000000343</v>
      </c>
      <c r="K272">
        <f t="shared" ref="K272:L272" si="582">SUM(I259:I272)/14</f>
        <v>6.4335588571428683</v>
      </c>
      <c r="L272">
        <f t="shared" si="582"/>
        <v>1.1057304285714054</v>
      </c>
      <c r="M272">
        <f t="shared" ref="M272:M294" si="583">K272/L272</f>
        <v>5.8183791373589795</v>
      </c>
      <c r="N272">
        <f t="shared" ref="N272:N294" si="584">IF(L272=0,100,100-(100/(1+M272)))</f>
        <v>85.333757776524308</v>
      </c>
      <c r="O272">
        <f t="shared" si="556"/>
        <v>10.779786000000058</v>
      </c>
      <c r="P272">
        <f t="shared" si="557"/>
        <v>0</v>
      </c>
      <c r="Q272">
        <f t="shared" si="558"/>
        <v>5.9099129999999604</v>
      </c>
      <c r="R272">
        <f t="shared" ref="R272:T272" si="585">SUM(O259:O272)/14</f>
        <v>15.780744357142826</v>
      </c>
      <c r="S272">
        <f t="shared" si="585"/>
        <v>7.1021728571428344</v>
      </c>
      <c r="T272">
        <f t="shared" si="585"/>
        <v>0.42213664285714003</v>
      </c>
      <c r="U272">
        <f t="shared" si="445"/>
        <v>45.005309612839547</v>
      </c>
      <c r="V272">
        <f t="shared" si="446"/>
        <v>2.6750109709879983</v>
      </c>
      <c r="W272">
        <f t="shared" si="447"/>
        <v>42.330298641851549</v>
      </c>
      <c r="X272">
        <f t="shared" si="448"/>
        <v>47.680320583827545</v>
      </c>
      <c r="Y272">
        <f t="shared" si="449"/>
        <v>88.779391840350499</v>
      </c>
      <c r="Z272">
        <f t="shared" si="476"/>
        <v>46.840036127786867</v>
      </c>
      <c r="AA272">
        <f t="shared" ref="AA272:AA335" si="586">AVERAGE(G259:G272)</f>
        <v>5.327828428571463</v>
      </c>
      <c r="AB272" t="str">
        <f t="shared" si="554"/>
        <v>UP</v>
      </c>
    </row>
    <row r="273" spans="1:28" x14ac:dyDescent="0.2">
      <c r="A273" s="1">
        <v>42703</v>
      </c>
      <c r="B273">
        <v>2200.76001</v>
      </c>
      <c r="C273">
        <v>2210.459961</v>
      </c>
      <c r="D273">
        <v>2198.1499020000001</v>
      </c>
      <c r="E273">
        <v>2204.6599120000001</v>
      </c>
      <c r="F273">
        <v>2204.6599120000001</v>
      </c>
      <c r="G273">
        <f t="shared" si="549"/>
        <v>3.899902000000111</v>
      </c>
      <c r="H273">
        <v>3706560000</v>
      </c>
      <c r="I273">
        <f t="shared" si="550"/>
        <v>3.899902000000111</v>
      </c>
      <c r="J273">
        <f t="shared" si="551"/>
        <v>0</v>
      </c>
      <c r="K273">
        <f t="shared" ref="K273:L273" si="587">SUM(I260:I273)/14</f>
        <v>6.0235420714285999</v>
      </c>
      <c r="L273">
        <f t="shared" si="587"/>
        <v>1.1057304285714054</v>
      </c>
      <c r="M273">
        <f t="shared" si="583"/>
        <v>5.4475683365347614</v>
      </c>
      <c r="N273">
        <f t="shared" si="584"/>
        <v>84.490276832995164</v>
      </c>
      <c r="O273">
        <f t="shared" si="556"/>
        <v>12.31005899999991</v>
      </c>
      <c r="P273">
        <f t="shared" si="557"/>
        <v>0</v>
      </c>
      <c r="Q273">
        <f t="shared" si="558"/>
        <v>2.2102049999998599</v>
      </c>
      <c r="R273">
        <f t="shared" ref="R273:T273" si="588">SUM(O260:O273)/14</f>
        <v>14.995030142857104</v>
      </c>
      <c r="S273">
        <f t="shared" si="588"/>
        <v>6.0400216428571252</v>
      </c>
      <c r="T273">
        <f t="shared" si="588"/>
        <v>0.58000842857141577</v>
      </c>
      <c r="U273">
        <f t="shared" ref="U273:U294" si="589">(100*S273/R273)</f>
        <v>40.280156727356065</v>
      </c>
      <c r="V273">
        <f t="shared" ref="V273:V294" si="590">(100*T273/R273)</f>
        <v>3.8680044191021739</v>
      </c>
      <c r="W273">
        <f t="shared" ref="W273:W294" si="591">ABS(U273-V273)</f>
        <v>36.412152308253894</v>
      </c>
      <c r="X273">
        <f t="shared" ref="X273:X294" si="592">U273+V273</f>
        <v>44.148161146458236</v>
      </c>
      <c r="Y273">
        <f t="shared" ref="Y273:Y294" si="593">100*W273/X273</f>
        <v>82.477166347788057</v>
      </c>
      <c r="Z273">
        <f t="shared" si="476"/>
        <v>51.865798269168202</v>
      </c>
      <c r="AA273">
        <f t="shared" si="586"/>
        <v>4.9178116428571945</v>
      </c>
      <c r="AB273" t="str">
        <f t="shared" si="554"/>
        <v>DOWN</v>
      </c>
    </row>
    <row r="274" spans="1:28" x14ac:dyDescent="0.2">
      <c r="A274" s="1">
        <v>42704</v>
      </c>
      <c r="B274">
        <v>2204.969971</v>
      </c>
      <c r="C274">
        <v>2214.1000979999999</v>
      </c>
      <c r="D274">
        <v>2198.8100589999999</v>
      </c>
      <c r="E274">
        <v>2198.8100589999999</v>
      </c>
      <c r="F274">
        <v>2198.8100589999999</v>
      </c>
      <c r="G274">
        <f t="shared" si="549"/>
        <v>-6.1599120000000767</v>
      </c>
      <c r="H274">
        <v>5533980000</v>
      </c>
      <c r="I274">
        <f t="shared" si="550"/>
        <v>0</v>
      </c>
      <c r="J274">
        <f t="shared" si="551"/>
        <v>6.1599120000000767</v>
      </c>
      <c r="K274">
        <f t="shared" ref="K274:L274" si="594">SUM(I261:I274)/14</f>
        <v>3.7592598571428817</v>
      </c>
      <c r="L274">
        <f t="shared" si="594"/>
        <v>1.5457241428571251</v>
      </c>
      <c r="M274">
        <f t="shared" si="583"/>
        <v>2.4320380027151836</v>
      </c>
      <c r="N274">
        <f t="shared" si="584"/>
        <v>70.862793500279679</v>
      </c>
      <c r="O274">
        <f t="shared" si="556"/>
        <v>15.290038999999979</v>
      </c>
      <c r="P274">
        <f t="shared" si="557"/>
        <v>3.6401369999998678</v>
      </c>
      <c r="Q274">
        <f t="shared" si="558"/>
        <v>0</v>
      </c>
      <c r="R274">
        <f t="shared" ref="R274:T274" si="595">SUM(O261:O274)/14</f>
        <v>12.890747214285673</v>
      </c>
      <c r="S274">
        <f t="shared" si="595"/>
        <v>4.6407470714285477</v>
      </c>
      <c r="T274">
        <f t="shared" si="595"/>
        <v>0.58000842857141577</v>
      </c>
      <c r="U274">
        <f t="shared" si="589"/>
        <v>36.000605661443885</v>
      </c>
      <c r="V274">
        <f t="shared" si="590"/>
        <v>4.499416666309644</v>
      </c>
      <c r="W274">
        <f t="shared" si="591"/>
        <v>31.501188995134243</v>
      </c>
      <c r="X274">
        <f t="shared" si="592"/>
        <v>40.500022327753527</v>
      </c>
      <c r="Y274">
        <f t="shared" si="593"/>
        <v>77.780670687550128</v>
      </c>
      <c r="Z274">
        <f t="shared" si="476"/>
        <v>56.923848737747427</v>
      </c>
      <c r="AA274">
        <f t="shared" si="586"/>
        <v>2.2135357142857566</v>
      </c>
      <c r="AB274" t="str">
        <f t="shared" si="554"/>
        <v>DOWN</v>
      </c>
    </row>
    <row r="275" spans="1:28" x14ac:dyDescent="0.2">
      <c r="A275" s="1">
        <v>42705</v>
      </c>
      <c r="B275">
        <v>2200.169922</v>
      </c>
      <c r="C275">
        <v>2202.6000979999999</v>
      </c>
      <c r="D275">
        <v>2187.4399410000001</v>
      </c>
      <c r="E275">
        <v>2191.080078</v>
      </c>
      <c r="F275">
        <v>2191.080078</v>
      </c>
      <c r="G275">
        <f t="shared" si="549"/>
        <v>-9.0898440000000846</v>
      </c>
      <c r="H275">
        <v>5063740000</v>
      </c>
      <c r="I275">
        <f t="shared" si="550"/>
        <v>0</v>
      </c>
      <c r="J275">
        <f t="shared" si="551"/>
        <v>9.0898440000000846</v>
      </c>
      <c r="K275">
        <f t="shared" ref="K275:L275" si="596">SUM(I262:I275)/14</f>
        <v>3.7592598571428817</v>
      </c>
      <c r="L275">
        <f t="shared" si="596"/>
        <v>2.1942837142857052</v>
      </c>
      <c r="M275">
        <f t="shared" si="583"/>
        <v>1.7132059234950006</v>
      </c>
      <c r="N275">
        <f t="shared" si="584"/>
        <v>63.143232463835417</v>
      </c>
      <c r="O275">
        <f t="shared" si="556"/>
        <v>15.160156999999799</v>
      </c>
      <c r="P275">
        <f t="shared" si="557"/>
        <v>0</v>
      </c>
      <c r="Q275">
        <f t="shared" si="558"/>
        <v>11.37011799999982</v>
      </c>
      <c r="R275">
        <f t="shared" ref="R275:T275" si="597">SUM(O262:O275)/14</f>
        <v>11.750035071428524</v>
      </c>
      <c r="S275">
        <f t="shared" si="597"/>
        <v>3.7693219999999719</v>
      </c>
      <c r="T275">
        <f t="shared" si="597"/>
        <v>1.3921597142856885</v>
      </c>
      <c r="U275">
        <f t="shared" si="589"/>
        <v>32.079240420017847</v>
      </c>
      <c r="V275">
        <f t="shared" si="590"/>
        <v>11.848132416820397</v>
      </c>
      <c r="W275">
        <f t="shared" si="591"/>
        <v>20.231108003197448</v>
      </c>
      <c r="X275">
        <f t="shared" si="592"/>
        <v>43.927372836838245</v>
      </c>
      <c r="Y275">
        <f t="shared" si="593"/>
        <v>46.055811437535588</v>
      </c>
      <c r="Z275">
        <f t="shared" si="476"/>
        <v>59.077161226000534</v>
      </c>
      <c r="AA275">
        <f t="shared" si="586"/>
        <v>1.5649761428571765</v>
      </c>
      <c r="AB275" t="str">
        <f t="shared" si="554"/>
        <v>DOWN</v>
      </c>
    </row>
    <row r="276" spans="1:28" x14ac:dyDescent="0.2">
      <c r="A276" s="1">
        <v>42706</v>
      </c>
      <c r="B276">
        <v>2191.1201169999999</v>
      </c>
      <c r="C276">
        <v>2197.9499510000001</v>
      </c>
      <c r="D276">
        <v>2188.3701169999999</v>
      </c>
      <c r="E276">
        <v>2191.9499510000001</v>
      </c>
      <c r="F276">
        <v>2191.9499510000001</v>
      </c>
      <c r="G276">
        <f t="shared" si="549"/>
        <v>0.82983400000011898</v>
      </c>
      <c r="H276">
        <v>3779500000</v>
      </c>
      <c r="I276">
        <f t="shared" si="550"/>
        <v>0.82983400000011898</v>
      </c>
      <c r="J276">
        <f t="shared" si="551"/>
        <v>0</v>
      </c>
      <c r="K276">
        <f t="shared" ref="K276:L276" si="598">SUM(I263:I276)/14</f>
        <v>3.6942487142857448</v>
      </c>
      <c r="L276">
        <f t="shared" si="598"/>
        <v>2.1942837142857052</v>
      </c>
      <c r="M276">
        <f t="shared" si="583"/>
        <v>1.6835784225324373</v>
      </c>
      <c r="N276">
        <f t="shared" si="584"/>
        <v>62.736322829115579</v>
      </c>
      <c r="O276">
        <f t="shared" si="556"/>
        <v>9.579834000000119</v>
      </c>
      <c r="P276">
        <f t="shared" si="557"/>
        <v>0</v>
      </c>
      <c r="Q276">
        <f t="shared" si="558"/>
        <v>0</v>
      </c>
      <c r="R276">
        <f t="shared" ref="R276:T276" si="599">SUM(O263:O276)/14</f>
        <v>11.475028071428531</v>
      </c>
      <c r="S276">
        <f t="shared" si="599"/>
        <v>3.7693219999999719</v>
      </c>
      <c r="T276">
        <f t="shared" si="599"/>
        <v>1.3921597142856885</v>
      </c>
      <c r="U276">
        <f t="shared" si="589"/>
        <v>32.84804164780337</v>
      </c>
      <c r="V276">
        <f t="shared" si="590"/>
        <v>12.132081121021415</v>
      </c>
      <c r="W276">
        <f t="shared" si="591"/>
        <v>20.715960526781956</v>
      </c>
      <c r="X276">
        <f t="shared" si="592"/>
        <v>44.980122768824785</v>
      </c>
      <c r="Y276">
        <f t="shared" si="593"/>
        <v>46.055811437535588</v>
      </c>
      <c r="Z276">
        <f t="shared" si="476"/>
        <v>61.702154574912164</v>
      </c>
      <c r="AA276">
        <f t="shared" si="586"/>
        <v>1.4999650000000397</v>
      </c>
      <c r="AB276" t="str">
        <f t="shared" si="554"/>
        <v>DOWN</v>
      </c>
    </row>
    <row r="277" spans="1:28" x14ac:dyDescent="0.2">
      <c r="A277" s="1">
        <v>42709</v>
      </c>
      <c r="B277">
        <v>2200.6499020000001</v>
      </c>
      <c r="C277">
        <v>2209.419922</v>
      </c>
      <c r="D277">
        <v>2199.969971</v>
      </c>
      <c r="E277">
        <v>2204.709961</v>
      </c>
      <c r="F277">
        <v>2204.709961</v>
      </c>
      <c r="G277">
        <f t="shared" si="549"/>
        <v>4.0600589999999102</v>
      </c>
      <c r="H277">
        <v>3895230000</v>
      </c>
      <c r="I277">
        <f t="shared" si="550"/>
        <v>4.0600589999999102</v>
      </c>
      <c r="J277">
        <f t="shared" si="551"/>
        <v>0</v>
      </c>
      <c r="K277">
        <f t="shared" ref="K277:L277" si="600">SUM(I264:I277)/14</f>
        <v>3.9842529285714527</v>
      </c>
      <c r="L277">
        <f t="shared" si="600"/>
        <v>2.0914307142857069</v>
      </c>
      <c r="M277">
        <f t="shared" si="583"/>
        <v>1.905037016697064</v>
      </c>
      <c r="N277">
        <f t="shared" si="584"/>
        <v>65.577030714157004</v>
      </c>
      <c r="O277">
        <f t="shared" si="556"/>
        <v>9.4499510000000555</v>
      </c>
      <c r="P277">
        <f t="shared" si="557"/>
        <v>11.469970999999987</v>
      </c>
      <c r="Q277">
        <f t="shared" si="558"/>
        <v>0</v>
      </c>
      <c r="R277">
        <f t="shared" ref="R277:T277" si="601">SUM(O264:O277)/14</f>
        <v>11.058593928571392</v>
      </c>
      <c r="S277">
        <f t="shared" si="601"/>
        <v>4.2000209999999765</v>
      </c>
      <c r="T277">
        <f t="shared" si="601"/>
        <v>1.3921597142856885</v>
      </c>
      <c r="U277">
        <f t="shared" si="589"/>
        <v>37.979701824014413</v>
      </c>
      <c r="V277">
        <f t="shared" si="590"/>
        <v>12.588939636248449</v>
      </c>
      <c r="W277">
        <f t="shared" si="591"/>
        <v>25.390762187765965</v>
      </c>
      <c r="X277">
        <f t="shared" si="592"/>
        <v>50.56864146026286</v>
      </c>
      <c r="Y277">
        <f t="shared" si="593"/>
        <v>50.210489059149779</v>
      </c>
      <c r="Z277">
        <f t="shared" si="476"/>
        <v>64.14664619722376</v>
      </c>
      <c r="AA277">
        <f t="shared" si="586"/>
        <v>1.8928222142857456</v>
      </c>
      <c r="AB277" t="str">
        <f t="shared" si="554"/>
        <v>DOWN</v>
      </c>
    </row>
    <row r="278" spans="1:28" x14ac:dyDescent="0.2">
      <c r="A278" s="1">
        <v>42710</v>
      </c>
      <c r="B278">
        <v>2207.26001</v>
      </c>
      <c r="C278">
        <v>2212.780029</v>
      </c>
      <c r="D278">
        <v>2202.209961</v>
      </c>
      <c r="E278">
        <v>2212.2299800000001</v>
      </c>
      <c r="F278">
        <v>2212.2299800000001</v>
      </c>
      <c r="G278">
        <f t="shared" si="549"/>
        <v>4.969970000000103</v>
      </c>
      <c r="H278">
        <v>3855320000</v>
      </c>
      <c r="I278">
        <f t="shared" si="550"/>
        <v>4.969970000000103</v>
      </c>
      <c r="J278">
        <f t="shared" si="551"/>
        <v>0</v>
      </c>
      <c r="K278">
        <f t="shared" ref="K278:L278" si="602">SUM(I265:I278)/14</f>
        <v>3.4749755000000278</v>
      </c>
      <c r="L278">
        <f t="shared" si="602"/>
        <v>2.0914307142857069</v>
      </c>
      <c r="M278">
        <f t="shared" si="583"/>
        <v>1.6615302989785379</v>
      </c>
      <c r="N278">
        <f t="shared" si="584"/>
        <v>62.42763043562617</v>
      </c>
      <c r="O278">
        <f t="shared" si="556"/>
        <v>10.570067999999992</v>
      </c>
      <c r="P278">
        <f t="shared" si="557"/>
        <v>3.3601069999999709</v>
      </c>
      <c r="Q278">
        <f t="shared" si="558"/>
        <v>0</v>
      </c>
      <c r="R278">
        <f t="shared" ref="R278:T278" si="603">SUM(O265:O278)/14</f>
        <v>10.780726999999972</v>
      </c>
      <c r="S278">
        <f t="shared" si="603"/>
        <v>3.7628871428571204</v>
      </c>
      <c r="T278">
        <f t="shared" si="603"/>
        <v>1.3921597142856885</v>
      </c>
      <c r="U278">
        <f t="shared" si="589"/>
        <v>34.903834804991632</v>
      </c>
      <c r="V278">
        <f t="shared" si="590"/>
        <v>12.913412187190085</v>
      </c>
      <c r="W278">
        <f t="shared" si="591"/>
        <v>21.990422617801549</v>
      </c>
      <c r="X278">
        <f t="shared" si="592"/>
        <v>47.817246992181715</v>
      </c>
      <c r="Y278">
        <f t="shared" si="593"/>
        <v>45.988474872668981</v>
      </c>
      <c r="Z278">
        <f t="shared" si="476"/>
        <v>65.366598972210753</v>
      </c>
      <c r="AA278">
        <f t="shared" si="586"/>
        <v>1.3835447857143208</v>
      </c>
      <c r="AB278" t="str">
        <f t="shared" si="554"/>
        <v>UP</v>
      </c>
    </row>
    <row r="279" spans="1:28" x14ac:dyDescent="0.2">
      <c r="A279" s="1">
        <v>42711</v>
      </c>
      <c r="B279">
        <v>2210.719971</v>
      </c>
      <c r="C279">
        <v>2241.6298830000001</v>
      </c>
      <c r="D279">
        <v>2208.929932</v>
      </c>
      <c r="E279">
        <v>2241.3500979999999</v>
      </c>
      <c r="F279">
        <v>2241.3500979999999</v>
      </c>
      <c r="G279">
        <f t="shared" si="549"/>
        <v>30.630126999999902</v>
      </c>
      <c r="H279">
        <v>4501820000</v>
      </c>
      <c r="I279">
        <f t="shared" si="550"/>
        <v>30.630126999999902</v>
      </c>
      <c r="J279">
        <f t="shared" si="551"/>
        <v>0</v>
      </c>
      <c r="K279">
        <f t="shared" ref="K279:L279" si="604">SUM(I266:I279)/14</f>
        <v>5.6628417142857348</v>
      </c>
      <c r="L279">
        <f t="shared" si="604"/>
        <v>2.0492815714285695</v>
      </c>
      <c r="M279">
        <f t="shared" si="583"/>
        <v>2.7633302291095729</v>
      </c>
      <c r="N279">
        <f t="shared" si="584"/>
        <v>73.427790304849054</v>
      </c>
      <c r="O279">
        <f t="shared" si="556"/>
        <v>32.699951000000056</v>
      </c>
      <c r="P279">
        <f t="shared" si="557"/>
        <v>28.84985400000005</v>
      </c>
      <c r="Q279">
        <f t="shared" si="558"/>
        <v>0</v>
      </c>
      <c r="R279">
        <f t="shared" ref="R279:T279" si="605">SUM(O266:O279)/14</f>
        <v>12.615007785714267</v>
      </c>
      <c r="S279">
        <f t="shared" si="605"/>
        <v>5.8235909999999809</v>
      </c>
      <c r="T279">
        <f t="shared" si="605"/>
        <v>1.3921597142856885</v>
      </c>
      <c r="U279">
        <f t="shared" si="589"/>
        <v>46.163990533520284</v>
      </c>
      <c r="V279">
        <f t="shared" si="590"/>
        <v>11.035742014065383</v>
      </c>
      <c r="W279">
        <f t="shared" si="591"/>
        <v>35.1282485194549</v>
      </c>
      <c r="X279">
        <f t="shared" si="592"/>
        <v>57.199732547585668</v>
      </c>
      <c r="Y279">
        <f t="shared" si="593"/>
        <v>61.413309039917216</v>
      </c>
      <c r="Z279">
        <f t="shared" si="476"/>
        <v>67.734771820254707</v>
      </c>
      <c r="AA279">
        <f t="shared" si="586"/>
        <v>3.6135601428571653</v>
      </c>
      <c r="AB279" t="str">
        <f t="shared" si="554"/>
        <v>UP</v>
      </c>
    </row>
    <row r="280" spans="1:28" x14ac:dyDescent="0.2">
      <c r="A280" s="1">
        <v>42712</v>
      </c>
      <c r="B280">
        <v>2241.1298830000001</v>
      </c>
      <c r="C280">
        <v>2251.6899410000001</v>
      </c>
      <c r="D280">
        <v>2237.570068</v>
      </c>
      <c r="E280">
        <v>2246.1899410000001</v>
      </c>
      <c r="F280">
        <v>2246.1899410000001</v>
      </c>
      <c r="G280">
        <f t="shared" si="549"/>
        <v>5.0600580000000264</v>
      </c>
      <c r="H280">
        <v>4200580000</v>
      </c>
      <c r="I280">
        <f t="shared" si="550"/>
        <v>5.0600580000000264</v>
      </c>
      <c r="J280">
        <f t="shared" si="551"/>
        <v>0</v>
      </c>
      <c r="K280">
        <f t="shared" ref="K280:L280" si="606">SUM(I267:I280)/14</f>
        <v>5.4164165714285968</v>
      </c>
      <c r="L280">
        <f t="shared" si="606"/>
        <v>2.0492815714285695</v>
      </c>
      <c r="M280">
        <f t="shared" si="583"/>
        <v>2.6430807005465686</v>
      </c>
      <c r="N280">
        <f t="shared" si="584"/>
        <v>72.550704137573163</v>
      </c>
      <c r="O280">
        <f t="shared" si="556"/>
        <v>14.119873000000098</v>
      </c>
      <c r="P280">
        <f t="shared" si="557"/>
        <v>10.060058000000026</v>
      </c>
      <c r="Q280">
        <f t="shared" si="558"/>
        <v>0</v>
      </c>
      <c r="R280">
        <f t="shared" ref="R280:T280" si="607">SUM(O267:O280)/14</f>
        <v>12.808558928571431</v>
      </c>
      <c r="S280">
        <f t="shared" si="607"/>
        <v>5.9107317142857028</v>
      </c>
      <c r="T280">
        <f t="shared" si="607"/>
        <v>1.3921597142856885</v>
      </c>
      <c r="U280">
        <f t="shared" si="589"/>
        <v>46.146734751720743</v>
      </c>
      <c r="V280">
        <f t="shared" si="590"/>
        <v>10.868980047242204</v>
      </c>
      <c r="W280">
        <f t="shared" si="591"/>
        <v>35.277754704478539</v>
      </c>
      <c r="X280">
        <f t="shared" si="592"/>
        <v>57.015714798962946</v>
      </c>
      <c r="Y280">
        <f t="shared" si="593"/>
        <v>61.873739246921097</v>
      </c>
      <c r="Z280">
        <f t="shared" si="476"/>
        <v>69.020642962253064</v>
      </c>
      <c r="AA280">
        <f t="shared" si="586"/>
        <v>3.3671350000000269</v>
      </c>
      <c r="AB280" t="str">
        <f t="shared" si="554"/>
        <v>DOWN</v>
      </c>
    </row>
    <row r="281" spans="1:28" x14ac:dyDescent="0.2">
      <c r="A281" s="1">
        <v>42713</v>
      </c>
      <c r="B281">
        <v>2249.7299800000001</v>
      </c>
      <c r="C281">
        <v>2259.8000489999999</v>
      </c>
      <c r="D281">
        <v>2249.2299800000001</v>
      </c>
      <c r="E281">
        <v>2259.530029</v>
      </c>
      <c r="F281">
        <v>2259.530029</v>
      </c>
      <c r="G281">
        <f t="shared" si="549"/>
        <v>9.8000489999999445</v>
      </c>
      <c r="H281">
        <v>3884480000</v>
      </c>
      <c r="I281">
        <f t="shared" si="550"/>
        <v>9.8000489999999445</v>
      </c>
      <c r="J281">
        <f t="shared" si="551"/>
        <v>0</v>
      </c>
      <c r="K281">
        <f t="shared" ref="K281:L281" si="608">SUM(I268:I281)/14</f>
        <v>6.1164200714285926</v>
      </c>
      <c r="L281">
        <f t="shared" si="608"/>
        <v>1.6956961428571569</v>
      </c>
      <c r="M281">
        <f t="shared" si="583"/>
        <v>3.6070259976665122</v>
      </c>
      <c r="N281">
        <f t="shared" si="584"/>
        <v>78.294023074614586</v>
      </c>
      <c r="O281">
        <f t="shared" si="556"/>
        <v>10.570068999999876</v>
      </c>
      <c r="P281">
        <f t="shared" si="557"/>
        <v>8.1101079999998547</v>
      </c>
      <c r="Q281">
        <f t="shared" si="558"/>
        <v>0</v>
      </c>
      <c r="R281">
        <f t="shared" ref="R281:T281" si="609">SUM(O268:O281)/14</f>
        <v>12.884277428571425</v>
      </c>
      <c r="S281">
        <f t="shared" si="609"/>
        <v>6.3593227142856836</v>
      </c>
      <c r="T281">
        <f t="shared" si="609"/>
        <v>1.3921597142856885</v>
      </c>
      <c r="U281">
        <f t="shared" si="589"/>
        <v>49.357232095791566</v>
      </c>
      <c r="V281">
        <f t="shared" si="590"/>
        <v>10.805105074798499</v>
      </c>
      <c r="W281">
        <f t="shared" si="591"/>
        <v>38.552127020993069</v>
      </c>
      <c r="X281">
        <f t="shared" si="592"/>
        <v>60.162337170590064</v>
      </c>
      <c r="Y281">
        <f t="shared" si="593"/>
        <v>64.080168480952906</v>
      </c>
      <c r="Z281">
        <f t="shared" si="476"/>
        <v>70.415390616325794</v>
      </c>
      <c r="AA281">
        <f t="shared" si="586"/>
        <v>4.4207239285714355</v>
      </c>
      <c r="AB281" t="str">
        <f t="shared" si="554"/>
        <v>UP</v>
      </c>
    </row>
    <row r="282" spans="1:28" x14ac:dyDescent="0.2">
      <c r="A282" s="1">
        <v>42716</v>
      </c>
      <c r="B282">
        <v>2258.830078</v>
      </c>
      <c r="C282">
        <v>2264.030029</v>
      </c>
      <c r="D282">
        <v>2252.3701169999999</v>
      </c>
      <c r="E282">
        <v>2256.959961</v>
      </c>
      <c r="F282">
        <v>2256.959961</v>
      </c>
      <c r="G282">
        <f t="shared" si="549"/>
        <v>-1.8701169999999365</v>
      </c>
      <c r="H282">
        <v>4034510000</v>
      </c>
      <c r="I282">
        <f t="shared" si="550"/>
        <v>0</v>
      </c>
      <c r="J282">
        <f t="shared" si="551"/>
        <v>1.8701169999999365</v>
      </c>
      <c r="K282">
        <f t="shared" ref="K282:L282" si="610">SUM(I269:I282)/14</f>
        <v>5.2771343571428782</v>
      </c>
      <c r="L282">
        <f t="shared" si="610"/>
        <v>1.8292759285714379</v>
      </c>
      <c r="M282">
        <f t="shared" si="583"/>
        <v>2.8848214065026396</v>
      </c>
      <c r="N282">
        <f t="shared" si="584"/>
        <v>74.258790936279809</v>
      </c>
      <c r="O282">
        <f t="shared" si="556"/>
        <v>11.659912000000077</v>
      </c>
      <c r="P282">
        <f t="shared" si="557"/>
        <v>4.2299800000000687</v>
      </c>
      <c r="Q282">
        <f t="shared" si="558"/>
        <v>0</v>
      </c>
      <c r="R282">
        <f t="shared" ref="R282:T282" si="611">SUM(O269:O282)/14</f>
        <v>12.840698357142855</v>
      </c>
      <c r="S282">
        <f t="shared" si="611"/>
        <v>6.032174285714258</v>
      </c>
      <c r="T282">
        <f t="shared" si="611"/>
        <v>1.3921597142856885</v>
      </c>
      <c r="U282">
        <f t="shared" si="589"/>
        <v>46.97699547126858</v>
      </c>
      <c r="V282">
        <f t="shared" si="590"/>
        <v>10.841775700706155</v>
      </c>
      <c r="W282">
        <f t="shared" si="591"/>
        <v>36.135219770562429</v>
      </c>
      <c r="X282">
        <f t="shared" si="592"/>
        <v>57.818771171974731</v>
      </c>
      <c r="Y282">
        <f t="shared" si="593"/>
        <v>62.497384565788714</v>
      </c>
      <c r="Z282">
        <f t="shared" si="476"/>
        <v>69.261863611219951</v>
      </c>
      <c r="AA282">
        <f t="shared" si="586"/>
        <v>3.4478584285714402</v>
      </c>
      <c r="AB282" t="str">
        <f t="shared" si="554"/>
        <v>DOWN</v>
      </c>
    </row>
    <row r="283" spans="1:28" x14ac:dyDescent="0.2">
      <c r="A283" s="1">
        <v>42717</v>
      </c>
      <c r="B283">
        <v>2263.320068</v>
      </c>
      <c r="C283">
        <v>2277.530029</v>
      </c>
      <c r="D283">
        <v>2263.320068</v>
      </c>
      <c r="E283">
        <v>2271.719971</v>
      </c>
      <c r="F283">
        <v>2271.719971</v>
      </c>
      <c r="G283">
        <f t="shared" si="549"/>
        <v>8.3999029999999948</v>
      </c>
      <c r="H283">
        <v>3857590000</v>
      </c>
      <c r="I283">
        <f t="shared" si="550"/>
        <v>8.3999029999999948</v>
      </c>
      <c r="J283">
        <f t="shared" si="551"/>
        <v>0</v>
      </c>
      <c r="K283">
        <f t="shared" ref="K283:L283" si="612">SUM(I270:I283)/14</f>
        <v>5.7785644285714364</v>
      </c>
      <c r="L283">
        <f t="shared" si="612"/>
        <v>1.8292759285714379</v>
      </c>
      <c r="M283">
        <f t="shared" si="583"/>
        <v>3.1589353679869232</v>
      </c>
      <c r="N283">
        <f t="shared" si="584"/>
        <v>75.955384935831873</v>
      </c>
      <c r="O283">
        <f t="shared" si="556"/>
        <v>14.209961000000021</v>
      </c>
      <c r="P283">
        <f t="shared" si="557"/>
        <v>13.5</v>
      </c>
      <c r="Q283">
        <f t="shared" si="558"/>
        <v>0</v>
      </c>
      <c r="R283">
        <f t="shared" ref="R283:T283" si="613">SUM(O270:O283)/14</f>
        <v>13.120692785714287</v>
      </c>
      <c r="S283">
        <f t="shared" si="613"/>
        <v>6.5607387142856952</v>
      </c>
      <c r="T283">
        <f t="shared" si="613"/>
        <v>1.3921597142856885</v>
      </c>
      <c r="U283">
        <f t="shared" si="589"/>
        <v>50.002990096902344</v>
      </c>
      <c r="V283">
        <f t="shared" si="590"/>
        <v>10.610413162035634</v>
      </c>
      <c r="W283">
        <f t="shared" si="591"/>
        <v>39.39257693486671</v>
      </c>
      <c r="X283">
        <f t="shared" si="592"/>
        <v>60.613403258937979</v>
      </c>
      <c r="Y283">
        <f t="shared" si="593"/>
        <v>64.989878173616546</v>
      </c>
      <c r="Z283">
        <f t="shared" si="476"/>
        <v>67.85010869265372</v>
      </c>
      <c r="AA283">
        <f t="shared" si="586"/>
        <v>3.9492884999999984</v>
      </c>
      <c r="AB283" t="str">
        <f t="shared" si="554"/>
        <v>UP</v>
      </c>
    </row>
    <row r="284" spans="1:28" x14ac:dyDescent="0.2">
      <c r="A284" s="1">
        <v>42718</v>
      </c>
      <c r="B284">
        <v>2268.3500979999999</v>
      </c>
      <c r="C284">
        <v>2276.1999510000001</v>
      </c>
      <c r="D284">
        <v>2248.4399410000001</v>
      </c>
      <c r="E284">
        <v>2253.280029</v>
      </c>
      <c r="F284">
        <v>2253.280029</v>
      </c>
      <c r="G284">
        <f t="shared" si="549"/>
        <v>-15.070068999999876</v>
      </c>
      <c r="H284">
        <v>4406970000</v>
      </c>
      <c r="I284">
        <f t="shared" si="550"/>
        <v>0</v>
      </c>
      <c r="J284">
        <f t="shared" si="551"/>
        <v>15.070068999999876</v>
      </c>
      <c r="K284">
        <f t="shared" ref="K284:L284" si="614">SUM(I271:I284)/14</f>
        <v>5.3378557142857188</v>
      </c>
      <c r="L284">
        <f t="shared" si="614"/>
        <v>2.9057094285714293</v>
      </c>
      <c r="M284">
        <f t="shared" si="583"/>
        <v>1.8370232280624275</v>
      </c>
      <c r="N284">
        <f t="shared" si="584"/>
        <v>64.7517866576313</v>
      </c>
      <c r="O284">
        <f t="shared" si="556"/>
        <v>27.760009999999966</v>
      </c>
      <c r="P284">
        <f t="shared" si="557"/>
        <v>0</v>
      </c>
      <c r="Q284">
        <f t="shared" si="558"/>
        <v>14.880126999999902</v>
      </c>
      <c r="R284">
        <f t="shared" ref="R284:T284" si="615">SUM(O271:O284)/14</f>
        <v>14.374267714285711</v>
      </c>
      <c r="S284">
        <f t="shared" si="615"/>
        <v>6.5607387142856952</v>
      </c>
      <c r="T284">
        <f t="shared" si="615"/>
        <v>2.4550259285713958</v>
      </c>
      <c r="U284">
        <f t="shared" si="589"/>
        <v>45.642246580431888</v>
      </c>
      <c r="V284">
        <f t="shared" si="590"/>
        <v>17.079311289934406</v>
      </c>
      <c r="W284">
        <f t="shared" si="591"/>
        <v>28.562935290497482</v>
      </c>
      <c r="X284">
        <f t="shared" si="592"/>
        <v>62.721557870366297</v>
      </c>
      <c r="Y284">
        <f t="shared" si="593"/>
        <v>45.539263150210196</v>
      </c>
      <c r="Z284">
        <f t="shared" si="476"/>
        <v>64.124397024284661</v>
      </c>
      <c r="AA284">
        <f t="shared" si="586"/>
        <v>2.4321462857142899</v>
      </c>
      <c r="AB284" t="str">
        <f t="shared" si="554"/>
        <v>DOWN</v>
      </c>
    </row>
    <row r="285" spans="1:28" x14ac:dyDescent="0.2">
      <c r="A285" s="1">
        <v>42719</v>
      </c>
      <c r="B285">
        <v>2253.7700199999999</v>
      </c>
      <c r="C285">
        <v>2272.1201169999999</v>
      </c>
      <c r="D285">
        <v>2253.7700199999999</v>
      </c>
      <c r="E285">
        <v>2262.030029</v>
      </c>
      <c r="F285">
        <v>2262.030029</v>
      </c>
      <c r="G285">
        <f t="shared" si="549"/>
        <v>8.2600090000000819</v>
      </c>
      <c r="H285">
        <v>4168200000</v>
      </c>
      <c r="I285">
        <f t="shared" si="550"/>
        <v>8.2600090000000819</v>
      </c>
      <c r="J285">
        <f t="shared" si="551"/>
        <v>0</v>
      </c>
      <c r="K285">
        <f t="shared" ref="K285:L285" si="616">SUM(I272:I285)/14</f>
        <v>5.4221365000000139</v>
      </c>
      <c r="L285">
        <f t="shared" si="616"/>
        <v>2.9057094285714293</v>
      </c>
      <c r="M285">
        <f t="shared" si="583"/>
        <v>1.8660284633710837</v>
      </c>
      <c r="N285">
        <f t="shared" si="584"/>
        <v>65.108511210534914</v>
      </c>
      <c r="O285">
        <f t="shared" si="556"/>
        <v>18.350097000000005</v>
      </c>
      <c r="P285">
        <f t="shared" si="557"/>
        <v>0</v>
      </c>
      <c r="Q285">
        <f t="shared" si="558"/>
        <v>0</v>
      </c>
      <c r="R285">
        <f t="shared" ref="R285:T285" si="617">SUM(O272:O285)/14</f>
        <v>15.179269071428573</v>
      </c>
      <c r="S285">
        <f t="shared" si="617"/>
        <v>5.9443010714285593</v>
      </c>
      <c r="T285">
        <f t="shared" si="617"/>
        <v>2.4550259285713958</v>
      </c>
      <c r="U285">
        <f t="shared" si="589"/>
        <v>39.160654201837147</v>
      </c>
      <c r="V285">
        <f t="shared" si="590"/>
        <v>16.173545096399987</v>
      </c>
      <c r="W285">
        <f t="shared" si="591"/>
        <v>22.98710910543716</v>
      </c>
      <c r="X285">
        <f t="shared" si="592"/>
        <v>55.334199298237138</v>
      </c>
      <c r="Y285">
        <f t="shared" si="593"/>
        <v>41.542318126883053</v>
      </c>
      <c r="Z285">
        <f t="shared" si="476"/>
        <v>59.948848319062016</v>
      </c>
      <c r="AA285">
        <f t="shared" si="586"/>
        <v>2.5164270714285846</v>
      </c>
      <c r="AB285" t="str">
        <f t="shared" si="554"/>
        <v>DOWN</v>
      </c>
    </row>
    <row r="286" spans="1:28" x14ac:dyDescent="0.2">
      <c r="A286" s="1">
        <v>42720</v>
      </c>
      <c r="B286">
        <v>2266.8100589999999</v>
      </c>
      <c r="C286">
        <v>2268.0500489999999</v>
      </c>
      <c r="D286">
        <v>2254.23999</v>
      </c>
      <c r="E286">
        <v>2258.070068</v>
      </c>
      <c r="F286">
        <v>2258.070068</v>
      </c>
      <c r="G286">
        <f t="shared" si="549"/>
        <v>-8.7399909999999181</v>
      </c>
      <c r="H286">
        <v>5920340000</v>
      </c>
      <c r="I286">
        <f t="shared" si="550"/>
        <v>0</v>
      </c>
      <c r="J286">
        <f t="shared" si="551"/>
        <v>8.7399909999999181</v>
      </c>
      <c r="K286">
        <f t="shared" ref="K286:L286" si="618">SUM(I273:I286)/14</f>
        <v>5.4221365000000139</v>
      </c>
      <c r="L286">
        <f t="shared" si="618"/>
        <v>2.9235666428571352</v>
      </c>
      <c r="M286">
        <f t="shared" si="583"/>
        <v>1.8546307173285721</v>
      </c>
      <c r="N286">
        <f t="shared" si="584"/>
        <v>64.96919920570943</v>
      </c>
      <c r="O286">
        <f t="shared" si="556"/>
        <v>13.81005899999991</v>
      </c>
      <c r="P286">
        <f t="shared" si="557"/>
        <v>0</v>
      </c>
      <c r="Q286">
        <f t="shared" si="558"/>
        <v>0</v>
      </c>
      <c r="R286">
        <f t="shared" ref="R286:T286" si="619">SUM(O273:O286)/14</f>
        <v>15.395717142857134</v>
      </c>
      <c r="S286">
        <f t="shared" si="619"/>
        <v>5.9443010714285593</v>
      </c>
      <c r="T286">
        <f t="shared" si="619"/>
        <v>2.0328892857142558</v>
      </c>
      <c r="U286">
        <f t="shared" si="589"/>
        <v>38.610095367895397</v>
      </c>
      <c r="V286">
        <f t="shared" si="590"/>
        <v>13.204251980281528</v>
      </c>
      <c r="W286">
        <f t="shared" si="591"/>
        <v>25.405843387613871</v>
      </c>
      <c r="X286">
        <f t="shared" si="592"/>
        <v>51.814347348176923</v>
      </c>
      <c r="Y286">
        <f t="shared" si="593"/>
        <v>49.032448902413456</v>
      </c>
      <c r="Z286">
        <f t="shared" ref="Z286:Z349" si="620">SUM(Y273:Y286)/14</f>
        <v>57.109780966352233</v>
      </c>
      <c r="AA286">
        <f t="shared" si="586"/>
        <v>2.4985698571428787</v>
      </c>
      <c r="AB286" t="str">
        <f t="shared" si="554"/>
        <v>DOWN</v>
      </c>
    </row>
    <row r="287" spans="1:28" x14ac:dyDescent="0.2">
      <c r="A287" s="1">
        <v>42723</v>
      </c>
      <c r="B287">
        <v>2259.23999</v>
      </c>
      <c r="C287">
        <v>2267.469971</v>
      </c>
      <c r="D287">
        <v>2258.209961</v>
      </c>
      <c r="E287">
        <v>2262.530029</v>
      </c>
      <c r="F287">
        <v>2262.530029</v>
      </c>
      <c r="G287">
        <f t="shared" si="549"/>
        <v>3.2900389999999788</v>
      </c>
      <c r="H287">
        <v>3248370000</v>
      </c>
      <c r="I287">
        <f t="shared" si="550"/>
        <v>3.2900389999999788</v>
      </c>
      <c r="J287">
        <f t="shared" si="551"/>
        <v>0</v>
      </c>
      <c r="K287">
        <f t="shared" ref="K287:L287" si="621">SUM(I274:I287)/14</f>
        <v>5.3785748571428611</v>
      </c>
      <c r="L287">
        <f t="shared" si="621"/>
        <v>2.9235666428571352</v>
      </c>
      <c r="M287">
        <f t="shared" si="583"/>
        <v>1.839730546346124</v>
      </c>
      <c r="N287">
        <f t="shared" si="584"/>
        <v>64.785391301062063</v>
      </c>
      <c r="O287">
        <f t="shared" si="556"/>
        <v>9.2600099999999657</v>
      </c>
      <c r="P287">
        <f t="shared" si="557"/>
        <v>0</v>
      </c>
      <c r="Q287">
        <f t="shared" si="558"/>
        <v>0</v>
      </c>
      <c r="R287">
        <f t="shared" ref="R287:T287" si="622">SUM(O274:O287)/14</f>
        <v>15.177856499999994</v>
      </c>
      <c r="S287">
        <f t="shared" si="622"/>
        <v>5.9443010714285593</v>
      </c>
      <c r="T287">
        <f t="shared" si="622"/>
        <v>1.8750174999999802</v>
      </c>
      <c r="U287">
        <f t="shared" si="589"/>
        <v>39.164298802196228</v>
      </c>
      <c r="V287">
        <f t="shared" si="590"/>
        <v>12.353638341487686</v>
      </c>
      <c r="W287">
        <f t="shared" si="591"/>
        <v>26.81066046070854</v>
      </c>
      <c r="X287">
        <f t="shared" si="592"/>
        <v>51.517937143683916</v>
      </c>
      <c r="Y287">
        <f t="shared" si="593"/>
        <v>52.041409161887451</v>
      </c>
      <c r="Z287">
        <f t="shared" si="620"/>
        <v>54.935798310216491</v>
      </c>
      <c r="AA287">
        <f t="shared" si="586"/>
        <v>2.4550082142857264</v>
      </c>
      <c r="AB287" t="str">
        <f t="shared" si="554"/>
        <v>DOWN</v>
      </c>
    </row>
    <row r="288" spans="1:28" x14ac:dyDescent="0.2">
      <c r="A288" s="1">
        <v>42724</v>
      </c>
      <c r="B288">
        <v>2266.5</v>
      </c>
      <c r="C288">
        <v>2272.5600589999999</v>
      </c>
      <c r="D288">
        <v>2266.139893</v>
      </c>
      <c r="E288">
        <v>2270.76001</v>
      </c>
      <c r="F288">
        <v>2270.76001</v>
      </c>
      <c r="G288">
        <f t="shared" si="549"/>
        <v>4.2600099999999657</v>
      </c>
      <c r="H288">
        <v>3298780000</v>
      </c>
      <c r="I288">
        <f t="shared" si="550"/>
        <v>4.2600099999999657</v>
      </c>
      <c r="J288">
        <f t="shared" si="551"/>
        <v>0</v>
      </c>
      <c r="K288">
        <f t="shared" ref="K288:L288" si="623">SUM(I275:I288)/14</f>
        <v>5.6828612857142877</v>
      </c>
      <c r="L288">
        <f t="shared" si="623"/>
        <v>2.4835729285714154</v>
      </c>
      <c r="M288">
        <f t="shared" si="583"/>
        <v>2.2881797511712878</v>
      </c>
      <c r="N288">
        <f t="shared" si="584"/>
        <v>69.588037282822256</v>
      </c>
      <c r="O288">
        <f t="shared" si="556"/>
        <v>6.420165999999881</v>
      </c>
      <c r="P288">
        <f t="shared" si="557"/>
        <v>5.0900879999999233</v>
      </c>
      <c r="Q288">
        <f t="shared" si="558"/>
        <v>0</v>
      </c>
      <c r="R288">
        <f t="shared" ref="R288:T288" si="624">SUM(O275:O288)/14</f>
        <v>14.54429414285713</v>
      </c>
      <c r="S288">
        <f t="shared" si="624"/>
        <v>6.0478689999999915</v>
      </c>
      <c r="T288">
        <f t="shared" si="624"/>
        <v>1.8750174999999802</v>
      </c>
      <c r="U288">
        <f t="shared" si="589"/>
        <v>41.582416723675586</v>
      </c>
      <c r="V288">
        <f t="shared" si="590"/>
        <v>12.891773788285374</v>
      </c>
      <c r="W288">
        <f t="shared" si="591"/>
        <v>28.690642935390212</v>
      </c>
      <c r="X288">
        <f t="shared" si="592"/>
        <v>54.474190511960956</v>
      </c>
      <c r="Y288">
        <f t="shared" si="593"/>
        <v>52.668323596457256</v>
      </c>
      <c r="Z288">
        <f t="shared" si="620"/>
        <v>53.142059232281277</v>
      </c>
      <c r="AA288">
        <f t="shared" si="586"/>
        <v>3.1992883571428723</v>
      </c>
      <c r="AB288" t="str">
        <f t="shared" si="554"/>
        <v>UP</v>
      </c>
    </row>
    <row r="289" spans="1:28" x14ac:dyDescent="0.2">
      <c r="A289" s="1">
        <v>42725</v>
      </c>
      <c r="B289">
        <v>2270.540039</v>
      </c>
      <c r="C289">
        <v>2271.2299800000001</v>
      </c>
      <c r="D289">
        <v>2265.1499020000001</v>
      </c>
      <c r="E289">
        <v>2265.179932</v>
      </c>
      <c r="F289">
        <v>2265.179932</v>
      </c>
      <c r="G289">
        <f t="shared" si="549"/>
        <v>-5.3601069999999709</v>
      </c>
      <c r="H289">
        <v>2852230000</v>
      </c>
      <c r="I289">
        <f t="shared" si="550"/>
        <v>0</v>
      </c>
      <c r="J289">
        <f t="shared" si="551"/>
        <v>5.3601069999999709</v>
      </c>
      <c r="K289">
        <f t="shared" ref="K289:L289" si="625">SUM(I276:I289)/14</f>
        <v>5.6828612857142877</v>
      </c>
      <c r="L289">
        <f t="shared" si="625"/>
        <v>2.2171631428571215</v>
      </c>
      <c r="M289">
        <f t="shared" si="583"/>
        <v>2.5631227472016942</v>
      </c>
      <c r="N289">
        <f t="shared" si="584"/>
        <v>71.934730545408456</v>
      </c>
      <c r="O289">
        <f t="shared" si="556"/>
        <v>6.0800779999999577</v>
      </c>
      <c r="P289">
        <f t="shared" si="557"/>
        <v>0</v>
      </c>
      <c r="Q289">
        <f t="shared" si="558"/>
        <v>0.98999099999991813</v>
      </c>
      <c r="R289">
        <f t="shared" ref="R289:T289" si="626">SUM(O276:O289)/14</f>
        <v>13.895717071428569</v>
      </c>
      <c r="S289">
        <f t="shared" si="626"/>
        <v>6.0478689999999915</v>
      </c>
      <c r="T289">
        <f t="shared" si="626"/>
        <v>1.1335798571428444</v>
      </c>
      <c r="U289">
        <f t="shared" si="589"/>
        <v>43.523259497238968</v>
      </c>
      <c r="V289">
        <f t="shared" si="590"/>
        <v>8.1577643767203227</v>
      </c>
      <c r="W289">
        <f t="shared" si="591"/>
        <v>35.365495120518645</v>
      </c>
      <c r="X289">
        <f t="shared" si="592"/>
        <v>51.68102387395929</v>
      </c>
      <c r="Y289">
        <f t="shared" si="593"/>
        <v>68.430329876530152</v>
      </c>
      <c r="Z289">
        <f t="shared" si="620"/>
        <v>54.740239120780885</v>
      </c>
      <c r="AA289">
        <f t="shared" si="586"/>
        <v>3.4656981428571663</v>
      </c>
      <c r="AB289" t="str">
        <f t="shared" si="554"/>
        <v>UP</v>
      </c>
    </row>
    <row r="290" spans="1:28" x14ac:dyDescent="0.2">
      <c r="A290" s="1">
        <v>42726</v>
      </c>
      <c r="B290">
        <v>2262.929932</v>
      </c>
      <c r="C290">
        <v>2263.179932</v>
      </c>
      <c r="D290">
        <v>2256.080078</v>
      </c>
      <c r="E290">
        <v>2260.959961</v>
      </c>
      <c r="F290">
        <v>2260.959961</v>
      </c>
      <c r="G290">
        <f t="shared" si="549"/>
        <v>-1.9699709999999868</v>
      </c>
      <c r="H290">
        <v>2876320000</v>
      </c>
      <c r="I290">
        <f t="shared" si="550"/>
        <v>0</v>
      </c>
      <c r="J290">
        <f t="shared" si="551"/>
        <v>1.9699709999999868</v>
      </c>
      <c r="K290">
        <f t="shared" ref="K290:L290" si="627">SUM(I277:I290)/14</f>
        <v>5.6235874285714216</v>
      </c>
      <c r="L290">
        <f t="shared" si="627"/>
        <v>2.3578753571428348</v>
      </c>
      <c r="M290">
        <f t="shared" si="583"/>
        <v>2.3850231996087472</v>
      </c>
      <c r="N290">
        <f t="shared" si="584"/>
        <v>70.458104980917597</v>
      </c>
      <c r="O290">
        <f t="shared" si="556"/>
        <v>7.0998540000000503</v>
      </c>
      <c r="P290">
        <f t="shared" si="557"/>
        <v>0</v>
      </c>
      <c r="Q290">
        <f t="shared" si="558"/>
        <v>9.0698240000001533</v>
      </c>
      <c r="R290">
        <f t="shared" ref="R290:T290" si="628">SUM(O277:O290)/14</f>
        <v>13.718575642857136</v>
      </c>
      <c r="S290">
        <f t="shared" si="628"/>
        <v>6.0478689999999915</v>
      </c>
      <c r="T290">
        <f t="shared" si="628"/>
        <v>1.7814244285714267</v>
      </c>
      <c r="U290">
        <f t="shared" si="589"/>
        <v>44.085254602571958</v>
      </c>
      <c r="V290">
        <f t="shared" si="590"/>
        <v>12.985491168676557</v>
      </c>
      <c r="W290">
        <f t="shared" si="591"/>
        <v>31.099763433895401</v>
      </c>
      <c r="X290">
        <f t="shared" si="592"/>
        <v>57.070745771248511</v>
      </c>
      <c r="Y290">
        <f t="shared" si="593"/>
        <v>54.493353842877326</v>
      </c>
      <c r="Z290">
        <f t="shared" si="620"/>
        <v>55.342920721162443</v>
      </c>
      <c r="AA290">
        <f t="shared" si="586"/>
        <v>3.2657120714285872</v>
      </c>
      <c r="AB290" t="str">
        <f t="shared" si="554"/>
        <v>UP</v>
      </c>
    </row>
    <row r="291" spans="1:28" x14ac:dyDescent="0.2">
      <c r="A291" s="1">
        <v>42727</v>
      </c>
      <c r="B291">
        <v>2260.25</v>
      </c>
      <c r="C291">
        <v>2263.790039</v>
      </c>
      <c r="D291">
        <v>2258.8400879999999</v>
      </c>
      <c r="E291">
        <v>2263.790039</v>
      </c>
      <c r="F291">
        <v>2263.790039</v>
      </c>
      <c r="G291">
        <f t="shared" si="549"/>
        <v>3.5400389999999788</v>
      </c>
      <c r="H291">
        <v>2020550000</v>
      </c>
      <c r="I291">
        <f t="shared" si="550"/>
        <v>3.5400389999999788</v>
      </c>
      <c r="J291">
        <f t="shared" si="551"/>
        <v>0</v>
      </c>
      <c r="K291">
        <f t="shared" ref="K291:L291" si="629">SUM(I278:I291)/14</f>
        <v>5.5864431428571413</v>
      </c>
      <c r="L291">
        <f t="shared" si="629"/>
        <v>2.3578753571428348</v>
      </c>
      <c r="M291">
        <f t="shared" si="583"/>
        <v>2.3692699132436488</v>
      </c>
      <c r="N291">
        <f t="shared" si="584"/>
        <v>70.319979528227094</v>
      </c>
      <c r="O291">
        <f t="shared" si="556"/>
        <v>4.9499510000000555</v>
      </c>
      <c r="P291">
        <f t="shared" si="557"/>
        <v>0.61010699999997087</v>
      </c>
      <c r="Q291">
        <f t="shared" si="558"/>
        <v>0</v>
      </c>
      <c r="R291">
        <f t="shared" ref="R291:T291" si="630">SUM(O278:O291)/14</f>
        <v>13.397147071428565</v>
      </c>
      <c r="S291">
        <f t="shared" si="630"/>
        <v>5.2721644285714193</v>
      </c>
      <c r="T291">
        <f t="shared" si="630"/>
        <v>1.7814244285714267</v>
      </c>
      <c r="U291">
        <f t="shared" si="589"/>
        <v>39.352889092447931</v>
      </c>
      <c r="V291">
        <f t="shared" si="590"/>
        <v>13.297043162051887</v>
      </c>
      <c r="W291">
        <f t="shared" si="591"/>
        <v>26.055845930396046</v>
      </c>
      <c r="X291">
        <f t="shared" si="592"/>
        <v>52.649932254499817</v>
      </c>
      <c r="Y291">
        <f t="shared" si="593"/>
        <v>49.488849870588652</v>
      </c>
      <c r="Z291">
        <f t="shared" si="620"/>
        <v>55.29137506483665</v>
      </c>
      <c r="AA291">
        <f t="shared" si="586"/>
        <v>3.2285677857143065</v>
      </c>
      <c r="AB291" t="str">
        <f t="shared" si="554"/>
        <v>DOWN</v>
      </c>
    </row>
    <row r="292" spans="1:28" x14ac:dyDescent="0.2">
      <c r="A292" s="1">
        <v>42731</v>
      </c>
      <c r="B292">
        <v>2266.2299800000001</v>
      </c>
      <c r="C292">
        <v>2273.820068</v>
      </c>
      <c r="D292">
        <v>2266.1499020000001</v>
      </c>
      <c r="E292">
        <v>2268.8798830000001</v>
      </c>
      <c r="F292">
        <v>2268.8798830000001</v>
      </c>
      <c r="G292">
        <f t="shared" si="549"/>
        <v>2.6499029999999948</v>
      </c>
      <c r="H292">
        <v>1987080000</v>
      </c>
      <c r="I292">
        <f t="shared" si="550"/>
        <v>2.6499029999999948</v>
      </c>
      <c r="J292">
        <f t="shared" si="551"/>
        <v>0</v>
      </c>
      <c r="K292">
        <f t="shared" ref="K292:L292" si="631">SUM(I279:I292)/14</f>
        <v>5.4207240714285616</v>
      </c>
      <c r="L292">
        <f t="shared" si="631"/>
        <v>2.3578753571428348</v>
      </c>
      <c r="M292">
        <f t="shared" si="583"/>
        <v>2.2989866936805119</v>
      </c>
      <c r="N292">
        <f t="shared" si="584"/>
        <v>69.68766191401788</v>
      </c>
      <c r="O292">
        <f t="shared" si="556"/>
        <v>7.670165999999881</v>
      </c>
      <c r="P292">
        <f t="shared" si="557"/>
        <v>10.030029000000013</v>
      </c>
      <c r="Q292">
        <f t="shared" si="558"/>
        <v>0</v>
      </c>
      <c r="R292">
        <f t="shared" ref="R292:T292" si="632">SUM(O279:O292)/14</f>
        <v>13.1900112142857</v>
      </c>
      <c r="S292">
        <f t="shared" si="632"/>
        <v>5.7485874285714216</v>
      </c>
      <c r="T292">
        <f t="shared" si="632"/>
        <v>1.7814244285714267</v>
      </c>
      <c r="U292">
        <f t="shared" si="589"/>
        <v>43.582885072495628</v>
      </c>
      <c r="V292">
        <f t="shared" si="590"/>
        <v>13.505859848261691</v>
      </c>
      <c r="W292">
        <f t="shared" si="591"/>
        <v>30.077025224233935</v>
      </c>
      <c r="X292">
        <f t="shared" si="592"/>
        <v>57.088744920757321</v>
      </c>
      <c r="Y292">
        <f t="shared" si="593"/>
        <v>52.684684636144461</v>
      </c>
      <c r="Z292">
        <f t="shared" si="620"/>
        <v>55.769675762227749</v>
      </c>
      <c r="AA292">
        <f t="shared" si="586"/>
        <v>3.0628487142857272</v>
      </c>
      <c r="AB292" t="str">
        <f t="shared" si="554"/>
        <v>DOWN</v>
      </c>
    </row>
    <row r="293" spans="1:28" x14ac:dyDescent="0.2">
      <c r="A293" s="1">
        <v>42732</v>
      </c>
      <c r="B293">
        <v>2270.2299800000001</v>
      </c>
      <c r="C293">
        <v>2271.3100589999999</v>
      </c>
      <c r="D293">
        <v>2249.110107</v>
      </c>
      <c r="E293">
        <v>2249.919922</v>
      </c>
      <c r="F293">
        <v>2249.919922</v>
      </c>
      <c r="G293">
        <f t="shared" si="549"/>
        <v>-20.310058000000026</v>
      </c>
      <c r="H293">
        <v>2392360000</v>
      </c>
      <c r="I293">
        <f t="shared" si="550"/>
        <v>0</v>
      </c>
      <c r="J293">
        <f t="shared" si="551"/>
        <v>20.310058000000026</v>
      </c>
      <c r="K293">
        <f t="shared" ref="K293:L293" si="633">SUM(I280:I293)/14</f>
        <v>3.2328578571428546</v>
      </c>
      <c r="L293">
        <f t="shared" si="633"/>
        <v>3.8085937857142653</v>
      </c>
      <c r="M293">
        <f t="shared" si="583"/>
        <v>0.84883241401827869</v>
      </c>
      <c r="N293">
        <f t="shared" si="584"/>
        <v>45.911809398311782</v>
      </c>
      <c r="O293">
        <f t="shared" si="556"/>
        <v>22.199951999999939</v>
      </c>
      <c r="P293">
        <f t="shared" si="557"/>
        <v>0</v>
      </c>
      <c r="Q293">
        <f t="shared" si="558"/>
        <v>17.03979500000014</v>
      </c>
      <c r="R293">
        <f t="shared" ref="R293:T293" si="634">SUM(O280:O293)/14</f>
        <v>12.440011285714263</v>
      </c>
      <c r="S293">
        <f t="shared" si="634"/>
        <v>3.6878835714285612</v>
      </c>
      <c r="T293">
        <f t="shared" si="634"/>
        <v>2.9985526428571512</v>
      </c>
      <c r="U293">
        <f t="shared" si="589"/>
        <v>29.645339435211095</v>
      </c>
      <c r="V293">
        <f t="shared" si="590"/>
        <v>24.10409905576693</v>
      </c>
      <c r="W293">
        <f t="shared" si="591"/>
        <v>5.5412403794441651</v>
      </c>
      <c r="X293">
        <f t="shared" si="592"/>
        <v>53.749438490978022</v>
      </c>
      <c r="Y293">
        <f t="shared" si="593"/>
        <v>10.309392125788023</v>
      </c>
      <c r="Z293">
        <f t="shared" si="620"/>
        <v>52.119395982647085</v>
      </c>
      <c r="AA293">
        <f t="shared" si="586"/>
        <v>-0.57573592857141065</v>
      </c>
      <c r="AB293" t="str">
        <f t="shared" si="554"/>
        <v>UP</v>
      </c>
    </row>
    <row r="294" spans="1:28" x14ac:dyDescent="0.2">
      <c r="A294" s="1">
        <v>42733</v>
      </c>
      <c r="B294">
        <v>2249.5</v>
      </c>
      <c r="C294">
        <v>2254.51001</v>
      </c>
      <c r="D294">
        <v>2244.5600589999999</v>
      </c>
      <c r="E294">
        <v>2249.26001</v>
      </c>
      <c r="F294">
        <v>2249.26001</v>
      </c>
      <c r="G294">
        <f t="shared" si="549"/>
        <v>-0.23999000000003434</v>
      </c>
      <c r="H294">
        <v>2336370000</v>
      </c>
      <c r="I294">
        <f t="shared" si="550"/>
        <v>0</v>
      </c>
      <c r="J294">
        <f t="shared" si="551"/>
        <v>0.23999000000003434</v>
      </c>
      <c r="K294">
        <f t="shared" ref="K294:L294" si="635">SUM(I281:I294)/14</f>
        <v>2.8714251428571385</v>
      </c>
      <c r="L294">
        <f t="shared" si="635"/>
        <v>3.8257359285714108</v>
      </c>
      <c r="M294">
        <f t="shared" si="583"/>
        <v>0.75055497725619902</v>
      </c>
      <c r="N294">
        <f t="shared" si="584"/>
        <v>42.875258818355469</v>
      </c>
      <c r="O294">
        <f t="shared" si="556"/>
        <v>9.9499510000000555</v>
      </c>
      <c r="P294">
        <f t="shared" si="557"/>
        <v>0</v>
      </c>
      <c r="Q294">
        <f t="shared" si="558"/>
        <v>4.5500480000000607</v>
      </c>
      <c r="R294">
        <f t="shared" ref="R294:T294" si="636">SUM(O281:O294)/14</f>
        <v>12.142159714285688</v>
      </c>
      <c r="S294">
        <f t="shared" si="636"/>
        <v>2.9693079999999878</v>
      </c>
      <c r="T294">
        <f t="shared" si="636"/>
        <v>3.3235560714285839</v>
      </c>
      <c r="U294">
        <f t="shared" si="589"/>
        <v>24.454529258962804</v>
      </c>
      <c r="V294">
        <f t="shared" si="590"/>
        <v>27.372033885522857</v>
      </c>
      <c r="W294">
        <f t="shared" si="591"/>
        <v>2.9175046265600528</v>
      </c>
      <c r="X294">
        <f t="shared" si="592"/>
        <v>51.826563144485661</v>
      </c>
      <c r="Y294">
        <f t="shared" si="593"/>
        <v>5.629361565856553</v>
      </c>
      <c r="Z294">
        <f t="shared" si="620"/>
        <v>48.101940433999623</v>
      </c>
      <c r="AA294">
        <f t="shared" si="586"/>
        <v>-0.95431078571427208</v>
      </c>
      <c r="AB294" t="str">
        <f t="shared" si="554"/>
        <v>DOWN</v>
      </c>
    </row>
    <row r="295" spans="1:28" x14ac:dyDescent="0.2">
      <c r="A295" s="1">
        <v>42734</v>
      </c>
      <c r="B295">
        <v>2251.610107</v>
      </c>
      <c r="C295">
        <v>2253.580078</v>
      </c>
      <c r="D295">
        <v>2233.6201169999999</v>
      </c>
      <c r="E295">
        <v>2238.830078</v>
      </c>
      <c r="F295">
        <v>2238.830078</v>
      </c>
      <c r="G295">
        <f t="shared" si="549"/>
        <v>-12.780029000000013</v>
      </c>
      <c r="H295">
        <v>2670900000</v>
      </c>
      <c r="I295">
        <f t="shared" ref="I295:I358" si="637">IF(G295&gt;0,G295,0)</f>
        <v>0</v>
      </c>
      <c r="J295">
        <f t="shared" ref="J295:J358" si="638">IF(G295&lt;0,-1*G295,0)</f>
        <v>12.780029000000013</v>
      </c>
      <c r="K295">
        <f t="shared" ref="K295:K358" si="639">SUM(I282:I295)/14</f>
        <v>2.1714216428571427</v>
      </c>
      <c r="L295">
        <f t="shared" ref="L295:L358" si="640">SUM(J282:J295)/14</f>
        <v>4.7385951428571262</v>
      </c>
      <c r="M295">
        <f t="shared" ref="M295:M358" si="641">K295/L295</f>
        <v>0.4582416470270318</v>
      </c>
      <c r="N295">
        <f t="shared" ref="N295:N358" si="642">IF(L295=0,100,100-(100/(1+M295)))</f>
        <v>31.424260029965893</v>
      </c>
      <c r="O295">
        <f t="shared" ref="O295:O358" si="643">MAX(C295-D295,ABS(C295-B295),ABS(D295-B295))</f>
        <v>19.959961000000021</v>
      </c>
      <c r="P295">
        <f t="shared" ref="P295:P358" si="644">IF(C295-C294&gt;D294-D295,MAX(C295-C294,0),0)</f>
        <v>0</v>
      </c>
      <c r="Q295">
        <f t="shared" ref="Q295:Q358" si="645">IF(D294-D295&gt;C295-C294,MAX(D294-D295,0),0)</f>
        <v>10.939941999999974</v>
      </c>
      <c r="R295">
        <f t="shared" ref="R295:R358" si="646">SUM(O282:O295)/14</f>
        <v>12.81286628571427</v>
      </c>
      <c r="S295">
        <f t="shared" ref="S295:S358" si="647">SUM(P282:P295)/14</f>
        <v>2.3900145714285697</v>
      </c>
      <c r="T295">
        <f t="shared" ref="T295:T358" si="648">SUM(Q282:Q295)/14</f>
        <v>4.1049805000000106</v>
      </c>
      <c r="U295">
        <f t="shared" ref="U295:U358" si="649">(100*S295/R295)</f>
        <v>18.65323900315202</v>
      </c>
      <c r="V295">
        <f t="shared" ref="V295:V358" si="650">(100*T295/R295)</f>
        <v>32.03795628911594</v>
      </c>
      <c r="W295">
        <f t="shared" ref="W295:W358" si="651">ABS(U295-V295)</f>
        <v>13.384717285963919</v>
      </c>
      <c r="X295">
        <f t="shared" ref="X295:X358" si="652">U295+V295</f>
        <v>50.691195292267963</v>
      </c>
      <c r="Y295">
        <f t="shared" ref="Y295:Y358" si="653">100*W295/X295</f>
        <v>26.404422323822221</v>
      </c>
      <c r="Z295">
        <f t="shared" si="620"/>
        <v>45.41081570849029</v>
      </c>
      <c r="AA295">
        <f t="shared" si="586"/>
        <v>-2.5671734999999836</v>
      </c>
      <c r="AB295" t="str">
        <f t="shared" ref="AB295:AB358" si="654">IF(E295&gt;B296,"UP","DOWN")</f>
        <v>DOWN</v>
      </c>
    </row>
    <row r="296" spans="1:28" x14ac:dyDescent="0.2">
      <c r="A296" s="1">
        <v>42738</v>
      </c>
      <c r="B296">
        <v>2251.570068</v>
      </c>
      <c r="C296">
        <v>2263.8798830000001</v>
      </c>
      <c r="D296">
        <v>2245.1298830000001</v>
      </c>
      <c r="E296">
        <v>2257.830078</v>
      </c>
      <c r="F296">
        <v>2257.830078</v>
      </c>
      <c r="G296">
        <f t="shared" si="549"/>
        <v>6.2600099999999657</v>
      </c>
      <c r="H296">
        <v>3770530000</v>
      </c>
      <c r="I296">
        <f t="shared" si="637"/>
        <v>6.2600099999999657</v>
      </c>
      <c r="J296">
        <f t="shared" si="638"/>
        <v>0</v>
      </c>
      <c r="K296">
        <f t="shared" si="639"/>
        <v>2.6185652142857117</v>
      </c>
      <c r="L296">
        <f t="shared" si="640"/>
        <v>4.6050153571428449</v>
      </c>
      <c r="M296">
        <f t="shared" si="641"/>
        <v>0.56863332935992317</v>
      </c>
      <c r="N296">
        <f t="shared" si="642"/>
        <v>36.250238900122852</v>
      </c>
      <c r="O296">
        <f t="shared" si="643"/>
        <v>18.75</v>
      </c>
      <c r="P296">
        <f t="shared" si="644"/>
        <v>10.299805000000106</v>
      </c>
      <c r="Q296">
        <f t="shared" si="645"/>
        <v>0</v>
      </c>
      <c r="R296">
        <f t="shared" si="646"/>
        <v>13.319301142857123</v>
      </c>
      <c r="S296">
        <f t="shared" si="647"/>
        <v>2.8235735000000011</v>
      </c>
      <c r="T296">
        <f t="shared" si="648"/>
        <v>4.1049805000000106</v>
      </c>
      <c r="U296">
        <f t="shared" si="649"/>
        <v>21.199111497784759</v>
      </c>
      <c r="V296">
        <f t="shared" si="650"/>
        <v>30.819788936159238</v>
      </c>
      <c r="W296">
        <f t="shared" si="651"/>
        <v>9.6206774383744786</v>
      </c>
      <c r="X296">
        <f t="shared" si="652"/>
        <v>52.018900433943998</v>
      </c>
      <c r="Y296">
        <f t="shared" si="653"/>
        <v>18.494580543068686</v>
      </c>
      <c r="Z296">
        <f t="shared" si="620"/>
        <v>42.267758278296</v>
      </c>
      <c r="AA296">
        <f t="shared" si="586"/>
        <v>-1.9864501428571333</v>
      </c>
      <c r="AB296" t="str">
        <f t="shared" si="654"/>
        <v>DOWN</v>
      </c>
    </row>
    <row r="297" spans="1:28" x14ac:dyDescent="0.2">
      <c r="A297" s="1">
        <v>42739</v>
      </c>
      <c r="B297">
        <v>2261.6000979999999</v>
      </c>
      <c r="C297">
        <v>2272.820068</v>
      </c>
      <c r="D297">
        <v>2261.6000979999999</v>
      </c>
      <c r="E297">
        <v>2270.75</v>
      </c>
      <c r="F297">
        <v>2270.75</v>
      </c>
      <c r="G297">
        <f t="shared" si="549"/>
        <v>9.149902000000111</v>
      </c>
      <c r="H297">
        <v>3764890000</v>
      </c>
      <c r="I297">
        <f t="shared" si="637"/>
        <v>9.149902000000111</v>
      </c>
      <c r="J297">
        <f t="shared" si="638"/>
        <v>0</v>
      </c>
      <c r="K297">
        <f t="shared" si="639"/>
        <v>2.672136571428577</v>
      </c>
      <c r="L297">
        <f t="shared" si="640"/>
        <v>4.6050153571428449</v>
      </c>
      <c r="M297">
        <f t="shared" si="641"/>
        <v>0.58026659287548799</v>
      </c>
      <c r="N297">
        <f t="shared" si="642"/>
        <v>36.719538050831162</v>
      </c>
      <c r="O297">
        <f t="shared" si="643"/>
        <v>11.219970000000103</v>
      </c>
      <c r="P297">
        <f t="shared" si="644"/>
        <v>8.9401849999999286</v>
      </c>
      <c r="Q297">
        <f t="shared" si="645"/>
        <v>0</v>
      </c>
      <c r="R297">
        <f t="shared" si="646"/>
        <v>13.105730357142843</v>
      </c>
      <c r="S297">
        <f t="shared" si="647"/>
        <v>2.4978724285714242</v>
      </c>
      <c r="T297">
        <f t="shared" si="648"/>
        <v>4.1049805000000106</v>
      </c>
      <c r="U297">
        <f t="shared" si="649"/>
        <v>19.059391277724874</v>
      </c>
      <c r="V297">
        <f t="shared" si="650"/>
        <v>31.322027755307261</v>
      </c>
      <c r="W297">
        <f t="shared" si="651"/>
        <v>12.262636477582387</v>
      </c>
      <c r="X297">
        <f t="shared" si="652"/>
        <v>50.381419033032131</v>
      </c>
      <c r="Y297">
        <f t="shared" si="653"/>
        <v>24.339601211991464</v>
      </c>
      <c r="Z297">
        <f t="shared" si="620"/>
        <v>39.364167066751357</v>
      </c>
      <c r="AA297">
        <f t="shared" si="586"/>
        <v>-1.9328787857142677</v>
      </c>
      <c r="AB297" t="str">
        <f t="shared" si="654"/>
        <v>UP</v>
      </c>
    </row>
    <row r="298" spans="1:28" x14ac:dyDescent="0.2">
      <c r="A298" s="1">
        <v>42740</v>
      </c>
      <c r="B298">
        <v>2268.179932</v>
      </c>
      <c r="C298">
        <v>2271.5</v>
      </c>
      <c r="D298">
        <v>2260.4499510000001</v>
      </c>
      <c r="E298">
        <v>2269</v>
      </c>
      <c r="F298">
        <v>2269</v>
      </c>
      <c r="G298">
        <f t="shared" si="549"/>
        <v>0.82006799999999203</v>
      </c>
      <c r="H298">
        <v>3761820000</v>
      </c>
      <c r="I298">
        <f t="shared" si="637"/>
        <v>0.82006799999999203</v>
      </c>
      <c r="J298">
        <f t="shared" si="638"/>
        <v>0</v>
      </c>
      <c r="K298">
        <f t="shared" si="639"/>
        <v>2.730712857142862</v>
      </c>
      <c r="L298">
        <f t="shared" si="640"/>
        <v>3.5285818571428536</v>
      </c>
      <c r="M298">
        <f t="shared" si="641"/>
        <v>0.77388394763044033</v>
      </c>
      <c r="N298">
        <f t="shared" si="642"/>
        <v>43.626526338670402</v>
      </c>
      <c r="O298">
        <f t="shared" si="643"/>
        <v>11.050048999999944</v>
      </c>
      <c r="P298">
        <f t="shared" si="644"/>
        <v>0</v>
      </c>
      <c r="Q298">
        <f t="shared" si="645"/>
        <v>1.1501469999998335</v>
      </c>
      <c r="R298">
        <f t="shared" si="646"/>
        <v>11.912161714285698</v>
      </c>
      <c r="S298">
        <f t="shared" si="647"/>
        <v>2.4978724285714242</v>
      </c>
      <c r="T298">
        <f t="shared" si="648"/>
        <v>3.1242676428571485</v>
      </c>
      <c r="U298">
        <f t="shared" si="649"/>
        <v>20.969094346459741</v>
      </c>
      <c r="V298">
        <f t="shared" si="650"/>
        <v>26.227545577309957</v>
      </c>
      <c r="W298">
        <f t="shared" si="651"/>
        <v>5.2584512308502163</v>
      </c>
      <c r="X298">
        <f t="shared" si="652"/>
        <v>47.196639923769695</v>
      </c>
      <c r="Y298">
        <f t="shared" si="653"/>
        <v>11.141579653431847</v>
      </c>
      <c r="Z298">
        <f t="shared" si="620"/>
        <v>36.907189674124325</v>
      </c>
      <c r="AA298">
        <f t="shared" si="586"/>
        <v>-0.7978689999999915</v>
      </c>
      <c r="AB298" t="str">
        <f t="shared" si="654"/>
        <v>DOWN</v>
      </c>
    </row>
    <row r="299" spans="1:28" x14ac:dyDescent="0.2">
      <c r="A299" s="1">
        <v>42741</v>
      </c>
      <c r="B299">
        <v>2271.139893</v>
      </c>
      <c r="C299">
        <v>2282.1000979999999</v>
      </c>
      <c r="D299">
        <v>2264.0600589999999</v>
      </c>
      <c r="E299">
        <v>2276.9799800000001</v>
      </c>
      <c r="F299">
        <v>2276.9799800000001</v>
      </c>
      <c r="G299">
        <f t="shared" si="549"/>
        <v>5.8400870000000396</v>
      </c>
      <c r="H299">
        <v>3339890000</v>
      </c>
      <c r="I299">
        <f t="shared" si="637"/>
        <v>5.8400870000000396</v>
      </c>
      <c r="J299">
        <f t="shared" si="638"/>
        <v>0</v>
      </c>
      <c r="K299">
        <f t="shared" si="639"/>
        <v>2.5578612857142877</v>
      </c>
      <c r="L299">
        <f t="shared" si="640"/>
        <v>3.5285818571428536</v>
      </c>
      <c r="M299">
        <f t="shared" si="641"/>
        <v>0.72489781710361878</v>
      </c>
      <c r="N299">
        <f t="shared" si="642"/>
        <v>42.025551306038466</v>
      </c>
      <c r="O299">
        <f t="shared" si="643"/>
        <v>18.040038999999979</v>
      </c>
      <c r="P299">
        <f t="shared" si="644"/>
        <v>10.600097999999889</v>
      </c>
      <c r="Q299">
        <f t="shared" si="645"/>
        <v>0</v>
      </c>
      <c r="R299">
        <f t="shared" si="646"/>
        <v>11.890014714285696</v>
      </c>
      <c r="S299">
        <f t="shared" si="647"/>
        <v>3.2550222857142734</v>
      </c>
      <c r="T299">
        <f t="shared" si="648"/>
        <v>3.1242676428571485</v>
      </c>
      <c r="U299">
        <f t="shared" si="649"/>
        <v>27.376099726801911</v>
      </c>
      <c r="V299">
        <f t="shared" si="650"/>
        <v>26.276398456457603</v>
      </c>
      <c r="W299">
        <f t="shared" si="651"/>
        <v>1.0997012703443083</v>
      </c>
      <c r="X299">
        <f t="shared" si="652"/>
        <v>53.65249818325951</v>
      </c>
      <c r="Y299">
        <f t="shared" si="653"/>
        <v>2.0496739342650661</v>
      </c>
      <c r="Z299">
        <f t="shared" si="620"/>
        <v>34.086286517508761</v>
      </c>
      <c r="AA299">
        <f t="shared" si="586"/>
        <v>-0.97072057142856594</v>
      </c>
      <c r="AB299" t="str">
        <f t="shared" si="654"/>
        <v>UP</v>
      </c>
    </row>
    <row r="300" spans="1:28" x14ac:dyDescent="0.2">
      <c r="A300" s="1">
        <v>42744</v>
      </c>
      <c r="B300">
        <v>2273.5900879999999</v>
      </c>
      <c r="C300">
        <v>2275.48999</v>
      </c>
      <c r="D300">
        <v>2268.8999020000001</v>
      </c>
      <c r="E300">
        <v>2268.8999020000001</v>
      </c>
      <c r="F300">
        <v>2268.8999020000001</v>
      </c>
      <c r="G300">
        <f t="shared" si="549"/>
        <v>-4.6901859999998123</v>
      </c>
      <c r="H300">
        <v>3217610000</v>
      </c>
      <c r="I300">
        <f t="shared" si="637"/>
        <v>0</v>
      </c>
      <c r="J300">
        <f t="shared" si="638"/>
        <v>4.6901859999998123</v>
      </c>
      <c r="K300">
        <f t="shared" si="639"/>
        <v>2.5578612857142877</v>
      </c>
      <c r="L300">
        <f t="shared" si="640"/>
        <v>3.2393100714285601</v>
      </c>
      <c r="M300">
        <f t="shared" si="641"/>
        <v>0.78963150464513931</v>
      </c>
      <c r="N300">
        <f t="shared" si="642"/>
        <v>44.122575099710993</v>
      </c>
      <c r="O300">
        <f t="shared" si="643"/>
        <v>6.5900879999999233</v>
      </c>
      <c r="P300">
        <f t="shared" si="644"/>
        <v>0</v>
      </c>
      <c r="Q300">
        <f t="shared" si="645"/>
        <v>0</v>
      </c>
      <c r="R300">
        <f t="shared" si="646"/>
        <v>11.374302499999983</v>
      </c>
      <c r="S300">
        <f t="shared" si="647"/>
        <v>3.2550222857142734</v>
      </c>
      <c r="T300">
        <f t="shared" si="648"/>
        <v>3.1242676428571485</v>
      </c>
      <c r="U300">
        <f t="shared" si="649"/>
        <v>28.617335311016024</v>
      </c>
      <c r="V300">
        <f t="shared" si="650"/>
        <v>27.467773455622034</v>
      </c>
      <c r="W300">
        <f t="shared" si="651"/>
        <v>1.1495618553939906</v>
      </c>
      <c r="X300">
        <f t="shared" si="652"/>
        <v>56.085108766638058</v>
      </c>
      <c r="Y300">
        <f t="shared" si="653"/>
        <v>2.0496739342650638</v>
      </c>
      <c r="Z300">
        <f t="shared" si="620"/>
        <v>30.730374019783874</v>
      </c>
      <c r="AA300">
        <f t="shared" si="586"/>
        <v>-0.6814487857142727</v>
      </c>
      <c r="AB300" t="str">
        <f t="shared" si="654"/>
        <v>DOWN</v>
      </c>
    </row>
    <row r="301" spans="1:28" x14ac:dyDescent="0.2">
      <c r="A301" s="1">
        <v>42745</v>
      </c>
      <c r="B301">
        <v>2269.719971</v>
      </c>
      <c r="C301">
        <v>2279.2700199999999</v>
      </c>
      <c r="D301">
        <v>2265.2700199999999</v>
      </c>
      <c r="E301">
        <v>2268.8999020000001</v>
      </c>
      <c r="F301">
        <v>2268.8999020000001</v>
      </c>
      <c r="G301">
        <f t="shared" si="549"/>
        <v>-0.82006899999987581</v>
      </c>
      <c r="H301">
        <v>3638790000</v>
      </c>
      <c r="I301">
        <f t="shared" si="637"/>
        <v>0</v>
      </c>
      <c r="J301">
        <f t="shared" si="638"/>
        <v>0.82006899999987581</v>
      </c>
      <c r="K301">
        <f t="shared" si="639"/>
        <v>2.3228585000000033</v>
      </c>
      <c r="L301">
        <f t="shared" si="640"/>
        <v>3.2978864285714087</v>
      </c>
      <c r="M301">
        <f t="shared" si="641"/>
        <v>0.70434763304030101</v>
      </c>
      <c r="N301">
        <f t="shared" si="642"/>
        <v>41.32652396646629</v>
      </c>
      <c r="O301">
        <f t="shared" si="643"/>
        <v>14</v>
      </c>
      <c r="P301">
        <f t="shared" si="644"/>
        <v>3.780029999999897</v>
      </c>
      <c r="Q301">
        <f t="shared" si="645"/>
        <v>0</v>
      </c>
      <c r="R301">
        <f t="shared" si="646"/>
        <v>11.712873214285699</v>
      </c>
      <c r="S301">
        <f t="shared" si="647"/>
        <v>3.5250244285714092</v>
      </c>
      <c r="T301">
        <f t="shared" si="648"/>
        <v>3.1242676428571485</v>
      </c>
      <c r="U301">
        <f t="shared" si="649"/>
        <v>30.095300820571381</v>
      </c>
      <c r="V301">
        <f t="shared" si="650"/>
        <v>26.673793745556903</v>
      </c>
      <c r="W301">
        <f t="shared" si="651"/>
        <v>3.4215070750144783</v>
      </c>
      <c r="X301">
        <f t="shared" si="652"/>
        <v>56.769094566128288</v>
      </c>
      <c r="Y301">
        <f t="shared" si="653"/>
        <v>6.0270594434598337</v>
      </c>
      <c r="Z301">
        <f t="shared" si="620"/>
        <v>27.443634754181904</v>
      </c>
      <c r="AA301">
        <f t="shared" si="586"/>
        <v>-0.97502792857140519</v>
      </c>
      <c r="AB301" t="str">
        <f t="shared" si="654"/>
        <v>UP</v>
      </c>
    </row>
    <row r="302" spans="1:28" x14ac:dyDescent="0.2">
      <c r="A302" s="1">
        <v>42746</v>
      </c>
      <c r="B302">
        <v>2268.6000979999999</v>
      </c>
      <c r="C302">
        <v>2275.320068</v>
      </c>
      <c r="D302">
        <v>2260.830078</v>
      </c>
      <c r="E302">
        <v>2275.320068</v>
      </c>
      <c r="F302">
        <v>2275.320068</v>
      </c>
      <c r="G302">
        <f t="shared" si="549"/>
        <v>6.719970000000103</v>
      </c>
      <c r="H302">
        <v>3620410000</v>
      </c>
      <c r="I302">
        <f t="shared" si="637"/>
        <v>6.719970000000103</v>
      </c>
      <c r="J302">
        <f t="shared" si="638"/>
        <v>0</v>
      </c>
      <c r="K302">
        <f t="shared" si="639"/>
        <v>2.4985699285714418</v>
      </c>
      <c r="L302">
        <f t="shared" si="640"/>
        <v>3.2978864285714087</v>
      </c>
      <c r="M302">
        <f t="shared" si="641"/>
        <v>0.7576276450653221</v>
      </c>
      <c r="N302">
        <f t="shared" si="642"/>
        <v>43.105127937218178</v>
      </c>
      <c r="O302">
        <f t="shared" si="643"/>
        <v>14.489990000000034</v>
      </c>
      <c r="P302">
        <f t="shared" si="644"/>
        <v>0</v>
      </c>
      <c r="Q302">
        <f t="shared" si="645"/>
        <v>4.4399419999999736</v>
      </c>
      <c r="R302">
        <f t="shared" si="646"/>
        <v>12.289289214285711</v>
      </c>
      <c r="S302">
        <f t="shared" si="647"/>
        <v>3.1614467142857001</v>
      </c>
      <c r="T302">
        <f t="shared" si="648"/>
        <v>3.4414063571428608</v>
      </c>
      <c r="U302">
        <f t="shared" si="649"/>
        <v>25.725220223564023</v>
      </c>
      <c r="V302">
        <f t="shared" si="650"/>
        <v>28.003298621554048</v>
      </c>
      <c r="W302">
        <f t="shared" si="651"/>
        <v>2.2780783979900256</v>
      </c>
      <c r="X302">
        <f t="shared" si="652"/>
        <v>53.728518845118074</v>
      </c>
      <c r="Y302">
        <f t="shared" si="653"/>
        <v>4.239979897002164</v>
      </c>
      <c r="Z302">
        <f t="shared" si="620"/>
        <v>23.98446734707797</v>
      </c>
      <c r="AA302">
        <f t="shared" si="586"/>
        <v>-0.79931649999996679</v>
      </c>
      <c r="AB302" t="str">
        <f t="shared" si="654"/>
        <v>UP</v>
      </c>
    </row>
    <row r="303" spans="1:28" x14ac:dyDescent="0.2">
      <c r="A303" s="1">
        <v>42747</v>
      </c>
      <c r="B303">
        <v>2271.139893</v>
      </c>
      <c r="C303">
        <v>2271.780029</v>
      </c>
      <c r="D303">
        <v>2254.25</v>
      </c>
      <c r="E303">
        <v>2270.4399410000001</v>
      </c>
      <c r="F303">
        <v>2270.4399410000001</v>
      </c>
      <c r="G303">
        <f t="shared" si="549"/>
        <v>-0.69995199999993929</v>
      </c>
      <c r="H303">
        <v>3462130000</v>
      </c>
      <c r="I303">
        <f t="shared" si="637"/>
        <v>0</v>
      </c>
      <c r="J303">
        <f t="shared" si="638"/>
        <v>0.69995199999993929</v>
      </c>
      <c r="K303">
        <f t="shared" si="639"/>
        <v>2.4985699285714418</v>
      </c>
      <c r="L303">
        <f t="shared" si="640"/>
        <v>2.965018214285692</v>
      </c>
      <c r="M303">
        <f t="shared" si="641"/>
        <v>0.84268282620765511</v>
      </c>
      <c r="N303">
        <f t="shared" si="642"/>
        <v>45.731300808937576</v>
      </c>
      <c r="O303">
        <f t="shared" si="643"/>
        <v>17.530029000000013</v>
      </c>
      <c r="P303">
        <f t="shared" si="644"/>
        <v>0</v>
      </c>
      <c r="Q303">
        <f t="shared" si="645"/>
        <v>6.5800779999999577</v>
      </c>
      <c r="R303">
        <f t="shared" si="646"/>
        <v>13.107142857142858</v>
      </c>
      <c r="S303">
        <f t="shared" si="647"/>
        <v>3.1614467142857001</v>
      </c>
      <c r="T303">
        <f t="shared" si="648"/>
        <v>3.8406982857142924</v>
      </c>
      <c r="U303">
        <f t="shared" si="649"/>
        <v>24.120029427792804</v>
      </c>
      <c r="V303">
        <f t="shared" si="650"/>
        <v>29.302330245231659</v>
      </c>
      <c r="W303">
        <f t="shared" si="651"/>
        <v>5.1823008174388541</v>
      </c>
      <c r="X303">
        <f t="shared" si="652"/>
        <v>53.422359673024459</v>
      </c>
      <c r="Y303">
        <f t="shared" si="653"/>
        <v>9.7006213300152098</v>
      </c>
      <c r="Z303">
        <f t="shared" si="620"/>
        <v>19.789488165184046</v>
      </c>
      <c r="AA303">
        <f t="shared" si="586"/>
        <v>-0.46644828571425023</v>
      </c>
      <c r="AB303" t="str">
        <f t="shared" si="654"/>
        <v>DOWN</v>
      </c>
    </row>
    <row r="304" spans="1:28" x14ac:dyDescent="0.2">
      <c r="A304" s="1">
        <v>42748</v>
      </c>
      <c r="B304">
        <v>2272.73999</v>
      </c>
      <c r="C304">
        <v>2278.679932</v>
      </c>
      <c r="D304">
        <v>2271.51001</v>
      </c>
      <c r="E304">
        <v>2274.639893</v>
      </c>
      <c r="F304">
        <v>2274.639893</v>
      </c>
      <c r="G304">
        <f t="shared" si="549"/>
        <v>1.8999029999999948</v>
      </c>
      <c r="H304">
        <v>3081270000</v>
      </c>
      <c r="I304">
        <f t="shared" si="637"/>
        <v>1.8999029999999948</v>
      </c>
      <c r="J304">
        <f t="shared" si="638"/>
        <v>0</v>
      </c>
      <c r="K304">
        <f t="shared" si="639"/>
        <v>2.6342772857142984</v>
      </c>
      <c r="L304">
        <f t="shared" si="640"/>
        <v>2.8243059999999787</v>
      </c>
      <c r="M304">
        <f t="shared" si="641"/>
        <v>0.93271666940987208</v>
      </c>
      <c r="N304">
        <f t="shared" si="642"/>
        <v>48.259358661953492</v>
      </c>
      <c r="O304">
        <f t="shared" si="643"/>
        <v>7.1699220000000423</v>
      </c>
      <c r="P304">
        <f t="shared" si="644"/>
        <v>6.8999029999999948</v>
      </c>
      <c r="Q304">
        <f t="shared" si="645"/>
        <v>0</v>
      </c>
      <c r="R304">
        <f t="shared" si="646"/>
        <v>13.112147714285713</v>
      </c>
      <c r="S304">
        <f t="shared" si="647"/>
        <v>3.6542969285714144</v>
      </c>
      <c r="T304">
        <f t="shared" si="648"/>
        <v>3.1928537142857101</v>
      </c>
      <c r="U304">
        <f t="shared" si="649"/>
        <v>27.86955278569696</v>
      </c>
      <c r="V304">
        <f t="shared" si="650"/>
        <v>24.35034888149627</v>
      </c>
      <c r="W304">
        <f t="shared" si="651"/>
        <v>3.5192039042006904</v>
      </c>
      <c r="X304">
        <f t="shared" si="652"/>
        <v>52.219901667193227</v>
      </c>
      <c r="Y304">
        <f t="shared" si="653"/>
        <v>6.739200557345371</v>
      </c>
      <c r="Z304">
        <f t="shared" si="620"/>
        <v>16.378477216217476</v>
      </c>
      <c r="AA304">
        <f t="shared" si="586"/>
        <v>-0.19002871428568011</v>
      </c>
      <c r="AB304" t="str">
        <f t="shared" si="654"/>
        <v>UP</v>
      </c>
    </row>
    <row r="305" spans="1:28" x14ac:dyDescent="0.2">
      <c r="A305" s="1">
        <v>42752</v>
      </c>
      <c r="B305">
        <v>2269.139893</v>
      </c>
      <c r="C305">
        <v>2272.080078</v>
      </c>
      <c r="D305">
        <v>2262.8100589999999</v>
      </c>
      <c r="E305">
        <v>2267.889893</v>
      </c>
      <c r="F305">
        <v>2267.889893</v>
      </c>
      <c r="G305">
        <f t="shared" si="549"/>
        <v>-1.25</v>
      </c>
      <c r="H305">
        <v>3584990000</v>
      </c>
      <c r="I305">
        <f t="shared" si="637"/>
        <v>0</v>
      </c>
      <c r="J305">
        <f t="shared" si="638"/>
        <v>1.25</v>
      </c>
      <c r="K305">
        <f t="shared" si="639"/>
        <v>2.3814173571428716</v>
      </c>
      <c r="L305">
        <f t="shared" si="640"/>
        <v>2.9135917142856931</v>
      </c>
      <c r="M305">
        <f t="shared" si="641"/>
        <v>0.81734765563290623</v>
      </c>
      <c r="N305">
        <f t="shared" si="642"/>
        <v>44.974755000757312</v>
      </c>
      <c r="O305">
        <f t="shared" si="643"/>
        <v>9.2700190000000475</v>
      </c>
      <c r="P305">
        <f t="shared" si="644"/>
        <v>0</v>
      </c>
      <c r="Q305">
        <f t="shared" si="645"/>
        <v>8.6999510000000555</v>
      </c>
      <c r="R305">
        <f t="shared" si="646"/>
        <v>13.420723999999998</v>
      </c>
      <c r="S305">
        <f t="shared" si="647"/>
        <v>3.6107178571428449</v>
      </c>
      <c r="T305">
        <f t="shared" si="648"/>
        <v>3.8142787857142855</v>
      </c>
      <c r="U305">
        <f t="shared" si="649"/>
        <v>26.904046735055765</v>
      </c>
      <c r="V305">
        <f t="shared" si="650"/>
        <v>28.420812362390329</v>
      </c>
      <c r="W305">
        <f t="shared" si="651"/>
        <v>1.5167656273345642</v>
      </c>
      <c r="X305">
        <f t="shared" si="652"/>
        <v>55.324859097446094</v>
      </c>
      <c r="Y305">
        <f t="shared" si="653"/>
        <v>2.7415625671328301</v>
      </c>
      <c r="Z305">
        <f t="shared" si="620"/>
        <v>13.039385265970628</v>
      </c>
      <c r="AA305">
        <f t="shared" si="586"/>
        <v>-0.53217435714282146</v>
      </c>
      <c r="AB305" t="str">
        <f t="shared" si="654"/>
        <v>DOWN</v>
      </c>
    </row>
    <row r="306" spans="1:28" x14ac:dyDescent="0.2">
      <c r="A306" s="1">
        <v>42753</v>
      </c>
      <c r="B306">
        <v>2269.139893</v>
      </c>
      <c r="C306">
        <v>2272.01001</v>
      </c>
      <c r="D306">
        <v>2263.3500979999999</v>
      </c>
      <c r="E306">
        <v>2271.889893</v>
      </c>
      <c r="F306">
        <v>2271.889893</v>
      </c>
      <c r="G306">
        <f t="shared" si="549"/>
        <v>2.75</v>
      </c>
      <c r="H306">
        <v>3315250000</v>
      </c>
      <c r="I306">
        <f t="shared" si="637"/>
        <v>2.75</v>
      </c>
      <c r="J306">
        <f t="shared" si="638"/>
        <v>0</v>
      </c>
      <c r="K306">
        <f t="shared" si="639"/>
        <v>2.3885671428571578</v>
      </c>
      <c r="L306">
        <f t="shared" si="640"/>
        <v>2.9135917142856931</v>
      </c>
      <c r="M306">
        <f t="shared" si="641"/>
        <v>0.81980159785110718</v>
      </c>
      <c r="N306">
        <f t="shared" si="642"/>
        <v>45.048954722270878</v>
      </c>
      <c r="O306">
        <f t="shared" si="643"/>
        <v>8.6599120000000767</v>
      </c>
      <c r="P306">
        <f t="shared" si="644"/>
        <v>0</v>
      </c>
      <c r="Q306">
        <f t="shared" si="645"/>
        <v>0</v>
      </c>
      <c r="R306">
        <f t="shared" si="646"/>
        <v>13.491420142857155</v>
      </c>
      <c r="S306">
        <f t="shared" si="647"/>
        <v>2.894287214285701</v>
      </c>
      <c r="T306">
        <f t="shared" si="648"/>
        <v>3.8142787857142855</v>
      </c>
      <c r="U306">
        <f t="shared" si="649"/>
        <v>21.452798768690347</v>
      </c>
      <c r="V306">
        <f t="shared" si="650"/>
        <v>28.27188498561215</v>
      </c>
      <c r="W306">
        <f t="shared" si="651"/>
        <v>6.8190862169218036</v>
      </c>
      <c r="X306">
        <f t="shared" si="652"/>
        <v>49.724683754302497</v>
      </c>
      <c r="Y306">
        <f t="shared" si="653"/>
        <v>13.713684436116242</v>
      </c>
      <c r="Z306">
        <f t="shared" si="620"/>
        <v>10.255742394540039</v>
      </c>
      <c r="AA306">
        <f t="shared" si="586"/>
        <v>-0.52502457142853542</v>
      </c>
      <c r="AB306" t="str">
        <f t="shared" si="654"/>
        <v>DOWN</v>
      </c>
    </row>
    <row r="307" spans="1:28" x14ac:dyDescent="0.2">
      <c r="A307" s="1">
        <v>42754</v>
      </c>
      <c r="B307">
        <v>2271.8999020000001</v>
      </c>
      <c r="C307">
        <v>2274.330078</v>
      </c>
      <c r="D307">
        <v>2258.4099120000001</v>
      </c>
      <c r="E307">
        <v>2263.6899410000001</v>
      </c>
      <c r="F307">
        <v>2263.6899410000001</v>
      </c>
      <c r="G307">
        <f t="shared" si="549"/>
        <v>-8.2099610000000212</v>
      </c>
      <c r="H307">
        <v>3165970000</v>
      </c>
      <c r="I307">
        <f t="shared" si="637"/>
        <v>0</v>
      </c>
      <c r="J307">
        <f t="shared" si="638"/>
        <v>8.2099610000000212</v>
      </c>
      <c r="K307">
        <f t="shared" si="639"/>
        <v>2.3885671428571578</v>
      </c>
      <c r="L307">
        <f t="shared" si="640"/>
        <v>2.0492990714285497</v>
      </c>
      <c r="M307">
        <f t="shared" si="641"/>
        <v>1.165553225568051</v>
      </c>
      <c r="N307">
        <f t="shared" si="642"/>
        <v>53.822423379241215</v>
      </c>
      <c r="O307">
        <f t="shared" si="643"/>
        <v>15.920165999999881</v>
      </c>
      <c r="P307">
        <f t="shared" si="644"/>
        <v>0</v>
      </c>
      <c r="Q307">
        <f t="shared" si="645"/>
        <v>4.9401859999998123</v>
      </c>
      <c r="R307">
        <f t="shared" si="646"/>
        <v>13.042864000000009</v>
      </c>
      <c r="S307">
        <f t="shared" si="647"/>
        <v>2.894287214285701</v>
      </c>
      <c r="T307">
        <f t="shared" si="648"/>
        <v>2.950020999999976</v>
      </c>
      <c r="U307">
        <f t="shared" si="649"/>
        <v>22.190580337920405</v>
      </c>
      <c r="V307">
        <f t="shared" si="650"/>
        <v>22.617892818632274</v>
      </c>
      <c r="W307">
        <f t="shared" si="651"/>
        <v>0.42731248071186911</v>
      </c>
      <c r="X307">
        <f t="shared" si="652"/>
        <v>44.808473156552679</v>
      </c>
      <c r="Y307">
        <f t="shared" si="653"/>
        <v>0.95364213643012741</v>
      </c>
      <c r="Z307">
        <f t="shared" si="620"/>
        <v>9.5874745381573341</v>
      </c>
      <c r="AA307">
        <f t="shared" si="586"/>
        <v>0.33926807142860788</v>
      </c>
      <c r="AB307" t="str">
        <f t="shared" si="654"/>
        <v>DOWN</v>
      </c>
    </row>
    <row r="308" spans="1:28" x14ac:dyDescent="0.2">
      <c r="A308" s="1">
        <v>42755</v>
      </c>
      <c r="B308">
        <v>2269.959961</v>
      </c>
      <c r="C308">
        <v>2276.959961</v>
      </c>
      <c r="D308">
        <v>2265.01001</v>
      </c>
      <c r="E308">
        <v>2271.3100589999999</v>
      </c>
      <c r="F308">
        <v>2271.3100589999999</v>
      </c>
      <c r="G308">
        <f t="shared" si="549"/>
        <v>1.350097999999889</v>
      </c>
      <c r="H308">
        <v>3524970000</v>
      </c>
      <c r="I308">
        <f t="shared" si="637"/>
        <v>1.350097999999889</v>
      </c>
      <c r="J308">
        <f t="shared" si="638"/>
        <v>0</v>
      </c>
      <c r="K308">
        <f t="shared" si="639"/>
        <v>2.4850027142857209</v>
      </c>
      <c r="L308">
        <f t="shared" si="640"/>
        <v>2.0321569285714043</v>
      </c>
      <c r="M308">
        <f t="shared" si="641"/>
        <v>1.2228399683840681</v>
      </c>
      <c r="N308">
        <f t="shared" si="642"/>
        <v>55.01250588331974</v>
      </c>
      <c r="O308">
        <f t="shared" si="643"/>
        <v>11.949951000000056</v>
      </c>
      <c r="P308">
        <f t="shared" si="644"/>
        <v>2.6298830000000635</v>
      </c>
      <c r="Q308">
        <f t="shared" si="645"/>
        <v>0</v>
      </c>
      <c r="R308">
        <f t="shared" si="646"/>
        <v>13.185721142857151</v>
      </c>
      <c r="S308">
        <f t="shared" si="647"/>
        <v>3.0821359999999913</v>
      </c>
      <c r="T308">
        <f t="shared" si="648"/>
        <v>2.6250175714285433</v>
      </c>
      <c r="U308">
        <f t="shared" si="649"/>
        <v>23.374800411804689</v>
      </c>
      <c r="V308">
        <f t="shared" si="650"/>
        <v>19.908031900481561</v>
      </c>
      <c r="W308">
        <f t="shared" si="651"/>
        <v>3.4667685113231279</v>
      </c>
      <c r="X308">
        <f t="shared" si="652"/>
        <v>43.282832312286246</v>
      </c>
      <c r="Y308">
        <f t="shared" si="653"/>
        <v>8.0095694438625085</v>
      </c>
      <c r="Z308">
        <f t="shared" si="620"/>
        <v>9.7574893865863306</v>
      </c>
      <c r="AA308">
        <f t="shared" si="586"/>
        <v>0.45284578571431666</v>
      </c>
      <c r="AB308" t="str">
        <f t="shared" si="654"/>
        <v>UP</v>
      </c>
    </row>
    <row r="309" spans="1:28" x14ac:dyDescent="0.2">
      <c r="A309" s="1">
        <v>42758</v>
      </c>
      <c r="B309">
        <v>2267.780029</v>
      </c>
      <c r="C309">
        <v>2271.780029</v>
      </c>
      <c r="D309">
        <v>2257.0200199999999</v>
      </c>
      <c r="E309">
        <v>2265.1999510000001</v>
      </c>
      <c r="F309">
        <v>2265.1999510000001</v>
      </c>
      <c r="G309">
        <f t="shared" si="549"/>
        <v>-2.5800779999999577</v>
      </c>
      <c r="H309">
        <v>3152710000</v>
      </c>
      <c r="I309">
        <f t="shared" si="637"/>
        <v>0</v>
      </c>
      <c r="J309">
        <f t="shared" si="638"/>
        <v>2.5800779999999577</v>
      </c>
      <c r="K309">
        <f t="shared" si="639"/>
        <v>2.4850027142857209</v>
      </c>
      <c r="L309">
        <f t="shared" si="640"/>
        <v>1.3035889999999719</v>
      </c>
      <c r="M309">
        <f t="shared" si="641"/>
        <v>1.9062777564752191</v>
      </c>
      <c r="N309">
        <f t="shared" si="642"/>
        <v>65.591726469640122</v>
      </c>
      <c r="O309">
        <f t="shared" si="643"/>
        <v>14.760009000000082</v>
      </c>
      <c r="P309">
        <f t="shared" si="644"/>
        <v>0</v>
      </c>
      <c r="Q309">
        <f t="shared" si="645"/>
        <v>7.9899900000000343</v>
      </c>
      <c r="R309">
        <f t="shared" si="646"/>
        <v>12.814296000000013</v>
      </c>
      <c r="S309">
        <f t="shared" si="647"/>
        <v>3.0821359999999913</v>
      </c>
      <c r="T309">
        <f t="shared" si="648"/>
        <v>2.4143067142856904</v>
      </c>
      <c r="U309">
        <f t="shared" si="649"/>
        <v>24.052324060564764</v>
      </c>
      <c r="V309">
        <f t="shared" si="650"/>
        <v>18.840728466750637</v>
      </c>
      <c r="W309">
        <f t="shared" si="651"/>
        <v>5.2115955938141276</v>
      </c>
      <c r="X309">
        <f t="shared" si="652"/>
        <v>42.893052527315405</v>
      </c>
      <c r="Y309">
        <f t="shared" si="653"/>
        <v>12.15020915215873</v>
      </c>
      <c r="Z309">
        <f t="shared" si="620"/>
        <v>8.7393313028960797</v>
      </c>
      <c r="AA309">
        <f t="shared" si="586"/>
        <v>1.1814137142857493</v>
      </c>
      <c r="AB309" t="str">
        <f t="shared" si="654"/>
        <v>DOWN</v>
      </c>
    </row>
    <row r="310" spans="1:28" x14ac:dyDescent="0.2">
      <c r="A310" s="1">
        <v>42759</v>
      </c>
      <c r="B310">
        <v>2267.8798830000001</v>
      </c>
      <c r="C310">
        <v>2284.6298830000001</v>
      </c>
      <c r="D310">
        <v>2266.679932</v>
      </c>
      <c r="E310">
        <v>2280.070068</v>
      </c>
      <c r="F310">
        <v>2280.070068</v>
      </c>
      <c r="G310">
        <f t="shared" si="549"/>
        <v>12.190184999999929</v>
      </c>
      <c r="H310">
        <v>3810960000</v>
      </c>
      <c r="I310">
        <f t="shared" si="637"/>
        <v>12.190184999999929</v>
      </c>
      <c r="J310">
        <f t="shared" si="638"/>
        <v>0</v>
      </c>
      <c r="K310">
        <f t="shared" si="639"/>
        <v>2.9085866428571472</v>
      </c>
      <c r="L310">
        <f t="shared" si="640"/>
        <v>1.3035889999999719</v>
      </c>
      <c r="M310">
        <f t="shared" si="641"/>
        <v>2.2312144723967524</v>
      </c>
      <c r="N310">
        <f t="shared" si="642"/>
        <v>69.051884096747983</v>
      </c>
      <c r="O310">
        <f t="shared" si="643"/>
        <v>17.949951000000056</v>
      </c>
      <c r="P310">
        <f t="shared" si="644"/>
        <v>12.84985400000005</v>
      </c>
      <c r="Q310">
        <f t="shared" si="645"/>
        <v>0</v>
      </c>
      <c r="R310">
        <f t="shared" si="646"/>
        <v>12.75714964285716</v>
      </c>
      <c r="S310">
        <f t="shared" si="647"/>
        <v>3.2642823571428443</v>
      </c>
      <c r="T310">
        <f t="shared" si="648"/>
        <v>2.4143067142856904</v>
      </c>
      <c r="U310">
        <f t="shared" si="649"/>
        <v>25.587866008693759</v>
      </c>
      <c r="V310">
        <f t="shared" si="650"/>
        <v>18.92512655158421</v>
      </c>
      <c r="W310">
        <f t="shared" si="651"/>
        <v>6.6627394571095486</v>
      </c>
      <c r="X310">
        <f t="shared" si="652"/>
        <v>44.512992560277965</v>
      </c>
      <c r="Y310">
        <f t="shared" si="653"/>
        <v>14.968078023707564</v>
      </c>
      <c r="Z310">
        <f t="shared" si="620"/>
        <v>8.4874382657988594</v>
      </c>
      <c r="AA310">
        <f t="shared" si="586"/>
        <v>1.6049976428571751</v>
      </c>
      <c r="AB310" t="str">
        <f t="shared" si="654"/>
        <v>DOWN</v>
      </c>
    </row>
    <row r="311" spans="1:28" x14ac:dyDescent="0.2">
      <c r="A311" s="1">
        <v>42760</v>
      </c>
      <c r="B311">
        <v>2288.8798830000001</v>
      </c>
      <c r="C311">
        <v>2299.5500489999999</v>
      </c>
      <c r="D311">
        <v>2288.8798830000001</v>
      </c>
      <c r="E311">
        <v>2298.3701169999999</v>
      </c>
      <c r="F311">
        <v>2298.3701169999999</v>
      </c>
      <c r="G311">
        <f t="shared" si="549"/>
        <v>9.490233999999873</v>
      </c>
      <c r="H311">
        <v>3846020000</v>
      </c>
      <c r="I311">
        <f t="shared" si="637"/>
        <v>9.490233999999873</v>
      </c>
      <c r="J311">
        <f t="shared" si="638"/>
        <v>0</v>
      </c>
      <c r="K311">
        <f t="shared" si="639"/>
        <v>2.9328960714285586</v>
      </c>
      <c r="L311">
        <f t="shared" si="640"/>
        <v>1.3035889999999719</v>
      </c>
      <c r="M311">
        <f t="shared" si="641"/>
        <v>2.2498625497979976</v>
      </c>
      <c r="N311">
        <f t="shared" si="642"/>
        <v>69.229467872044097</v>
      </c>
      <c r="O311">
        <f t="shared" si="643"/>
        <v>10.670165999999881</v>
      </c>
      <c r="P311">
        <f t="shared" si="644"/>
        <v>14.920165999999881</v>
      </c>
      <c r="Q311">
        <f t="shared" si="645"/>
        <v>0</v>
      </c>
      <c r="R311">
        <f t="shared" si="646"/>
        <v>12.717877928571429</v>
      </c>
      <c r="S311">
        <f t="shared" si="647"/>
        <v>3.691423857142841</v>
      </c>
      <c r="T311">
        <f t="shared" si="648"/>
        <v>2.4143067142856904</v>
      </c>
      <c r="U311">
        <f t="shared" si="649"/>
        <v>29.025470112823221</v>
      </c>
      <c r="V311">
        <f t="shared" si="650"/>
        <v>18.983565716272636</v>
      </c>
      <c r="W311">
        <f t="shared" si="651"/>
        <v>10.041904396550585</v>
      </c>
      <c r="X311">
        <f t="shared" si="652"/>
        <v>48.009035829095858</v>
      </c>
      <c r="Y311">
        <f t="shared" si="653"/>
        <v>20.916696665807009</v>
      </c>
      <c r="Z311">
        <f t="shared" si="620"/>
        <v>8.2429450839285412</v>
      </c>
      <c r="AA311">
        <f t="shared" si="586"/>
        <v>1.6293070714285867</v>
      </c>
      <c r="AB311" t="str">
        <f t="shared" si="654"/>
        <v>DOWN</v>
      </c>
    </row>
    <row r="312" spans="1:28" x14ac:dyDescent="0.2">
      <c r="A312" s="1">
        <v>42761</v>
      </c>
      <c r="B312">
        <v>2298.6298830000001</v>
      </c>
      <c r="C312">
        <v>2300.98999</v>
      </c>
      <c r="D312">
        <v>2294.080078</v>
      </c>
      <c r="E312">
        <v>2296.679932</v>
      </c>
      <c r="F312">
        <v>2296.679932</v>
      </c>
      <c r="G312">
        <f t="shared" si="549"/>
        <v>-1.9499510000000555</v>
      </c>
      <c r="H312">
        <v>3610360000</v>
      </c>
      <c r="I312">
        <f t="shared" si="637"/>
        <v>0</v>
      </c>
      <c r="J312">
        <f t="shared" si="638"/>
        <v>1.9499510000000555</v>
      </c>
      <c r="K312">
        <f t="shared" si="639"/>
        <v>2.8743197857142735</v>
      </c>
      <c r="L312">
        <f t="shared" si="640"/>
        <v>1.4428712142856901</v>
      </c>
      <c r="M312">
        <f t="shared" si="641"/>
        <v>1.9920833940382119</v>
      </c>
      <c r="N312">
        <f t="shared" si="642"/>
        <v>66.578471643119286</v>
      </c>
      <c r="O312">
        <f t="shared" si="643"/>
        <v>6.9099120000000767</v>
      </c>
      <c r="P312">
        <f t="shared" si="644"/>
        <v>1.4399410000000898</v>
      </c>
      <c r="Q312">
        <f t="shared" si="645"/>
        <v>0</v>
      </c>
      <c r="R312">
        <f t="shared" si="646"/>
        <v>12.422153857142868</v>
      </c>
      <c r="S312">
        <f t="shared" si="647"/>
        <v>3.7942767857142763</v>
      </c>
      <c r="T312">
        <f t="shared" si="648"/>
        <v>2.3321533571428454</v>
      </c>
      <c r="U312">
        <f t="shared" si="649"/>
        <v>30.544435605525265</v>
      </c>
      <c r="V312">
        <f t="shared" si="650"/>
        <v>18.774146448056051</v>
      </c>
      <c r="W312">
        <f t="shared" si="651"/>
        <v>11.770289157469215</v>
      </c>
      <c r="X312">
        <f t="shared" si="652"/>
        <v>49.318582053581316</v>
      </c>
      <c r="Y312">
        <f t="shared" si="653"/>
        <v>23.865830417998612</v>
      </c>
      <c r="Z312">
        <f t="shared" si="620"/>
        <v>9.1518201385404527</v>
      </c>
      <c r="AA312">
        <f t="shared" si="586"/>
        <v>1.4314485714285834</v>
      </c>
      <c r="AB312" t="str">
        <f t="shared" si="654"/>
        <v>DOWN</v>
      </c>
    </row>
    <row r="313" spans="1:28" x14ac:dyDescent="0.2">
      <c r="A313" s="1">
        <v>42762</v>
      </c>
      <c r="B313">
        <v>2299.0200199999999</v>
      </c>
      <c r="C313">
        <v>2299.0200199999999</v>
      </c>
      <c r="D313">
        <v>2291.6201169999999</v>
      </c>
      <c r="E313">
        <v>2294.6899410000001</v>
      </c>
      <c r="F313">
        <v>2294.6899410000001</v>
      </c>
      <c r="G313">
        <f t="shared" si="549"/>
        <v>-4.3300789999998415</v>
      </c>
      <c r="H313">
        <v>3135890000</v>
      </c>
      <c r="I313">
        <f t="shared" si="637"/>
        <v>0</v>
      </c>
      <c r="J313">
        <f t="shared" si="638"/>
        <v>4.3300789999998415</v>
      </c>
      <c r="K313">
        <f t="shared" si="639"/>
        <v>2.4571707142856991</v>
      </c>
      <c r="L313">
        <f t="shared" si="640"/>
        <v>1.752162571428536</v>
      </c>
      <c r="M313">
        <f t="shared" si="641"/>
        <v>1.402364571845848</v>
      </c>
      <c r="N313">
        <f t="shared" si="642"/>
        <v>58.37434452208668</v>
      </c>
      <c r="O313">
        <f t="shared" si="643"/>
        <v>7.3999029999999948</v>
      </c>
      <c r="P313">
        <f t="shared" si="644"/>
        <v>0</v>
      </c>
      <c r="Q313">
        <f t="shared" si="645"/>
        <v>2.4599610000000212</v>
      </c>
      <c r="R313">
        <f t="shared" si="646"/>
        <v>11.662144142857155</v>
      </c>
      <c r="S313">
        <f t="shared" si="647"/>
        <v>3.0371269285714271</v>
      </c>
      <c r="T313">
        <f t="shared" si="648"/>
        <v>2.5078648571428466</v>
      </c>
      <c r="U313">
        <f t="shared" si="649"/>
        <v>26.042611816212293</v>
      </c>
      <c r="V313">
        <f t="shared" si="650"/>
        <v>21.504320529933313</v>
      </c>
      <c r="W313">
        <f t="shared" si="651"/>
        <v>4.5382912862789802</v>
      </c>
      <c r="X313">
        <f t="shared" si="652"/>
        <v>47.54693234614561</v>
      </c>
      <c r="Y313">
        <f t="shared" si="653"/>
        <v>9.5448666451072874</v>
      </c>
      <c r="Z313">
        <f t="shared" si="620"/>
        <v>9.6871910464577535</v>
      </c>
      <c r="AA313">
        <f t="shared" si="586"/>
        <v>0.70500814285716318</v>
      </c>
      <c r="AB313" t="str">
        <f t="shared" si="654"/>
        <v>UP</v>
      </c>
    </row>
    <row r="314" spans="1:28" x14ac:dyDescent="0.2">
      <c r="A314" s="1">
        <v>42765</v>
      </c>
      <c r="B314">
        <v>2286.01001</v>
      </c>
      <c r="C314">
        <v>2286.01001</v>
      </c>
      <c r="D314">
        <v>2268.040039</v>
      </c>
      <c r="E314">
        <v>2280.8999020000001</v>
      </c>
      <c r="F314">
        <v>2280.8999020000001</v>
      </c>
      <c r="G314">
        <f t="shared" si="549"/>
        <v>-5.1101079999998547</v>
      </c>
      <c r="H314">
        <v>3591270000</v>
      </c>
      <c r="I314">
        <f t="shared" si="637"/>
        <v>0</v>
      </c>
      <c r="J314">
        <f t="shared" si="638"/>
        <v>5.1101079999998547</v>
      </c>
      <c r="K314">
        <f t="shared" si="639"/>
        <v>2.4571707142856991</v>
      </c>
      <c r="L314">
        <f t="shared" si="640"/>
        <v>1.7821569999999676</v>
      </c>
      <c r="M314">
        <f t="shared" si="641"/>
        <v>1.3787622046125811</v>
      </c>
      <c r="N314">
        <f t="shared" si="642"/>
        <v>57.961329717576135</v>
      </c>
      <c r="O314">
        <f t="shared" si="643"/>
        <v>17.969970999999987</v>
      </c>
      <c r="P314">
        <f t="shared" si="644"/>
        <v>0</v>
      </c>
      <c r="Q314">
        <f t="shared" si="645"/>
        <v>23.580077999999958</v>
      </c>
      <c r="R314">
        <f t="shared" si="646"/>
        <v>12.474992928571444</v>
      </c>
      <c r="S314">
        <f t="shared" si="647"/>
        <v>3.0371269285714271</v>
      </c>
      <c r="T314">
        <f t="shared" si="648"/>
        <v>4.1921561428571295</v>
      </c>
      <c r="U314">
        <f t="shared" si="649"/>
        <v>24.345720642578506</v>
      </c>
      <c r="V314">
        <f t="shared" si="650"/>
        <v>33.604477107604964</v>
      </c>
      <c r="W314">
        <f t="shared" si="651"/>
        <v>9.2587564650264582</v>
      </c>
      <c r="X314">
        <f t="shared" si="652"/>
        <v>57.95019775018347</v>
      </c>
      <c r="Y314">
        <f t="shared" si="653"/>
        <v>15.977092097148445</v>
      </c>
      <c r="Z314">
        <f t="shared" si="620"/>
        <v>10.682006629520853</v>
      </c>
      <c r="AA314">
        <f t="shared" si="586"/>
        <v>0.67501371428573165</v>
      </c>
      <c r="AB314" t="str">
        <f t="shared" si="654"/>
        <v>UP</v>
      </c>
    </row>
    <row r="315" spans="1:28" x14ac:dyDescent="0.2">
      <c r="A315" s="1">
        <v>42766</v>
      </c>
      <c r="B315">
        <v>2274.0200199999999</v>
      </c>
      <c r="C315">
        <v>2279.0900879999999</v>
      </c>
      <c r="D315">
        <v>2267.209961</v>
      </c>
      <c r="E315">
        <v>2278.8701169999999</v>
      </c>
      <c r="F315">
        <v>2278.8701169999999</v>
      </c>
      <c r="G315">
        <f t="shared" si="549"/>
        <v>4.8500970000000052</v>
      </c>
      <c r="H315">
        <v>4087450000</v>
      </c>
      <c r="I315">
        <f t="shared" si="637"/>
        <v>4.8500970000000052</v>
      </c>
      <c r="J315">
        <f t="shared" si="638"/>
        <v>0</v>
      </c>
      <c r="K315">
        <f t="shared" si="639"/>
        <v>2.8036062142856997</v>
      </c>
      <c r="L315">
        <f t="shared" si="640"/>
        <v>1.7235806428571192</v>
      </c>
      <c r="M315">
        <f t="shared" si="641"/>
        <v>1.6266173711711336</v>
      </c>
      <c r="N315">
        <f t="shared" si="642"/>
        <v>61.928219504840605</v>
      </c>
      <c r="O315">
        <f t="shared" si="643"/>
        <v>11.880126999999902</v>
      </c>
      <c r="P315">
        <f t="shared" si="644"/>
        <v>0</v>
      </c>
      <c r="Q315">
        <f t="shared" si="645"/>
        <v>0.83007799999995768</v>
      </c>
      <c r="R315">
        <f t="shared" si="646"/>
        <v>12.323573428571438</v>
      </c>
      <c r="S315">
        <f t="shared" si="647"/>
        <v>2.7671247857142913</v>
      </c>
      <c r="T315">
        <f t="shared" si="648"/>
        <v>4.2514474285714119</v>
      </c>
      <c r="U315">
        <f t="shared" si="649"/>
        <v>22.453915674319632</v>
      </c>
      <c r="V315">
        <f t="shared" si="650"/>
        <v>34.498495531455966</v>
      </c>
      <c r="W315">
        <f t="shared" si="651"/>
        <v>12.044579857136334</v>
      </c>
      <c r="X315">
        <f t="shared" si="652"/>
        <v>56.952411205775597</v>
      </c>
      <c r="Y315">
        <f t="shared" si="653"/>
        <v>21.148498548407169</v>
      </c>
      <c r="Z315">
        <f t="shared" si="620"/>
        <v>11.762109422731376</v>
      </c>
      <c r="AA315">
        <f t="shared" si="586"/>
        <v>1.0800255714285802</v>
      </c>
      <c r="AB315" t="str">
        <f t="shared" si="654"/>
        <v>DOWN</v>
      </c>
    </row>
    <row r="316" spans="1:28" x14ac:dyDescent="0.2">
      <c r="A316" s="1">
        <v>42767</v>
      </c>
      <c r="B316">
        <v>2285.5900879999999</v>
      </c>
      <c r="C316">
        <v>2289.139893</v>
      </c>
      <c r="D316">
        <v>2272.4399410000001</v>
      </c>
      <c r="E316">
        <v>2279.5500489999999</v>
      </c>
      <c r="F316">
        <v>2279.5500489999999</v>
      </c>
      <c r="G316">
        <f t="shared" si="549"/>
        <v>-6.0400389999999788</v>
      </c>
      <c r="H316">
        <v>3916610000</v>
      </c>
      <c r="I316">
        <f t="shared" si="637"/>
        <v>0</v>
      </c>
      <c r="J316">
        <f t="shared" si="638"/>
        <v>6.0400389999999788</v>
      </c>
      <c r="K316">
        <f t="shared" si="639"/>
        <v>2.323608357142835</v>
      </c>
      <c r="L316">
        <f t="shared" si="640"/>
        <v>2.1550119999999748</v>
      </c>
      <c r="M316">
        <f t="shared" si="641"/>
        <v>1.0782345328670384</v>
      </c>
      <c r="N316">
        <f t="shared" si="642"/>
        <v>51.882235417364321</v>
      </c>
      <c r="O316">
        <f t="shared" si="643"/>
        <v>16.699951999999939</v>
      </c>
      <c r="P316">
        <f t="shared" si="644"/>
        <v>10.049805000000106</v>
      </c>
      <c r="Q316">
        <f t="shared" si="645"/>
        <v>0</v>
      </c>
      <c r="R316">
        <f t="shared" si="646"/>
        <v>12.48142785714286</v>
      </c>
      <c r="S316">
        <f t="shared" si="647"/>
        <v>3.4849680000000132</v>
      </c>
      <c r="T316">
        <f t="shared" si="648"/>
        <v>3.9343087142856996</v>
      </c>
      <c r="U316">
        <f t="shared" si="649"/>
        <v>27.921228563650583</v>
      </c>
      <c r="V316">
        <f t="shared" si="650"/>
        <v>31.521303165920852</v>
      </c>
      <c r="W316">
        <f t="shared" si="651"/>
        <v>3.6000746022702685</v>
      </c>
      <c r="X316">
        <f t="shared" si="652"/>
        <v>59.442531729571435</v>
      </c>
      <c r="Y316">
        <f t="shared" si="653"/>
        <v>6.0563951391715465</v>
      </c>
      <c r="Z316">
        <f t="shared" si="620"/>
        <v>11.891853368600618</v>
      </c>
      <c r="AA316">
        <f t="shared" si="586"/>
        <v>0.16859635714286014</v>
      </c>
      <c r="AB316" t="str">
        <f t="shared" si="654"/>
        <v>UP</v>
      </c>
    </row>
    <row r="317" spans="1:28" x14ac:dyDescent="0.2">
      <c r="A317" s="1">
        <v>42768</v>
      </c>
      <c r="B317">
        <v>2276.6899410000001</v>
      </c>
      <c r="C317">
        <v>2283.969971</v>
      </c>
      <c r="D317">
        <v>2271.6499020000001</v>
      </c>
      <c r="E317">
        <v>2280.8500979999999</v>
      </c>
      <c r="F317">
        <v>2280.8500979999999</v>
      </c>
      <c r="G317">
        <f t="shared" si="549"/>
        <v>4.1601569999997992</v>
      </c>
      <c r="H317">
        <v>3807710000</v>
      </c>
      <c r="I317">
        <f t="shared" si="637"/>
        <v>4.1601569999997992</v>
      </c>
      <c r="J317">
        <f t="shared" si="638"/>
        <v>0</v>
      </c>
      <c r="K317">
        <f t="shared" si="639"/>
        <v>2.6207624285713922</v>
      </c>
      <c r="L317">
        <f t="shared" si="640"/>
        <v>2.105015428571408</v>
      </c>
      <c r="M317">
        <f t="shared" si="641"/>
        <v>1.245008655518502</v>
      </c>
      <c r="N317">
        <f t="shared" si="642"/>
        <v>55.45674189086624</v>
      </c>
      <c r="O317">
        <f t="shared" si="643"/>
        <v>12.320068999999876</v>
      </c>
      <c r="P317">
        <f t="shared" si="644"/>
        <v>0</v>
      </c>
      <c r="Q317">
        <f t="shared" si="645"/>
        <v>0.79003899999997884</v>
      </c>
      <c r="R317">
        <f t="shared" si="646"/>
        <v>12.109287857142849</v>
      </c>
      <c r="S317">
        <f t="shared" si="647"/>
        <v>3.4849680000000132</v>
      </c>
      <c r="T317">
        <f t="shared" si="648"/>
        <v>3.5207344999999868</v>
      </c>
      <c r="U317">
        <f t="shared" si="649"/>
        <v>28.77929768548983</v>
      </c>
      <c r="V317">
        <f t="shared" si="650"/>
        <v>29.074661875539011</v>
      </c>
      <c r="W317">
        <f t="shared" si="651"/>
        <v>0.29536419004918102</v>
      </c>
      <c r="X317">
        <f t="shared" si="652"/>
        <v>57.853959561028844</v>
      </c>
      <c r="Y317">
        <f t="shared" si="653"/>
        <v>0.51053409704414088</v>
      </c>
      <c r="Z317">
        <f t="shared" si="620"/>
        <v>11.235418566245542</v>
      </c>
      <c r="AA317">
        <f t="shared" si="586"/>
        <v>0.5157469999999843</v>
      </c>
      <c r="AB317" t="str">
        <f t="shared" si="654"/>
        <v>DOWN</v>
      </c>
    </row>
    <row r="318" spans="1:28" x14ac:dyDescent="0.2">
      <c r="A318" s="1">
        <v>42769</v>
      </c>
      <c r="B318">
        <v>2288.540039</v>
      </c>
      <c r="C318">
        <v>2298.3100589999999</v>
      </c>
      <c r="D318">
        <v>2287.8798830000001</v>
      </c>
      <c r="E318">
        <v>2297.419922</v>
      </c>
      <c r="F318">
        <v>2297.419922</v>
      </c>
      <c r="G318">
        <f t="shared" si="549"/>
        <v>8.8798830000000635</v>
      </c>
      <c r="H318">
        <v>3597970000</v>
      </c>
      <c r="I318">
        <f t="shared" si="637"/>
        <v>8.8798830000000635</v>
      </c>
      <c r="J318">
        <f t="shared" si="638"/>
        <v>0</v>
      </c>
      <c r="K318">
        <f t="shared" si="639"/>
        <v>3.119332428571397</v>
      </c>
      <c r="L318">
        <f t="shared" si="640"/>
        <v>2.105015428571408</v>
      </c>
      <c r="M318">
        <f t="shared" si="641"/>
        <v>1.4818572758340145</v>
      </c>
      <c r="N318">
        <f t="shared" si="642"/>
        <v>59.707594399683778</v>
      </c>
      <c r="O318">
        <f t="shared" si="643"/>
        <v>10.430175999999847</v>
      </c>
      <c r="P318">
        <f t="shared" si="644"/>
        <v>14.340087999999923</v>
      </c>
      <c r="Q318">
        <f t="shared" si="645"/>
        <v>0</v>
      </c>
      <c r="R318">
        <f t="shared" si="646"/>
        <v>12.342163142857121</v>
      </c>
      <c r="S318">
        <f t="shared" si="647"/>
        <v>4.016409785714294</v>
      </c>
      <c r="T318">
        <f t="shared" si="648"/>
        <v>3.5207344999999868</v>
      </c>
      <c r="U318">
        <f t="shared" si="649"/>
        <v>32.542186804901725</v>
      </c>
      <c r="V318">
        <f t="shared" si="650"/>
        <v>28.52607325999875</v>
      </c>
      <c r="W318">
        <f t="shared" si="651"/>
        <v>4.016113544902975</v>
      </c>
      <c r="X318">
        <f t="shared" si="652"/>
        <v>61.068260064900471</v>
      </c>
      <c r="Y318">
        <f t="shared" si="653"/>
        <v>6.5764335526095534</v>
      </c>
      <c r="Z318">
        <f t="shared" si="620"/>
        <v>11.223792351621555</v>
      </c>
      <c r="AA318">
        <f t="shared" si="586"/>
        <v>1.0143169999999893</v>
      </c>
      <c r="AB318" t="str">
        <f t="shared" si="654"/>
        <v>UP</v>
      </c>
    </row>
    <row r="319" spans="1:28" x14ac:dyDescent="0.2">
      <c r="A319" s="1">
        <v>42772</v>
      </c>
      <c r="B319">
        <v>2294.280029</v>
      </c>
      <c r="C319">
        <v>2296.179932</v>
      </c>
      <c r="D319">
        <v>2288.570068</v>
      </c>
      <c r="E319">
        <v>2292.5600589999999</v>
      </c>
      <c r="F319">
        <v>2292.5600589999999</v>
      </c>
      <c r="G319">
        <f t="shared" si="549"/>
        <v>-1.719970000000103</v>
      </c>
      <c r="H319">
        <v>3109050000</v>
      </c>
      <c r="I319">
        <f t="shared" si="637"/>
        <v>0</v>
      </c>
      <c r="J319">
        <f t="shared" si="638"/>
        <v>1.719970000000103</v>
      </c>
      <c r="K319">
        <f t="shared" si="639"/>
        <v>3.119332428571397</v>
      </c>
      <c r="L319">
        <f t="shared" si="640"/>
        <v>2.1385847142857011</v>
      </c>
      <c r="M319">
        <f t="shared" si="641"/>
        <v>1.4585966166008397</v>
      </c>
      <c r="N319">
        <f t="shared" si="642"/>
        <v>59.326389971911652</v>
      </c>
      <c r="O319">
        <f t="shared" si="643"/>
        <v>7.6098640000000159</v>
      </c>
      <c r="P319">
        <f t="shared" si="644"/>
        <v>0</v>
      </c>
      <c r="Q319">
        <f t="shared" si="645"/>
        <v>0</v>
      </c>
      <c r="R319">
        <f t="shared" si="646"/>
        <v>12.223580642857119</v>
      </c>
      <c r="S319">
        <f t="shared" si="647"/>
        <v>4.016409785714294</v>
      </c>
      <c r="T319">
        <f t="shared" si="648"/>
        <v>2.8993094285714114</v>
      </c>
      <c r="U319">
        <f t="shared" si="649"/>
        <v>32.857882670093836</v>
      </c>
      <c r="V319">
        <f t="shared" si="650"/>
        <v>23.718986386085081</v>
      </c>
      <c r="W319">
        <f t="shared" si="651"/>
        <v>9.1388962840087551</v>
      </c>
      <c r="X319">
        <f t="shared" si="652"/>
        <v>56.576869056178921</v>
      </c>
      <c r="Y319">
        <f t="shared" si="653"/>
        <v>16.153061200566153</v>
      </c>
      <c r="Z319">
        <f t="shared" si="620"/>
        <v>12.181756539723935</v>
      </c>
      <c r="AA319">
        <f t="shared" si="586"/>
        <v>0.98074771428569618</v>
      </c>
      <c r="AB319" t="str">
        <f t="shared" si="654"/>
        <v>DOWN</v>
      </c>
    </row>
    <row r="320" spans="1:28" x14ac:dyDescent="0.2">
      <c r="A320" s="1">
        <v>42773</v>
      </c>
      <c r="B320">
        <v>2295.8701169999999</v>
      </c>
      <c r="C320">
        <v>2299.3999020000001</v>
      </c>
      <c r="D320">
        <v>2290.1599120000001</v>
      </c>
      <c r="E320">
        <v>2293.080078</v>
      </c>
      <c r="F320">
        <v>2293.080078</v>
      </c>
      <c r="G320">
        <f t="shared" si="549"/>
        <v>-2.7900389999999788</v>
      </c>
      <c r="H320">
        <v>3448690000</v>
      </c>
      <c r="I320">
        <f t="shared" si="637"/>
        <v>0</v>
      </c>
      <c r="J320">
        <f t="shared" si="638"/>
        <v>2.7900389999999788</v>
      </c>
      <c r="K320">
        <f t="shared" si="639"/>
        <v>2.9229038571428254</v>
      </c>
      <c r="L320">
        <f t="shared" si="640"/>
        <v>2.3378732142856995</v>
      </c>
      <c r="M320">
        <f t="shared" si="641"/>
        <v>1.2502405345517733</v>
      </c>
      <c r="N320">
        <f t="shared" si="642"/>
        <v>55.56030634746385</v>
      </c>
      <c r="O320">
        <f t="shared" si="643"/>
        <v>9.2399900000000343</v>
      </c>
      <c r="P320">
        <f t="shared" si="644"/>
        <v>3.219970000000103</v>
      </c>
      <c r="Q320">
        <f t="shared" si="645"/>
        <v>0</v>
      </c>
      <c r="R320">
        <f t="shared" si="646"/>
        <v>12.265014785714259</v>
      </c>
      <c r="S320">
        <f t="shared" si="647"/>
        <v>4.2464076428571582</v>
      </c>
      <c r="T320">
        <f t="shared" si="648"/>
        <v>2.8993094285714114</v>
      </c>
      <c r="U320">
        <f t="shared" si="649"/>
        <v>34.622115970077623</v>
      </c>
      <c r="V320">
        <f t="shared" si="650"/>
        <v>23.638857997532931</v>
      </c>
      <c r="W320">
        <f t="shared" si="651"/>
        <v>10.983257972544692</v>
      </c>
      <c r="X320">
        <f t="shared" si="652"/>
        <v>58.260973967610553</v>
      </c>
      <c r="Y320">
        <f t="shared" si="653"/>
        <v>18.851826917021153</v>
      </c>
      <c r="Z320">
        <f t="shared" si="620"/>
        <v>12.548766716931429</v>
      </c>
      <c r="AA320">
        <f t="shared" si="586"/>
        <v>0.58503064285712625</v>
      </c>
      <c r="AB320" t="str">
        <f t="shared" si="654"/>
        <v>UP</v>
      </c>
    </row>
    <row r="321" spans="1:28" x14ac:dyDescent="0.2">
      <c r="A321" s="1">
        <v>42774</v>
      </c>
      <c r="B321">
        <v>2289.5500489999999</v>
      </c>
      <c r="C321">
        <v>2295.9099120000001</v>
      </c>
      <c r="D321">
        <v>2285.3798830000001</v>
      </c>
      <c r="E321">
        <v>2294.669922</v>
      </c>
      <c r="F321">
        <v>2294.669922</v>
      </c>
      <c r="G321">
        <f t="shared" si="549"/>
        <v>5.1198730000000978</v>
      </c>
      <c r="H321">
        <v>3609740000</v>
      </c>
      <c r="I321">
        <f t="shared" si="637"/>
        <v>5.1198730000000978</v>
      </c>
      <c r="J321">
        <f t="shared" si="638"/>
        <v>0</v>
      </c>
      <c r="K321">
        <f t="shared" si="639"/>
        <v>3.2886090714285467</v>
      </c>
      <c r="L321">
        <f t="shared" si="640"/>
        <v>1.7514474285714121</v>
      </c>
      <c r="M321">
        <f t="shared" si="641"/>
        <v>1.8776521737286387</v>
      </c>
      <c r="N321">
        <f t="shared" si="642"/>
        <v>65.249448521630143</v>
      </c>
      <c r="O321">
        <f t="shared" si="643"/>
        <v>10.530029000000013</v>
      </c>
      <c r="P321">
        <f t="shared" si="644"/>
        <v>0</v>
      </c>
      <c r="Q321">
        <f t="shared" si="645"/>
        <v>4.7800290000000132</v>
      </c>
      <c r="R321">
        <f t="shared" si="646"/>
        <v>11.880004999999983</v>
      </c>
      <c r="S321">
        <f t="shared" si="647"/>
        <v>4.2464076428571582</v>
      </c>
      <c r="T321">
        <f t="shared" si="648"/>
        <v>2.8878696428571402</v>
      </c>
      <c r="U321">
        <f t="shared" si="649"/>
        <v>35.74415703408512</v>
      </c>
      <c r="V321">
        <f t="shared" si="650"/>
        <v>24.30865679650088</v>
      </c>
      <c r="W321">
        <f t="shared" si="651"/>
        <v>11.43550023758424</v>
      </c>
      <c r="X321">
        <f t="shared" si="652"/>
        <v>60.052813830586004</v>
      </c>
      <c r="Y321">
        <f t="shared" si="653"/>
        <v>19.042405356466293</v>
      </c>
      <c r="Z321">
        <f t="shared" si="620"/>
        <v>13.840821232648299</v>
      </c>
      <c r="AA321">
        <f t="shared" si="586"/>
        <v>1.5371616428571346</v>
      </c>
      <c r="AB321" t="str">
        <f t="shared" si="654"/>
        <v>DOWN</v>
      </c>
    </row>
    <row r="322" spans="1:28" x14ac:dyDescent="0.2">
      <c r="A322" s="1">
        <v>42775</v>
      </c>
      <c r="B322">
        <v>2296.6999510000001</v>
      </c>
      <c r="C322">
        <v>2311.080078</v>
      </c>
      <c r="D322">
        <v>2296.610107</v>
      </c>
      <c r="E322">
        <v>2307.8701169999999</v>
      </c>
      <c r="F322">
        <v>2307.8701169999999</v>
      </c>
      <c r="G322">
        <f t="shared" si="549"/>
        <v>11.170165999999881</v>
      </c>
      <c r="H322">
        <v>3677940000</v>
      </c>
      <c r="I322">
        <f t="shared" si="637"/>
        <v>11.170165999999881</v>
      </c>
      <c r="J322">
        <f t="shared" si="638"/>
        <v>0</v>
      </c>
      <c r="K322">
        <f t="shared" si="639"/>
        <v>3.9900424999999751</v>
      </c>
      <c r="L322">
        <f t="shared" si="640"/>
        <v>1.7514474285714121</v>
      </c>
      <c r="M322">
        <f t="shared" si="641"/>
        <v>2.2781400314450195</v>
      </c>
      <c r="N322">
        <f t="shared" si="642"/>
        <v>69.494896788798997</v>
      </c>
      <c r="O322">
        <f t="shared" si="643"/>
        <v>14.469970999999987</v>
      </c>
      <c r="P322">
        <f t="shared" si="644"/>
        <v>15.170165999999881</v>
      </c>
      <c r="Q322">
        <f t="shared" si="645"/>
        <v>0</v>
      </c>
      <c r="R322">
        <f t="shared" si="646"/>
        <v>12.060006428571407</v>
      </c>
      <c r="S322">
        <f t="shared" si="647"/>
        <v>5.1421421428571454</v>
      </c>
      <c r="T322">
        <f t="shared" si="648"/>
        <v>2.8878696428571402</v>
      </c>
      <c r="U322">
        <f t="shared" si="649"/>
        <v>42.637971822924378</v>
      </c>
      <c r="V322">
        <f t="shared" si="650"/>
        <v>23.945838337328553</v>
      </c>
      <c r="W322">
        <f t="shared" si="651"/>
        <v>18.692133485595825</v>
      </c>
      <c r="X322">
        <f t="shared" si="652"/>
        <v>66.583810160252938</v>
      </c>
      <c r="Y322">
        <f t="shared" si="653"/>
        <v>28.073090801814846</v>
      </c>
      <c r="Z322">
        <f t="shared" si="620"/>
        <v>15.273929901073467</v>
      </c>
      <c r="AA322">
        <f t="shared" si="586"/>
        <v>2.2385950714285627</v>
      </c>
      <c r="AB322" t="str">
        <f t="shared" si="654"/>
        <v>DOWN</v>
      </c>
    </row>
    <row r="323" spans="1:28" x14ac:dyDescent="0.2">
      <c r="A323" s="1">
        <v>42776</v>
      </c>
      <c r="B323">
        <v>2312.2700199999999</v>
      </c>
      <c r="C323">
        <v>2319.2299800000001</v>
      </c>
      <c r="D323">
        <v>2311.1000979999999</v>
      </c>
      <c r="E323">
        <v>2316.1000979999999</v>
      </c>
      <c r="F323">
        <v>2316.1000979999999</v>
      </c>
      <c r="G323">
        <f t="shared" ref="G323:G386" si="655">E323-B323</f>
        <v>3.8300779999999577</v>
      </c>
      <c r="H323">
        <v>3475020000</v>
      </c>
      <c r="I323">
        <f t="shared" si="637"/>
        <v>3.8300779999999577</v>
      </c>
      <c r="J323">
        <f t="shared" si="638"/>
        <v>0</v>
      </c>
      <c r="K323">
        <f t="shared" si="639"/>
        <v>4.2636194999999715</v>
      </c>
      <c r="L323">
        <f t="shared" si="640"/>
        <v>1.5671561428571295</v>
      </c>
      <c r="M323">
        <f t="shared" si="641"/>
        <v>2.7206092509881232</v>
      </c>
      <c r="N323">
        <f t="shared" si="642"/>
        <v>73.122681460451162</v>
      </c>
      <c r="O323">
        <f t="shared" si="643"/>
        <v>8.1298820000001797</v>
      </c>
      <c r="P323">
        <f t="shared" si="644"/>
        <v>8.149902000000111</v>
      </c>
      <c r="Q323">
        <f t="shared" si="645"/>
        <v>0</v>
      </c>
      <c r="R323">
        <f t="shared" si="646"/>
        <v>11.586425928571414</v>
      </c>
      <c r="S323">
        <f t="shared" si="647"/>
        <v>5.7242780000000106</v>
      </c>
      <c r="T323">
        <f t="shared" si="648"/>
        <v>2.3171560714285664</v>
      </c>
      <c r="U323">
        <f t="shared" si="649"/>
        <v>49.405036853377652</v>
      </c>
      <c r="V323">
        <f t="shared" si="650"/>
        <v>19.99888564181472</v>
      </c>
      <c r="W323">
        <f t="shared" si="651"/>
        <v>29.406151211562932</v>
      </c>
      <c r="X323">
        <f t="shared" si="652"/>
        <v>69.403922495192376</v>
      </c>
      <c r="Y323">
        <f t="shared" si="653"/>
        <v>42.369581076055034</v>
      </c>
      <c r="Z323">
        <f t="shared" si="620"/>
        <v>17.432456467066057</v>
      </c>
      <c r="AA323">
        <f t="shared" si="586"/>
        <v>2.6964633571428425</v>
      </c>
      <c r="AB323" t="str">
        <f t="shared" si="654"/>
        <v>DOWN</v>
      </c>
    </row>
    <row r="324" spans="1:28" x14ac:dyDescent="0.2">
      <c r="A324" s="1">
        <v>42779</v>
      </c>
      <c r="B324">
        <v>2321.719971</v>
      </c>
      <c r="C324">
        <v>2331.580078</v>
      </c>
      <c r="D324">
        <v>2321.419922</v>
      </c>
      <c r="E324">
        <v>2328.25</v>
      </c>
      <c r="F324">
        <v>2328.25</v>
      </c>
      <c r="G324">
        <f t="shared" si="655"/>
        <v>6.5300290000000132</v>
      </c>
      <c r="H324">
        <v>3349730000</v>
      </c>
      <c r="I324">
        <f t="shared" si="637"/>
        <v>6.5300290000000132</v>
      </c>
      <c r="J324">
        <f t="shared" si="638"/>
        <v>0</v>
      </c>
      <c r="K324">
        <f t="shared" si="639"/>
        <v>3.8593226428571206</v>
      </c>
      <c r="L324">
        <f t="shared" si="640"/>
        <v>1.5671561428571295</v>
      </c>
      <c r="M324">
        <f t="shared" si="641"/>
        <v>2.4626280287687692</v>
      </c>
      <c r="N324">
        <f t="shared" si="642"/>
        <v>71.120201428174283</v>
      </c>
      <c r="O324">
        <f t="shared" si="643"/>
        <v>10.160155999999915</v>
      </c>
      <c r="P324">
        <f t="shared" si="644"/>
        <v>12.350097999999889</v>
      </c>
      <c r="Q324">
        <f t="shared" si="645"/>
        <v>0</v>
      </c>
      <c r="R324">
        <f t="shared" si="646"/>
        <v>11.030011999999974</v>
      </c>
      <c r="S324">
        <f t="shared" si="647"/>
        <v>5.6885811428571413</v>
      </c>
      <c r="T324">
        <f t="shared" si="648"/>
        <v>2.3171560714285664</v>
      </c>
      <c r="U324">
        <f t="shared" si="649"/>
        <v>51.573662321103136</v>
      </c>
      <c r="V324">
        <f t="shared" si="650"/>
        <v>21.007738445149215</v>
      </c>
      <c r="W324">
        <f t="shared" si="651"/>
        <v>30.565923875953921</v>
      </c>
      <c r="X324">
        <f t="shared" si="652"/>
        <v>72.581400766252358</v>
      </c>
      <c r="Y324">
        <f t="shared" si="653"/>
        <v>42.11261225777546</v>
      </c>
      <c r="Z324">
        <f t="shared" si="620"/>
        <v>19.37135176949948</v>
      </c>
      <c r="AA324">
        <f t="shared" si="586"/>
        <v>2.2921664999999911</v>
      </c>
      <c r="AB324" t="str">
        <f t="shared" si="654"/>
        <v>UP</v>
      </c>
    </row>
    <row r="325" spans="1:28" x14ac:dyDescent="0.2">
      <c r="A325" s="1">
        <v>42780</v>
      </c>
      <c r="B325">
        <v>2326.1201169999999</v>
      </c>
      <c r="C325">
        <v>2337.580078</v>
      </c>
      <c r="D325">
        <v>2322.169922</v>
      </c>
      <c r="E325">
        <v>2337.580078</v>
      </c>
      <c r="F325">
        <v>2337.580078</v>
      </c>
      <c r="G325">
        <f t="shared" si="655"/>
        <v>11.459961000000021</v>
      </c>
      <c r="H325">
        <v>3520910000</v>
      </c>
      <c r="I325">
        <f t="shared" si="637"/>
        <v>11.459961000000021</v>
      </c>
      <c r="J325">
        <f t="shared" si="638"/>
        <v>0</v>
      </c>
      <c r="K325">
        <f t="shared" si="639"/>
        <v>4.0000174285714172</v>
      </c>
      <c r="L325">
        <f t="shared" si="640"/>
        <v>1.5671561428571295</v>
      </c>
      <c r="M325">
        <f t="shared" si="641"/>
        <v>2.5524051619252597</v>
      </c>
      <c r="N325">
        <f t="shared" si="642"/>
        <v>71.850057794138536</v>
      </c>
      <c r="O325">
        <f t="shared" si="643"/>
        <v>15.410155999999915</v>
      </c>
      <c r="P325">
        <f t="shared" si="644"/>
        <v>6</v>
      </c>
      <c r="Q325">
        <f t="shared" si="645"/>
        <v>0</v>
      </c>
      <c r="R325">
        <f t="shared" si="646"/>
        <v>11.368582714285692</v>
      </c>
      <c r="S325">
        <f t="shared" si="647"/>
        <v>5.0514264285714363</v>
      </c>
      <c r="T325">
        <f t="shared" si="648"/>
        <v>2.3171560714285664</v>
      </c>
      <c r="U325">
        <f t="shared" si="649"/>
        <v>44.433211733806047</v>
      </c>
      <c r="V325">
        <f t="shared" si="650"/>
        <v>20.382101530710965</v>
      </c>
      <c r="W325">
        <f t="shared" si="651"/>
        <v>24.051110203095082</v>
      </c>
      <c r="X325">
        <f t="shared" si="652"/>
        <v>64.815313264517016</v>
      </c>
      <c r="Y325">
        <f t="shared" si="653"/>
        <v>37.107141802956932</v>
      </c>
      <c r="Z325">
        <f t="shared" si="620"/>
        <v>20.527812136438762</v>
      </c>
      <c r="AA325">
        <f t="shared" si="586"/>
        <v>2.4328612857142877</v>
      </c>
      <c r="AB325" t="str">
        <f t="shared" si="654"/>
        <v>UP</v>
      </c>
    </row>
    <row r="326" spans="1:28" x14ac:dyDescent="0.2">
      <c r="A326" s="1">
        <v>42781</v>
      </c>
      <c r="B326">
        <v>2335.580078</v>
      </c>
      <c r="C326">
        <v>2351.3000489999999</v>
      </c>
      <c r="D326">
        <v>2334.8100589999999</v>
      </c>
      <c r="E326">
        <v>2349.25</v>
      </c>
      <c r="F326">
        <v>2349.25</v>
      </c>
      <c r="G326">
        <f t="shared" si="655"/>
        <v>13.669922000000042</v>
      </c>
      <c r="H326">
        <v>3775590000</v>
      </c>
      <c r="I326">
        <f t="shared" si="637"/>
        <v>13.669922000000042</v>
      </c>
      <c r="J326">
        <f t="shared" si="638"/>
        <v>0</v>
      </c>
      <c r="K326">
        <f t="shared" si="639"/>
        <v>4.9764404285714203</v>
      </c>
      <c r="L326">
        <f t="shared" si="640"/>
        <v>1.4278739285714113</v>
      </c>
      <c r="M326">
        <f t="shared" si="641"/>
        <v>3.4852099537599597</v>
      </c>
      <c r="N326">
        <f t="shared" si="642"/>
        <v>77.704499670930716</v>
      </c>
      <c r="O326">
        <f t="shared" si="643"/>
        <v>16.489990000000034</v>
      </c>
      <c r="P326">
        <f t="shared" si="644"/>
        <v>13.719970999999987</v>
      </c>
      <c r="Q326">
        <f t="shared" si="645"/>
        <v>0</v>
      </c>
      <c r="R326">
        <f t="shared" si="646"/>
        <v>12.052873999999974</v>
      </c>
      <c r="S326">
        <f t="shared" si="647"/>
        <v>5.9285714285714288</v>
      </c>
      <c r="T326">
        <f t="shared" si="648"/>
        <v>2.3171560714285664</v>
      </c>
      <c r="U326">
        <f t="shared" si="649"/>
        <v>49.188031241108483</v>
      </c>
      <c r="V326">
        <f t="shared" si="650"/>
        <v>19.224925701775124</v>
      </c>
      <c r="W326">
        <f t="shared" si="651"/>
        <v>29.963105539333359</v>
      </c>
      <c r="X326">
        <f t="shared" si="652"/>
        <v>68.412956942883611</v>
      </c>
      <c r="Y326">
        <f t="shared" si="653"/>
        <v>43.797413353071207</v>
      </c>
      <c r="Z326">
        <f t="shared" si="620"/>
        <v>21.951496631801085</v>
      </c>
      <c r="AA326">
        <f t="shared" si="586"/>
        <v>3.5485665000000091</v>
      </c>
      <c r="AB326" t="str">
        <f t="shared" si="654"/>
        <v>DOWN</v>
      </c>
    </row>
    <row r="327" spans="1:28" x14ac:dyDescent="0.2">
      <c r="A327" s="1">
        <v>42782</v>
      </c>
      <c r="B327">
        <v>2349.639893</v>
      </c>
      <c r="C327">
        <v>2351.3100589999999</v>
      </c>
      <c r="D327">
        <v>2338.8701169999999</v>
      </c>
      <c r="E327">
        <v>2347.219971</v>
      </c>
      <c r="F327">
        <v>2347.219971</v>
      </c>
      <c r="G327">
        <f t="shared" si="655"/>
        <v>-2.4199220000000423</v>
      </c>
      <c r="H327">
        <v>3672370000</v>
      </c>
      <c r="I327">
        <f t="shared" si="637"/>
        <v>0</v>
      </c>
      <c r="J327">
        <f t="shared" si="638"/>
        <v>2.4199220000000423</v>
      </c>
      <c r="K327">
        <f t="shared" si="639"/>
        <v>4.9764404285714203</v>
      </c>
      <c r="L327">
        <f t="shared" si="640"/>
        <v>1.2914341428571399</v>
      </c>
      <c r="M327">
        <f t="shared" si="641"/>
        <v>3.8534217606804599</v>
      </c>
      <c r="N327">
        <f t="shared" si="642"/>
        <v>79.395979799212881</v>
      </c>
      <c r="O327">
        <f t="shared" si="643"/>
        <v>12.439941999999974</v>
      </c>
      <c r="P327">
        <f t="shared" si="644"/>
        <v>1.0009999999965657E-2</v>
      </c>
      <c r="Q327">
        <f t="shared" si="645"/>
        <v>0</v>
      </c>
      <c r="R327">
        <f t="shared" si="646"/>
        <v>12.412876785714259</v>
      </c>
      <c r="S327">
        <f t="shared" si="647"/>
        <v>5.9292864285714257</v>
      </c>
      <c r="T327">
        <f t="shared" si="648"/>
        <v>2.1414445714285648</v>
      </c>
      <c r="U327">
        <f t="shared" si="649"/>
        <v>47.767222143019474</v>
      </c>
      <c r="V327">
        <f t="shared" si="650"/>
        <v>17.251799146939991</v>
      </c>
      <c r="W327">
        <f t="shared" si="651"/>
        <v>30.515422996079483</v>
      </c>
      <c r="X327">
        <f t="shared" si="652"/>
        <v>65.019021289959468</v>
      </c>
      <c r="Y327">
        <f t="shared" si="653"/>
        <v>46.933070339512803</v>
      </c>
      <c r="Z327">
        <f t="shared" si="620"/>
        <v>24.62208260997291</v>
      </c>
      <c r="AA327">
        <f t="shared" si="586"/>
        <v>3.6850062857142802</v>
      </c>
      <c r="AB327" t="str">
        <f t="shared" si="654"/>
        <v>UP</v>
      </c>
    </row>
    <row r="328" spans="1:28" x14ac:dyDescent="0.2">
      <c r="A328" s="1">
        <v>42783</v>
      </c>
      <c r="B328">
        <v>2343.01001</v>
      </c>
      <c r="C328">
        <v>2351.1599120000001</v>
      </c>
      <c r="D328">
        <v>2339.580078</v>
      </c>
      <c r="E328">
        <v>2351.1599120000001</v>
      </c>
      <c r="F328">
        <v>2351.1599120000001</v>
      </c>
      <c r="G328">
        <f t="shared" si="655"/>
        <v>8.149902000000111</v>
      </c>
      <c r="H328">
        <v>3513060000</v>
      </c>
      <c r="I328">
        <f t="shared" si="637"/>
        <v>8.149902000000111</v>
      </c>
      <c r="J328">
        <f t="shared" si="638"/>
        <v>0</v>
      </c>
      <c r="K328">
        <f t="shared" si="639"/>
        <v>5.5585762857142855</v>
      </c>
      <c r="L328">
        <f t="shared" si="640"/>
        <v>0.92642642857143598</v>
      </c>
      <c r="M328">
        <f t="shared" si="641"/>
        <v>6.0000191210927527</v>
      </c>
      <c r="N328">
        <f t="shared" si="642"/>
        <v>85.714324736817389</v>
      </c>
      <c r="O328">
        <f t="shared" si="643"/>
        <v>11.579834000000119</v>
      </c>
      <c r="P328">
        <f t="shared" si="644"/>
        <v>0</v>
      </c>
      <c r="Q328">
        <f t="shared" si="645"/>
        <v>0</v>
      </c>
      <c r="R328">
        <f t="shared" si="646"/>
        <v>11.956438428571412</v>
      </c>
      <c r="S328">
        <f t="shared" si="647"/>
        <v>5.9292864285714257</v>
      </c>
      <c r="T328">
        <f t="shared" si="648"/>
        <v>0.4571532857142821</v>
      </c>
      <c r="U328">
        <f t="shared" si="649"/>
        <v>49.590741122395201</v>
      </c>
      <c r="V328">
        <f t="shared" si="650"/>
        <v>3.8234904854430303</v>
      </c>
      <c r="W328">
        <f t="shared" si="651"/>
        <v>45.76725063695217</v>
      </c>
      <c r="X328">
        <f t="shared" si="652"/>
        <v>53.414231607838232</v>
      </c>
      <c r="Y328">
        <f t="shared" si="653"/>
        <v>85.683626365667095</v>
      </c>
      <c r="Z328">
        <f t="shared" si="620"/>
        <v>29.601120772009956</v>
      </c>
      <c r="AA328">
        <f t="shared" si="586"/>
        <v>4.6321498571428492</v>
      </c>
      <c r="AB328" t="str">
        <f t="shared" si="654"/>
        <v>DOWN</v>
      </c>
    </row>
    <row r="329" spans="1:28" x14ac:dyDescent="0.2">
      <c r="A329" s="1">
        <v>42787</v>
      </c>
      <c r="B329">
        <v>2354.9099120000001</v>
      </c>
      <c r="C329">
        <v>2366.709961</v>
      </c>
      <c r="D329">
        <v>2354.9099120000001</v>
      </c>
      <c r="E329">
        <v>2365.3798830000001</v>
      </c>
      <c r="F329">
        <v>2365.3798830000001</v>
      </c>
      <c r="G329">
        <f t="shared" si="655"/>
        <v>10.469970999999987</v>
      </c>
      <c r="H329">
        <v>3579780000</v>
      </c>
      <c r="I329">
        <f t="shared" si="637"/>
        <v>10.469970999999987</v>
      </c>
      <c r="J329">
        <f t="shared" si="638"/>
        <v>0</v>
      </c>
      <c r="K329">
        <f t="shared" si="639"/>
        <v>5.9599958571428555</v>
      </c>
      <c r="L329">
        <f t="shared" si="640"/>
        <v>0.92642642857143598</v>
      </c>
      <c r="M329">
        <f t="shared" si="641"/>
        <v>6.4333180415991178</v>
      </c>
      <c r="N329">
        <f t="shared" si="642"/>
        <v>86.547057526616044</v>
      </c>
      <c r="O329">
        <f t="shared" si="643"/>
        <v>11.800048999999944</v>
      </c>
      <c r="P329">
        <f t="shared" si="644"/>
        <v>15.550048999999944</v>
      </c>
      <c r="Q329">
        <f t="shared" si="645"/>
        <v>0</v>
      </c>
      <c r="R329">
        <f t="shared" si="646"/>
        <v>11.950718571428556</v>
      </c>
      <c r="S329">
        <f t="shared" si="647"/>
        <v>7.040004214285708</v>
      </c>
      <c r="T329">
        <f t="shared" si="648"/>
        <v>0.39786199999999944</v>
      </c>
      <c r="U329">
        <f t="shared" si="649"/>
        <v>58.908626893087025</v>
      </c>
      <c r="V329">
        <f t="shared" si="650"/>
        <v>3.3291889322136394</v>
      </c>
      <c r="W329">
        <f t="shared" si="651"/>
        <v>55.579437960873385</v>
      </c>
      <c r="X329">
        <f t="shared" si="652"/>
        <v>62.237815825300665</v>
      </c>
      <c r="Y329">
        <f t="shared" si="653"/>
        <v>89.301716687621052</v>
      </c>
      <c r="Z329">
        <f t="shared" si="620"/>
        <v>34.469207781953806</v>
      </c>
      <c r="AA329">
        <f t="shared" si="586"/>
        <v>5.0335694285714192</v>
      </c>
      <c r="AB329" t="str">
        <f t="shared" si="654"/>
        <v>UP</v>
      </c>
    </row>
    <row r="330" spans="1:28" x14ac:dyDescent="0.2">
      <c r="A330" s="1">
        <v>42788</v>
      </c>
      <c r="B330">
        <v>2361.110107</v>
      </c>
      <c r="C330">
        <v>2365.1298830000001</v>
      </c>
      <c r="D330">
        <v>2358.3400879999999</v>
      </c>
      <c r="E330">
        <v>2362.820068</v>
      </c>
      <c r="F330">
        <v>2362.820068</v>
      </c>
      <c r="G330">
        <f t="shared" si="655"/>
        <v>1.7099610000000212</v>
      </c>
      <c r="H330">
        <v>3468670000</v>
      </c>
      <c r="I330">
        <f t="shared" si="637"/>
        <v>1.7099610000000212</v>
      </c>
      <c r="J330">
        <f t="shared" si="638"/>
        <v>0</v>
      </c>
      <c r="K330">
        <f t="shared" si="639"/>
        <v>6.0821359285714278</v>
      </c>
      <c r="L330">
        <f t="shared" si="640"/>
        <v>0.49499507142858029</v>
      </c>
      <c r="M330">
        <f t="shared" si="641"/>
        <v>12.287265630783116</v>
      </c>
      <c r="N330">
        <f t="shared" si="642"/>
        <v>92.473997075190084</v>
      </c>
      <c r="O330">
        <f t="shared" si="643"/>
        <v>6.7897950000001401</v>
      </c>
      <c r="P330">
        <f t="shared" si="644"/>
        <v>0</v>
      </c>
      <c r="Q330">
        <f t="shared" si="645"/>
        <v>0</v>
      </c>
      <c r="R330">
        <f t="shared" si="646"/>
        <v>11.242850214285713</v>
      </c>
      <c r="S330">
        <f t="shared" si="647"/>
        <v>6.3221609999999862</v>
      </c>
      <c r="T330">
        <f t="shared" si="648"/>
        <v>0.39786199999999944</v>
      </c>
      <c r="U330">
        <f t="shared" si="649"/>
        <v>56.232724616100818</v>
      </c>
      <c r="V330">
        <f t="shared" si="650"/>
        <v>3.5388001477993241</v>
      </c>
      <c r="W330">
        <f t="shared" si="651"/>
        <v>52.693924468301496</v>
      </c>
      <c r="X330">
        <f t="shared" si="652"/>
        <v>59.771524763900139</v>
      </c>
      <c r="Y330">
        <f t="shared" si="653"/>
        <v>88.158909575160678</v>
      </c>
      <c r="Z330">
        <f t="shared" si="620"/>
        <v>40.333673098810166</v>
      </c>
      <c r="AA330">
        <f t="shared" si="586"/>
        <v>5.587140857142848</v>
      </c>
      <c r="AB330" t="str">
        <f t="shared" si="654"/>
        <v>DOWN</v>
      </c>
    </row>
    <row r="331" spans="1:28" x14ac:dyDescent="0.2">
      <c r="A331" s="1">
        <v>42789</v>
      </c>
      <c r="B331">
        <v>2367.5</v>
      </c>
      <c r="C331">
        <v>2368.26001</v>
      </c>
      <c r="D331">
        <v>2355.0900879999999</v>
      </c>
      <c r="E331">
        <v>2363.8100589999999</v>
      </c>
      <c r="F331">
        <v>2363.8100589999999</v>
      </c>
      <c r="G331">
        <f t="shared" si="655"/>
        <v>-3.6899410000000898</v>
      </c>
      <c r="H331">
        <v>4015260000</v>
      </c>
      <c r="I331">
        <f t="shared" si="637"/>
        <v>0</v>
      </c>
      <c r="J331">
        <f t="shared" si="638"/>
        <v>3.6899410000000898</v>
      </c>
      <c r="K331">
        <f t="shared" si="639"/>
        <v>5.7849818571428715</v>
      </c>
      <c r="L331">
        <f t="shared" si="640"/>
        <v>0.75856228571430095</v>
      </c>
      <c r="M331">
        <f t="shared" si="641"/>
        <v>7.6262450244220057</v>
      </c>
      <c r="N331">
        <f t="shared" si="642"/>
        <v>88.407470490707468</v>
      </c>
      <c r="O331">
        <f t="shared" si="643"/>
        <v>13.169922000000042</v>
      </c>
      <c r="P331">
        <f t="shared" si="644"/>
        <v>0</v>
      </c>
      <c r="Q331">
        <f t="shared" si="645"/>
        <v>3.25</v>
      </c>
      <c r="R331">
        <f t="shared" si="646"/>
        <v>11.303554000000011</v>
      </c>
      <c r="S331">
        <f t="shared" si="647"/>
        <v>6.3221609999999862</v>
      </c>
      <c r="T331">
        <f t="shared" si="648"/>
        <v>0.57357350000000096</v>
      </c>
      <c r="U331">
        <f t="shared" si="649"/>
        <v>55.930736474563489</v>
      </c>
      <c r="V331">
        <f t="shared" si="650"/>
        <v>5.0742757543335522</v>
      </c>
      <c r="W331">
        <f t="shared" si="651"/>
        <v>50.856460720229933</v>
      </c>
      <c r="X331">
        <f t="shared" si="652"/>
        <v>61.005012228897044</v>
      </c>
      <c r="Y331">
        <f t="shared" si="653"/>
        <v>83.364397222659818</v>
      </c>
      <c r="Z331">
        <f t="shared" si="620"/>
        <v>46.251806179211293</v>
      </c>
      <c r="AA331">
        <f t="shared" si="586"/>
        <v>5.02641957142857</v>
      </c>
      <c r="AB331" t="str">
        <f t="shared" si="654"/>
        <v>UP</v>
      </c>
    </row>
    <row r="332" spans="1:28" x14ac:dyDescent="0.2">
      <c r="A332" s="1">
        <v>42790</v>
      </c>
      <c r="B332">
        <v>2355.7299800000001</v>
      </c>
      <c r="C332">
        <v>2367.3400879999999</v>
      </c>
      <c r="D332">
        <v>2352.8701169999999</v>
      </c>
      <c r="E332">
        <v>2367.3400879999999</v>
      </c>
      <c r="F332">
        <v>2367.3400879999999</v>
      </c>
      <c r="G332">
        <f t="shared" si="655"/>
        <v>11.610107999999855</v>
      </c>
      <c r="H332">
        <v>3831570000</v>
      </c>
      <c r="I332">
        <f t="shared" si="637"/>
        <v>11.610107999999855</v>
      </c>
      <c r="J332">
        <f t="shared" si="638"/>
        <v>0</v>
      </c>
      <c r="K332">
        <f t="shared" si="639"/>
        <v>5.9799979285714278</v>
      </c>
      <c r="L332">
        <f t="shared" si="640"/>
        <v>0.75856228571430095</v>
      </c>
      <c r="M332">
        <f t="shared" si="641"/>
        <v>7.8833314563488432</v>
      </c>
      <c r="N332">
        <f t="shared" si="642"/>
        <v>88.742961974189214</v>
      </c>
      <c r="O332">
        <f t="shared" si="643"/>
        <v>14.469970999999987</v>
      </c>
      <c r="P332">
        <f t="shared" si="644"/>
        <v>0</v>
      </c>
      <c r="Q332">
        <f t="shared" si="645"/>
        <v>2.2199709999999868</v>
      </c>
      <c r="R332">
        <f t="shared" si="646"/>
        <v>11.592110785714308</v>
      </c>
      <c r="S332">
        <f t="shared" si="647"/>
        <v>5.2978689999999915</v>
      </c>
      <c r="T332">
        <f t="shared" si="648"/>
        <v>0.7321428571428571</v>
      </c>
      <c r="U332">
        <f t="shared" si="649"/>
        <v>45.702366876349139</v>
      </c>
      <c r="V332">
        <f t="shared" si="650"/>
        <v>6.3158718086538919</v>
      </c>
      <c r="W332">
        <f t="shared" si="651"/>
        <v>39.38649506769525</v>
      </c>
      <c r="X332">
        <f t="shared" si="652"/>
        <v>52.018238685003027</v>
      </c>
      <c r="Y332">
        <f t="shared" si="653"/>
        <v>75.716702570805154</v>
      </c>
      <c r="Z332">
        <f t="shared" si="620"/>
        <v>51.190396823368125</v>
      </c>
      <c r="AA332">
        <f t="shared" si="586"/>
        <v>5.2214356428571262</v>
      </c>
      <c r="AB332" t="str">
        <f t="shared" si="654"/>
        <v>UP</v>
      </c>
    </row>
    <row r="333" spans="1:28" x14ac:dyDescent="0.2">
      <c r="A333" s="1">
        <v>42793</v>
      </c>
      <c r="B333">
        <v>2365.2299800000001</v>
      </c>
      <c r="C333">
        <v>2371.540039</v>
      </c>
      <c r="D333">
        <v>2361.8701169999999</v>
      </c>
      <c r="E333">
        <v>2369.75</v>
      </c>
      <c r="F333">
        <v>2369.75</v>
      </c>
      <c r="G333">
        <f t="shared" si="655"/>
        <v>4.5200199999999313</v>
      </c>
      <c r="H333">
        <v>3582610000</v>
      </c>
      <c r="I333">
        <f t="shared" si="637"/>
        <v>4.5200199999999313</v>
      </c>
      <c r="J333">
        <f t="shared" si="638"/>
        <v>0</v>
      </c>
      <c r="K333">
        <f t="shared" si="639"/>
        <v>6.3028564999999945</v>
      </c>
      <c r="L333">
        <f t="shared" si="640"/>
        <v>0.63570728571429369</v>
      </c>
      <c r="M333">
        <f t="shared" si="641"/>
        <v>9.9147149036021762</v>
      </c>
      <c r="N333">
        <f t="shared" si="642"/>
        <v>90.838056615936253</v>
      </c>
      <c r="O333">
        <f t="shared" si="643"/>
        <v>9.6699220000000423</v>
      </c>
      <c r="P333">
        <f t="shared" si="644"/>
        <v>4.1999510000000555</v>
      </c>
      <c r="Q333">
        <f t="shared" si="645"/>
        <v>0</v>
      </c>
      <c r="R333">
        <f t="shared" si="646"/>
        <v>11.73925778571431</v>
      </c>
      <c r="S333">
        <f t="shared" si="647"/>
        <v>5.5978654999999957</v>
      </c>
      <c r="T333">
        <f t="shared" si="648"/>
        <v>0.7321428571428571</v>
      </c>
      <c r="U333">
        <f t="shared" si="649"/>
        <v>47.685003619327006</v>
      </c>
      <c r="V333">
        <f t="shared" si="650"/>
        <v>6.2367048284246165</v>
      </c>
      <c r="W333">
        <f t="shared" si="651"/>
        <v>41.448298790902392</v>
      </c>
      <c r="X333">
        <f t="shared" si="652"/>
        <v>53.92170844775162</v>
      </c>
      <c r="Y333">
        <f t="shared" si="653"/>
        <v>76.867554801355084</v>
      </c>
      <c r="Z333">
        <f t="shared" si="620"/>
        <v>55.527146366281613</v>
      </c>
      <c r="AA333">
        <f t="shared" si="586"/>
        <v>5.6671492142857005</v>
      </c>
      <c r="AB333" t="str">
        <f t="shared" si="654"/>
        <v>UP</v>
      </c>
    </row>
    <row r="334" spans="1:28" x14ac:dyDescent="0.2">
      <c r="A334" s="1">
        <v>42794</v>
      </c>
      <c r="B334">
        <v>2366.080078</v>
      </c>
      <c r="C334">
        <v>2367.790039</v>
      </c>
      <c r="D334">
        <v>2358.959961</v>
      </c>
      <c r="E334">
        <v>2363.639893</v>
      </c>
      <c r="F334">
        <v>2363.639893</v>
      </c>
      <c r="G334">
        <f t="shared" si="655"/>
        <v>-2.4401849999999286</v>
      </c>
      <c r="H334">
        <v>4210140000</v>
      </c>
      <c r="I334">
        <f t="shared" si="637"/>
        <v>0</v>
      </c>
      <c r="J334">
        <f t="shared" si="638"/>
        <v>2.4401849999999286</v>
      </c>
      <c r="K334">
        <f t="shared" si="639"/>
        <v>6.3028564999999945</v>
      </c>
      <c r="L334">
        <f t="shared" si="640"/>
        <v>0.61071771428571864</v>
      </c>
      <c r="M334">
        <f t="shared" si="641"/>
        <v>10.320408844488275</v>
      </c>
      <c r="N334">
        <f t="shared" si="642"/>
        <v>91.166396781801012</v>
      </c>
      <c r="O334">
        <f t="shared" si="643"/>
        <v>8.8300779999999577</v>
      </c>
      <c r="P334">
        <f t="shared" si="644"/>
        <v>0</v>
      </c>
      <c r="Q334">
        <f t="shared" si="645"/>
        <v>2.9101559999999154</v>
      </c>
      <c r="R334">
        <f t="shared" si="646"/>
        <v>11.709978357142875</v>
      </c>
      <c r="S334">
        <f t="shared" si="647"/>
        <v>5.3678676428571306</v>
      </c>
      <c r="T334">
        <f t="shared" si="648"/>
        <v>0.94001114285713683</v>
      </c>
      <c r="U334">
        <f t="shared" si="649"/>
        <v>45.840115832347621</v>
      </c>
      <c r="V334">
        <f t="shared" si="650"/>
        <v>8.0274370642516786</v>
      </c>
      <c r="W334">
        <f t="shared" si="651"/>
        <v>37.812678768095942</v>
      </c>
      <c r="X334">
        <f t="shared" si="652"/>
        <v>53.8675528965993</v>
      </c>
      <c r="Y334">
        <f t="shared" si="653"/>
        <v>70.195649764671387</v>
      </c>
      <c r="Z334">
        <f t="shared" si="620"/>
        <v>59.194562283970924</v>
      </c>
      <c r="AA334">
        <f t="shared" si="586"/>
        <v>5.6921387857142758</v>
      </c>
      <c r="AB334" t="str">
        <f t="shared" si="654"/>
        <v>DOWN</v>
      </c>
    </row>
    <row r="335" spans="1:28" x14ac:dyDescent="0.2">
      <c r="A335" s="1">
        <v>42795</v>
      </c>
      <c r="B335">
        <v>2380.1298830000001</v>
      </c>
      <c r="C335">
        <v>2400.9799800000001</v>
      </c>
      <c r="D335">
        <v>2380.1298830000001</v>
      </c>
      <c r="E335">
        <v>2395.959961</v>
      </c>
      <c r="F335">
        <v>2395.959961</v>
      </c>
      <c r="G335">
        <f t="shared" si="655"/>
        <v>15.830077999999958</v>
      </c>
      <c r="H335">
        <v>4345180000</v>
      </c>
      <c r="I335">
        <f t="shared" si="637"/>
        <v>15.830077999999958</v>
      </c>
      <c r="J335">
        <f t="shared" si="638"/>
        <v>0</v>
      </c>
      <c r="K335">
        <f t="shared" si="639"/>
        <v>7.0678711428571273</v>
      </c>
      <c r="L335">
        <f t="shared" si="640"/>
        <v>0.61071771428571864</v>
      </c>
      <c r="M335">
        <f t="shared" si="641"/>
        <v>11.573057367631044</v>
      </c>
      <c r="N335">
        <f t="shared" si="642"/>
        <v>92.046485029373443</v>
      </c>
      <c r="O335">
        <f t="shared" si="643"/>
        <v>20.850097000000005</v>
      </c>
      <c r="P335">
        <f t="shared" si="644"/>
        <v>33.18994100000009</v>
      </c>
      <c r="Q335">
        <f t="shared" si="645"/>
        <v>0</v>
      </c>
      <c r="R335">
        <f t="shared" si="646"/>
        <v>12.447126071428588</v>
      </c>
      <c r="S335">
        <f t="shared" si="647"/>
        <v>7.7385777142857091</v>
      </c>
      <c r="T335">
        <f t="shared" si="648"/>
        <v>0.59858049999999297</v>
      </c>
      <c r="U335">
        <f t="shared" si="649"/>
        <v>62.171602262863018</v>
      </c>
      <c r="V335">
        <f t="shared" si="650"/>
        <v>4.8089855968759574</v>
      </c>
      <c r="W335">
        <f t="shared" si="651"/>
        <v>57.362616665987062</v>
      </c>
      <c r="X335">
        <f t="shared" si="652"/>
        <v>66.980587859738975</v>
      </c>
      <c r="Y335">
        <f t="shared" si="653"/>
        <v>85.640658732508484</v>
      </c>
      <c r="Z335">
        <f t="shared" si="620"/>
        <v>63.95158038225965</v>
      </c>
      <c r="AA335">
        <f t="shared" si="586"/>
        <v>6.4571534285714085</v>
      </c>
      <c r="AB335" t="str">
        <f t="shared" si="654"/>
        <v>UP</v>
      </c>
    </row>
    <row r="336" spans="1:28" x14ac:dyDescent="0.2">
      <c r="A336" s="1">
        <v>42796</v>
      </c>
      <c r="B336">
        <v>2394.75</v>
      </c>
      <c r="C336">
        <v>2394.75</v>
      </c>
      <c r="D336">
        <v>2380.169922</v>
      </c>
      <c r="E336">
        <v>2381.919922</v>
      </c>
      <c r="F336">
        <v>2381.919922</v>
      </c>
      <c r="G336">
        <f t="shared" si="655"/>
        <v>-12.830077999999958</v>
      </c>
      <c r="H336">
        <v>3821320000</v>
      </c>
      <c r="I336">
        <f t="shared" si="637"/>
        <v>0</v>
      </c>
      <c r="J336">
        <f t="shared" si="638"/>
        <v>12.830077999999958</v>
      </c>
      <c r="K336">
        <f t="shared" si="639"/>
        <v>6.2700021428571358</v>
      </c>
      <c r="L336">
        <f t="shared" si="640"/>
        <v>1.5271518571428584</v>
      </c>
      <c r="M336">
        <f t="shared" si="641"/>
        <v>4.1056834744565975</v>
      </c>
      <c r="N336">
        <f t="shared" si="642"/>
        <v>80.413983651690614</v>
      </c>
      <c r="O336">
        <f t="shared" si="643"/>
        <v>14.580077999999958</v>
      </c>
      <c r="P336">
        <f t="shared" si="644"/>
        <v>0</v>
      </c>
      <c r="Q336">
        <f t="shared" si="645"/>
        <v>0</v>
      </c>
      <c r="R336">
        <f t="shared" si="646"/>
        <v>12.454990857142873</v>
      </c>
      <c r="S336">
        <f t="shared" si="647"/>
        <v>6.654994428571432</v>
      </c>
      <c r="T336">
        <f t="shared" si="648"/>
        <v>0.59858049999999297</v>
      </c>
      <c r="U336">
        <f t="shared" si="649"/>
        <v>53.432350974026022</v>
      </c>
      <c r="V336">
        <f t="shared" si="650"/>
        <v>4.8059489313611996</v>
      </c>
      <c r="W336">
        <f t="shared" si="651"/>
        <v>48.626402042664822</v>
      </c>
      <c r="X336">
        <f t="shared" si="652"/>
        <v>58.238299905387223</v>
      </c>
      <c r="Y336">
        <f t="shared" si="653"/>
        <v>83.495572710162051</v>
      </c>
      <c r="Z336">
        <f t="shared" si="620"/>
        <v>67.91032908999874</v>
      </c>
      <c r="AA336">
        <f t="shared" ref="AA336:AA399" si="656">AVERAGE(G323:G336)</f>
        <v>4.7428502857142769</v>
      </c>
      <c r="AB336" t="str">
        <f t="shared" si="654"/>
        <v>UP</v>
      </c>
    </row>
    <row r="337" spans="1:28" x14ac:dyDescent="0.2">
      <c r="A337" s="1">
        <v>42797</v>
      </c>
      <c r="B337">
        <v>2380.919922</v>
      </c>
      <c r="C337">
        <v>2383.889893</v>
      </c>
      <c r="D337">
        <v>2375.389893</v>
      </c>
      <c r="E337">
        <v>2383.1201169999999</v>
      </c>
      <c r="F337">
        <v>2383.1201169999999</v>
      </c>
      <c r="G337">
        <f t="shared" si="655"/>
        <v>2.2001949999998942</v>
      </c>
      <c r="H337">
        <v>3555260000</v>
      </c>
      <c r="I337">
        <f t="shared" si="637"/>
        <v>2.2001949999998942</v>
      </c>
      <c r="J337">
        <f t="shared" si="638"/>
        <v>0</v>
      </c>
      <c r="K337">
        <f t="shared" si="639"/>
        <v>6.1535819285714171</v>
      </c>
      <c r="L337">
        <f t="shared" si="640"/>
        <v>1.5271518571428584</v>
      </c>
      <c r="M337">
        <f t="shared" si="641"/>
        <v>4.0294499199864289</v>
      </c>
      <c r="N337">
        <f t="shared" si="642"/>
        <v>80.11710990448239</v>
      </c>
      <c r="O337">
        <f t="shared" si="643"/>
        <v>8.5</v>
      </c>
      <c r="P337">
        <f t="shared" si="644"/>
        <v>0</v>
      </c>
      <c r="Q337">
        <f t="shared" si="645"/>
        <v>4.7800290000000132</v>
      </c>
      <c r="R337">
        <f t="shared" si="646"/>
        <v>12.48142785714286</v>
      </c>
      <c r="S337">
        <f t="shared" si="647"/>
        <v>6.0728585714285668</v>
      </c>
      <c r="T337">
        <f t="shared" si="648"/>
        <v>0.94001114285713683</v>
      </c>
      <c r="U337">
        <f t="shared" si="649"/>
        <v>48.655159016547913</v>
      </c>
      <c r="V337">
        <f t="shared" si="650"/>
        <v>7.5312789018700945</v>
      </c>
      <c r="W337">
        <f t="shared" si="651"/>
        <v>41.123880114677817</v>
      </c>
      <c r="X337">
        <f t="shared" si="652"/>
        <v>56.186437918418008</v>
      </c>
      <c r="Y337">
        <f t="shared" si="653"/>
        <v>73.191826423289484</v>
      </c>
      <c r="Z337">
        <f t="shared" si="620"/>
        <v>70.11191804337264</v>
      </c>
      <c r="AA337">
        <f t="shared" si="656"/>
        <v>4.6264300714285582</v>
      </c>
      <c r="AB337" t="str">
        <f t="shared" si="654"/>
        <v>UP</v>
      </c>
    </row>
    <row r="338" spans="1:28" x14ac:dyDescent="0.2">
      <c r="A338" s="1">
        <v>42800</v>
      </c>
      <c r="B338">
        <v>2375.2299800000001</v>
      </c>
      <c r="C338">
        <v>2378.8000489999999</v>
      </c>
      <c r="D338">
        <v>2367.9799800000001</v>
      </c>
      <c r="E338">
        <v>2375.3100589999999</v>
      </c>
      <c r="F338">
        <v>2375.3100589999999</v>
      </c>
      <c r="G338">
        <f t="shared" si="655"/>
        <v>8.0078999999841471E-2</v>
      </c>
      <c r="H338">
        <v>3232700000</v>
      </c>
      <c r="I338">
        <f t="shared" si="637"/>
        <v>8.0078999999841471E-2</v>
      </c>
      <c r="J338">
        <f t="shared" si="638"/>
        <v>0</v>
      </c>
      <c r="K338">
        <f t="shared" si="639"/>
        <v>5.6928712142856899</v>
      </c>
      <c r="L338">
        <f t="shared" si="640"/>
        <v>1.5271518571428584</v>
      </c>
      <c r="M338">
        <f t="shared" si="641"/>
        <v>3.7277702198761409</v>
      </c>
      <c r="N338">
        <f t="shared" si="642"/>
        <v>78.848379817701925</v>
      </c>
      <c r="O338">
        <f t="shared" si="643"/>
        <v>10.820068999999876</v>
      </c>
      <c r="P338">
        <f t="shared" si="644"/>
        <v>0</v>
      </c>
      <c r="Q338">
        <f t="shared" si="645"/>
        <v>7.4099129999999604</v>
      </c>
      <c r="R338">
        <f t="shared" si="646"/>
        <v>12.5285645</v>
      </c>
      <c r="S338">
        <f t="shared" si="647"/>
        <v>5.1907087142857176</v>
      </c>
      <c r="T338">
        <f t="shared" si="648"/>
        <v>1.469290642857134</v>
      </c>
      <c r="U338">
        <f t="shared" si="649"/>
        <v>41.430993265714662</v>
      </c>
      <c r="V338">
        <f t="shared" si="650"/>
        <v>11.727525869840347</v>
      </c>
      <c r="W338">
        <f t="shared" si="651"/>
        <v>29.703467395874313</v>
      </c>
      <c r="X338">
        <f t="shared" si="652"/>
        <v>53.158519135555011</v>
      </c>
      <c r="Y338">
        <f t="shared" si="653"/>
        <v>55.877153613196093</v>
      </c>
      <c r="Z338">
        <f t="shared" si="620"/>
        <v>71.095099568759821</v>
      </c>
      <c r="AA338">
        <f t="shared" si="656"/>
        <v>4.1657193571428319</v>
      </c>
      <c r="AB338" t="str">
        <f t="shared" si="654"/>
        <v>UP</v>
      </c>
    </row>
    <row r="339" spans="1:28" x14ac:dyDescent="0.2">
      <c r="A339" s="1">
        <v>42801</v>
      </c>
      <c r="B339">
        <v>2370.73999</v>
      </c>
      <c r="C339">
        <v>2375.1201169999999</v>
      </c>
      <c r="D339">
        <v>2365.51001</v>
      </c>
      <c r="E339">
        <v>2368.389893</v>
      </c>
      <c r="F339">
        <v>2368.389893</v>
      </c>
      <c r="G339">
        <f t="shared" si="655"/>
        <v>-2.3500970000000052</v>
      </c>
      <c r="H339">
        <v>3518390000</v>
      </c>
      <c r="I339">
        <f t="shared" si="637"/>
        <v>0</v>
      </c>
      <c r="J339">
        <f t="shared" si="638"/>
        <v>2.3500970000000052</v>
      </c>
      <c r="K339">
        <f t="shared" si="639"/>
        <v>4.8743025714285455</v>
      </c>
      <c r="L339">
        <f t="shared" si="640"/>
        <v>1.6950159285714304</v>
      </c>
      <c r="M339">
        <f t="shared" si="641"/>
        <v>2.8756677086430904</v>
      </c>
      <c r="N339">
        <f t="shared" si="642"/>
        <v>74.197994379912672</v>
      </c>
      <c r="O339">
        <f t="shared" si="643"/>
        <v>9.6101069999999709</v>
      </c>
      <c r="P339">
        <f t="shared" si="644"/>
        <v>0</v>
      </c>
      <c r="Q339">
        <f t="shared" si="645"/>
        <v>2.469970000000103</v>
      </c>
      <c r="R339">
        <f t="shared" si="646"/>
        <v>12.114275285714289</v>
      </c>
      <c r="S339">
        <f t="shared" si="647"/>
        <v>4.7621372857142887</v>
      </c>
      <c r="T339">
        <f t="shared" si="648"/>
        <v>1.6457170714285698</v>
      </c>
      <c r="U339">
        <f t="shared" si="649"/>
        <v>39.310129358955713</v>
      </c>
      <c r="V339">
        <f t="shared" si="650"/>
        <v>13.584940350243444</v>
      </c>
      <c r="W339">
        <f t="shared" si="651"/>
        <v>25.72518900871227</v>
      </c>
      <c r="X339">
        <f t="shared" si="652"/>
        <v>52.895069709199156</v>
      </c>
      <c r="Y339">
        <f t="shared" si="653"/>
        <v>48.634379631488258</v>
      </c>
      <c r="Z339">
        <f t="shared" si="620"/>
        <v>71.918473699369216</v>
      </c>
      <c r="AA339">
        <f t="shared" si="656"/>
        <v>3.1792866428571154</v>
      </c>
      <c r="AB339" t="str">
        <f t="shared" si="654"/>
        <v>DOWN</v>
      </c>
    </row>
    <row r="340" spans="1:28" x14ac:dyDescent="0.2">
      <c r="A340" s="1">
        <v>42802</v>
      </c>
      <c r="B340">
        <v>2369.8100589999999</v>
      </c>
      <c r="C340">
        <v>2373.0900879999999</v>
      </c>
      <c r="D340">
        <v>2361.01001</v>
      </c>
      <c r="E340">
        <v>2362.9799800000001</v>
      </c>
      <c r="F340">
        <v>2362.9799800000001</v>
      </c>
      <c r="G340">
        <f t="shared" si="655"/>
        <v>-6.8300789999998415</v>
      </c>
      <c r="H340">
        <v>3812100000</v>
      </c>
      <c r="I340">
        <f t="shared" si="637"/>
        <v>0</v>
      </c>
      <c r="J340">
        <f t="shared" si="638"/>
        <v>6.8300789999998415</v>
      </c>
      <c r="K340">
        <f t="shared" si="639"/>
        <v>3.8978795714285428</v>
      </c>
      <c r="L340">
        <f t="shared" si="640"/>
        <v>2.1828787142857045</v>
      </c>
      <c r="M340">
        <f t="shared" si="641"/>
        <v>1.7856601678870794</v>
      </c>
      <c r="N340">
        <f t="shared" si="642"/>
        <v>64.1018667126759</v>
      </c>
      <c r="O340">
        <f t="shared" si="643"/>
        <v>12.080077999999958</v>
      </c>
      <c r="P340">
        <f t="shared" si="644"/>
        <v>0</v>
      </c>
      <c r="Q340">
        <f t="shared" si="645"/>
        <v>4.5</v>
      </c>
      <c r="R340">
        <f t="shared" si="646"/>
        <v>11.799281571428569</v>
      </c>
      <c r="S340">
        <f t="shared" si="647"/>
        <v>3.782139357142861</v>
      </c>
      <c r="T340">
        <f t="shared" si="648"/>
        <v>1.9671456428571414</v>
      </c>
      <c r="U340">
        <f t="shared" si="649"/>
        <v>32.053980017742283</v>
      </c>
      <c r="V340">
        <f t="shared" si="650"/>
        <v>16.671740825479549</v>
      </c>
      <c r="W340">
        <f t="shared" si="651"/>
        <v>15.382239192262734</v>
      </c>
      <c r="X340">
        <f t="shared" si="652"/>
        <v>48.725720843221836</v>
      </c>
      <c r="Y340">
        <f t="shared" si="653"/>
        <v>31.569033615235956</v>
      </c>
      <c r="Z340">
        <f t="shared" si="620"/>
        <v>71.045018003809545</v>
      </c>
      <c r="AA340">
        <f t="shared" si="656"/>
        <v>1.7150008571428381</v>
      </c>
      <c r="AB340" t="str">
        <f t="shared" si="654"/>
        <v>DOWN</v>
      </c>
    </row>
    <row r="341" spans="1:28" x14ac:dyDescent="0.2">
      <c r="A341" s="1">
        <v>42803</v>
      </c>
      <c r="B341">
        <v>2363.48999</v>
      </c>
      <c r="C341">
        <v>2369.080078</v>
      </c>
      <c r="D341">
        <v>2354.540039</v>
      </c>
      <c r="E341">
        <v>2364.8701169999999</v>
      </c>
      <c r="F341">
        <v>2364.8701169999999</v>
      </c>
      <c r="G341">
        <f t="shared" si="655"/>
        <v>1.3801269999999022</v>
      </c>
      <c r="H341">
        <v>3716340000</v>
      </c>
      <c r="I341">
        <f t="shared" si="637"/>
        <v>1.3801269999999022</v>
      </c>
      <c r="J341">
        <f t="shared" si="638"/>
        <v>0</v>
      </c>
      <c r="K341">
        <f t="shared" si="639"/>
        <v>3.9964600714285359</v>
      </c>
      <c r="L341">
        <f t="shared" si="640"/>
        <v>2.0100271428571301</v>
      </c>
      <c r="M341">
        <f t="shared" si="641"/>
        <v>1.988261743444824</v>
      </c>
      <c r="N341">
        <f t="shared" si="642"/>
        <v>66.535729268239578</v>
      </c>
      <c r="O341">
        <f t="shared" si="643"/>
        <v>14.540038999999979</v>
      </c>
      <c r="P341">
        <f t="shared" si="644"/>
        <v>0</v>
      </c>
      <c r="Q341">
        <f t="shared" si="645"/>
        <v>6.4699709999999868</v>
      </c>
      <c r="R341">
        <f t="shared" si="646"/>
        <v>11.949288499999998</v>
      </c>
      <c r="S341">
        <f t="shared" si="647"/>
        <v>3.7814243571428636</v>
      </c>
      <c r="T341">
        <f t="shared" si="648"/>
        <v>2.4292864285714262</v>
      </c>
      <c r="U341">
        <f t="shared" si="649"/>
        <v>31.645602641051511</v>
      </c>
      <c r="V341">
        <f t="shared" si="650"/>
        <v>20.329967165588368</v>
      </c>
      <c r="W341">
        <f t="shared" si="651"/>
        <v>11.315635475463143</v>
      </c>
      <c r="X341">
        <f t="shared" si="652"/>
        <v>51.975569806639882</v>
      </c>
      <c r="Y341">
        <f t="shared" si="653"/>
        <v>21.77106574792677</v>
      </c>
      <c r="Z341">
        <f t="shared" si="620"/>
        <v>69.247731961553399</v>
      </c>
      <c r="AA341">
        <f t="shared" si="656"/>
        <v>1.9864329285714055</v>
      </c>
      <c r="AB341" t="str">
        <f t="shared" si="654"/>
        <v>DOWN</v>
      </c>
    </row>
    <row r="342" spans="1:28" x14ac:dyDescent="0.2">
      <c r="A342" s="1">
        <v>42804</v>
      </c>
      <c r="B342">
        <v>2372.5200199999999</v>
      </c>
      <c r="C342">
        <v>2376.860107</v>
      </c>
      <c r="D342">
        <v>2363.040039</v>
      </c>
      <c r="E342">
        <v>2372.6000979999999</v>
      </c>
      <c r="F342">
        <v>2372.6000979999999</v>
      </c>
      <c r="G342">
        <f t="shared" si="655"/>
        <v>8.0077999999957683E-2</v>
      </c>
      <c r="H342">
        <v>3432950000</v>
      </c>
      <c r="I342">
        <f t="shared" si="637"/>
        <v>8.0077999999957683E-2</v>
      </c>
      <c r="J342">
        <f t="shared" si="638"/>
        <v>0</v>
      </c>
      <c r="K342">
        <f t="shared" si="639"/>
        <v>3.4200440714285247</v>
      </c>
      <c r="L342">
        <f t="shared" si="640"/>
        <v>2.0100271428571301</v>
      </c>
      <c r="M342">
        <f t="shared" si="641"/>
        <v>1.7014914866110424</v>
      </c>
      <c r="N342">
        <f t="shared" si="642"/>
        <v>62.983411017353362</v>
      </c>
      <c r="O342">
        <f t="shared" si="643"/>
        <v>13.820067999999992</v>
      </c>
      <c r="P342">
        <f t="shared" si="644"/>
        <v>7.7800290000000132</v>
      </c>
      <c r="Q342">
        <f t="shared" si="645"/>
        <v>0</v>
      </c>
      <c r="R342">
        <f t="shared" si="646"/>
        <v>12.109305214285703</v>
      </c>
      <c r="S342">
        <f t="shared" si="647"/>
        <v>4.3371407142857219</v>
      </c>
      <c r="T342">
        <f t="shared" si="648"/>
        <v>2.4292864285714262</v>
      </c>
      <c r="U342">
        <f t="shared" si="649"/>
        <v>35.816594243318519</v>
      </c>
      <c r="V342">
        <f t="shared" si="650"/>
        <v>20.061319667667849</v>
      </c>
      <c r="W342">
        <f t="shared" si="651"/>
        <v>15.75527457565067</v>
      </c>
      <c r="X342">
        <f t="shared" si="652"/>
        <v>55.877913910986365</v>
      </c>
      <c r="Y342">
        <f t="shared" si="653"/>
        <v>28.195888988892563</v>
      </c>
      <c r="Z342">
        <f t="shared" si="620"/>
        <v>65.141465006069495</v>
      </c>
      <c r="AA342">
        <f t="shared" si="656"/>
        <v>1.4100169285713946</v>
      </c>
      <c r="AB342" t="str">
        <f t="shared" si="654"/>
        <v>UP</v>
      </c>
    </row>
    <row r="343" spans="1:28" x14ac:dyDescent="0.2">
      <c r="A343" s="1">
        <v>42807</v>
      </c>
      <c r="B343">
        <v>2371.5600589999999</v>
      </c>
      <c r="C343">
        <v>2374.419922</v>
      </c>
      <c r="D343">
        <v>2368.5200199999999</v>
      </c>
      <c r="E343">
        <v>2373.469971</v>
      </c>
      <c r="F343">
        <v>2373.469971</v>
      </c>
      <c r="G343">
        <f t="shared" si="655"/>
        <v>1.9099120000000767</v>
      </c>
      <c r="H343">
        <v>3133900000</v>
      </c>
      <c r="I343">
        <f t="shared" si="637"/>
        <v>1.9099120000000767</v>
      </c>
      <c r="J343">
        <f t="shared" si="638"/>
        <v>0</v>
      </c>
      <c r="K343">
        <f t="shared" si="639"/>
        <v>2.8086112857142456</v>
      </c>
      <c r="L343">
        <f t="shared" si="640"/>
        <v>2.0100271428571301</v>
      </c>
      <c r="M343">
        <f t="shared" si="641"/>
        <v>1.3973001786045423</v>
      </c>
      <c r="N343">
        <f t="shared" si="642"/>
        <v>58.286408647326944</v>
      </c>
      <c r="O343">
        <f t="shared" si="643"/>
        <v>5.899902000000111</v>
      </c>
      <c r="P343">
        <f t="shared" si="644"/>
        <v>0</v>
      </c>
      <c r="Q343">
        <f t="shared" si="645"/>
        <v>0</v>
      </c>
      <c r="R343">
        <f t="shared" si="646"/>
        <v>11.687866142857144</v>
      </c>
      <c r="S343">
        <f t="shared" si="647"/>
        <v>3.2264229285714401</v>
      </c>
      <c r="T343">
        <f t="shared" si="648"/>
        <v>2.4292864285714262</v>
      </c>
      <c r="U343">
        <f t="shared" si="649"/>
        <v>27.604892878955649</v>
      </c>
      <c r="V343">
        <f t="shared" si="650"/>
        <v>20.784687289185342</v>
      </c>
      <c r="W343">
        <f t="shared" si="651"/>
        <v>6.8202055897703069</v>
      </c>
      <c r="X343">
        <f t="shared" si="652"/>
        <v>48.389580168140995</v>
      </c>
      <c r="Y343">
        <f t="shared" si="653"/>
        <v>14.094368180240242</v>
      </c>
      <c r="Z343">
        <f t="shared" si="620"/>
        <v>59.769511541256577</v>
      </c>
      <c r="AA343">
        <f t="shared" si="656"/>
        <v>0.79858414285711532</v>
      </c>
      <c r="AB343" t="str">
        <f t="shared" si="654"/>
        <v>UP</v>
      </c>
    </row>
    <row r="344" spans="1:28" x14ac:dyDescent="0.2">
      <c r="A344" s="1">
        <v>42808</v>
      </c>
      <c r="B344">
        <v>2368.5500489999999</v>
      </c>
      <c r="C344">
        <v>2368.5500489999999</v>
      </c>
      <c r="D344">
        <v>2358.179932</v>
      </c>
      <c r="E344">
        <v>2365.4499510000001</v>
      </c>
      <c r="F344">
        <v>2365.4499510000001</v>
      </c>
      <c r="G344">
        <f t="shared" si="655"/>
        <v>-3.100097999999889</v>
      </c>
      <c r="H344">
        <v>3172630000</v>
      </c>
      <c r="I344">
        <f t="shared" si="637"/>
        <v>0</v>
      </c>
      <c r="J344">
        <f t="shared" si="638"/>
        <v>3.100097999999889</v>
      </c>
      <c r="K344">
        <f t="shared" si="639"/>
        <v>2.6864712142856724</v>
      </c>
      <c r="L344">
        <f t="shared" si="640"/>
        <v>2.2314627142856938</v>
      </c>
      <c r="M344">
        <f t="shared" si="641"/>
        <v>1.2039059389552158</v>
      </c>
      <c r="N344">
        <f t="shared" si="642"/>
        <v>54.626012738363038</v>
      </c>
      <c r="O344">
        <f t="shared" si="643"/>
        <v>10.370116999999937</v>
      </c>
      <c r="P344">
        <f t="shared" si="644"/>
        <v>0</v>
      </c>
      <c r="Q344">
        <f t="shared" si="645"/>
        <v>10.340087999999923</v>
      </c>
      <c r="R344">
        <f t="shared" si="646"/>
        <v>11.943603428571416</v>
      </c>
      <c r="S344">
        <f t="shared" si="647"/>
        <v>3.2264229285714401</v>
      </c>
      <c r="T344">
        <f t="shared" si="648"/>
        <v>3.1678641428571348</v>
      </c>
      <c r="U344">
        <f t="shared" si="649"/>
        <v>27.013814950128122</v>
      </c>
      <c r="V344">
        <f t="shared" si="650"/>
        <v>26.523520826880347</v>
      </c>
      <c r="W344">
        <f t="shared" si="651"/>
        <v>0.4902941232477751</v>
      </c>
      <c r="X344">
        <f t="shared" si="652"/>
        <v>53.537335777008465</v>
      </c>
      <c r="Y344">
        <f t="shared" si="653"/>
        <v>0.91579850982859556</v>
      </c>
      <c r="Z344">
        <f t="shared" si="620"/>
        <v>53.537860750875716</v>
      </c>
      <c r="AA344">
        <f t="shared" si="656"/>
        <v>0.45500849999997889</v>
      </c>
      <c r="AB344" t="str">
        <f t="shared" si="654"/>
        <v>DOWN</v>
      </c>
    </row>
    <row r="345" spans="1:28" x14ac:dyDescent="0.2">
      <c r="A345" s="1">
        <v>42809</v>
      </c>
      <c r="B345">
        <v>2370.3400879999999</v>
      </c>
      <c r="C345">
        <v>2390.01001</v>
      </c>
      <c r="D345">
        <v>2368.9399410000001</v>
      </c>
      <c r="E345">
        <v>2385.26001</v>
      </c>
      <c r="F345">
        <v>2385.26001</v>
      </c>
      <c r="G345">
        <f t="shared" si="655"/>
        <v>14.919922000000042</v>
      </c>
      <c r="H345">
        <v>3906840000</v>
      </c>
      <c r="I345">
        <f t="shared" si="637"/>
        <v>14.919922000000042</v>
      </c>
      <c r="J345">
        <f t="shared" si="638"/>
        <v>0</v>
      </c>
      <c r="K345">
        <f t="shared" si="639"/>
        <v>3.7521799285713899</v>
      </c>
      <c r="L345">
        <f t="shared" si="640"/>
        <v>1.9678954999999729</v>
      </c>
      <c r="M345">
        <f t="shared" si="641"/>
        <v>1.9066967369819392</v>
      </c>
      <c r="N345">
        <f t="shared" si="642"/>
        <v>65.596686187554852</v>
      </c>
      <c r="O345">
        <f t="shared" si="643"/>
        <v>21.070068999999876</v>
      </c>
      <c r="P345">
        <f t="shared" si="644"/>
        <v>21.459961000000021</v>
      </c>
      <c r="Q345">
        <f t="shared" si="645"/>
        <v>0</v>
      </c>
      <c r="R345">
        <f t="shared" si="646"/>
        <v>12.507899642857117</v>
      </c>
      <c r="S345">
        <f t="shared" si="647"/>
        <v>4.7592772857142984</v>
      </c>
      <c r="T345">
        <f t="shared" si="648"/>
        <v>2.9357212857142776</v>
      </c>
      <c r="U345">
        <f t="shared" si="649"/>
        <v>38.050171664370346</v>
      </c>
      <c r="V345">
        <f t="shared" si="650"/>
        <v>23.47093732392376</v>
      </c>
      <c r="W345">
        <f t="shared" si="651"/>
        <v>14.579234340446586</v>
      </c>
      <c r="X345">
        <f t="shared" si="652"/>
        <v>61.521108988294102</v>
      </c>
      <c r="Y345">
        <f t="shared" si="653"/>
        <v>23.697938122702958</v>
      </c>
      <c r="Z345">
        <f t="shared" si="620"/>
        <v>49.275970815164506</v>
      </c>
      <c r="AA345">
        <f t="shared" si="656"/>
        <v>1.7842844285714168</v>
      </c>
      <c r="AB345" t="str">
        <f t="shared" si="654"/>
        <v>DOWN</v>
      </c>
    </row>
    <row r="346" spans="1:28" x14ac:dyDescent="0.2">
      <c r="A346" s="1">
        <v>42810</v>
      </c>
      <c r="B346">
        <v>2387.709961</v>
      </c>
      <c r="C346">
        <v>2388.1000979999999</v>
      </c>
      <c r="D346">
        <v>2377.179932</v>
      </c>
      <c r="E346">
        <v>2381.3798830000001</v>
      </c>
      <c r="F346">
        <v>2381.3798830000001</v>
      </c>
      <c r="G346">
        <f t="shared" si="655"/>
        <v>-6.3300779999999577</v>
      </c>
      <c r="H346">
        <v>3365660000</v>
      </c>
      <c r="I346">
        <f t="shared" si="637"/>
        <v>0</v>
      </c>
      <c r="J346">
        <f t="shared" si="638"/>
        <v>6.3300779999999577</v>
      </c>
      <c r="K346">
        <f t="shared" si="639"/>
        <v>2.9228864999999717</v>
      </c>
      <c r="L346">
        <f t="shared" si="640"/>
        <v>2.4200439285713986</v>
      </c>
      <c r="M346">
        <f t="shared" si="641"/>
        <v>1.2077824148115408</v>
      </c>
      <c r="N346">
        <f t="shared" si="642"/>
        <v>54.705681443460477</v>
      </c>
      <c r="O346">
        <f t="shared" si="643"/>
        <v>10.920165999999881</v>
      </c>
      <c r="P346">
        <f t="shared" si="644"/>
        <v>0</v>
      </c>
      <c r="Q346">
        <f t="shared" si="645"/>
        <v>0</v>
      </c>
      <c r="R346">
        <f t="shared" si="646"/>
        <v>12.25434214285711</v>
      </c>
      <c r="S346">
        <f t="shared" si="647"/>
        <v>4.7592772857142984</v>
      </c>
      <c r="T346">
        <f t="shared" si="648"/>
        <v>2.7771519285714215</v>
      </c>
      <c r="U346">
        <f t="shared" si="649"/>
        <v>38.837476791754312</v>
      </c>
      <c r="V346">
        <f t="shared" si="650"/>
        <v>22.662594990382129</v>
      </c>
      <c r="W346">
        <f t="shared" si="651"/>
        <v>16.174881801372184</v>
      </c>
      <c r="X346">
        <f t="shared" si="652"/>
        <v>61.500071782136445</v>
      </c>
      <c r="Y346">
        <f t="shared" si="653"/>
        <v>26.300590117474311</v>
      </c>
      <c r="Z346">
        <f t="shared" si="620"/>
        <v>45.746248497069431</v>
      </c>
      <c r="AA346">
        <f t="shared" si="656"/>
        <v>0.50284257142857314</v>
      </c>
      <c r="AB346" t="str">
        <f t="shared" si="654"/>
        <v>DOWN</v>
      </c>
    </row>
    <row r="347" spans="1:28" x14ac:dyDescent="0.2">
      <c r="A347" s="1">
        <v>42811</v>
      </c>
      <c r="B347">
        <v>2383.709961</v>
      </c>
      <c r="C347">
        <v>2385.709961</v>
      </c>
      <c r="D347">
        <v>2377.639893</v>
      </c>
      <c r="E347">
        <v>2378.25</v>
      </c>
      <c r="F347">
        <v>2378.25</v>
      </c>
      <c r="G347">
        <f t="shared" si="655"/>
        <v>-5.4599610000000212</v>
      </c>
      <c r="H347">
        <v>5178040000</v>
      </c>
      <c r="I347">
        <f t="shared" si="637"/>
        <v>0</v>
      </c>
      <c r="J347">
        <f t="shared" si="638"/>
        <v>5.4599610000000212</v>
      </c>
      <c r="K347">
        <f t="shared" si="639"/>
        <v>2.600027928571405</v>
      </c>
      <c r="L347">
        <f t="shared" si="640"/>
        <v>2.8100411428571141</v>
      </c>
      <c r="M347">
        <f t="shared" si="641"/>
        <v>0.92526329558570874</v>
      </c>
      <c r="N347">
        <f t="shared" si="642"/>
        <v>48.059052375182929</v>
      </c>
      <c r="O347">
        <f t="shared" si="643"/>
        <v>8.070067999999992</v>
      </c>
      <c r="P347">
        <f t="shared" si="644"/>
        <v>0</v>
      </c>
      <c r="Q347">
        <f t="shared" si="645"/>
        <v>0</v>
      </c>
      <c r="R347">
        <f t="shared" si="646"/>
        <v>12.140066857142822</v>
      </c>
      <c r="S347">
        <f t="shared" si="647"/>
        <v>4.4592807857142942</v>
      </c>
      <c r="T347">
        <f t="shared" si="648"/>
        <v>2.7771519285714215</v>
      </c>
      <c r="U347">
        <f t="shared" si="649"/>
        <v>36.731929388762779</v>
      </c>
      <c r="V347">
        <f t="shared" si="650"/>
        <v>22.875919558362526</v>
      </c>
      <c r="W347">
        <f t="shared" si="651"/>
        <v>13.856009830400254</v>
      </c>
      <c r="X347">
        <f t="shared" si="652"/>
        <v>59.607848947125305</v>
      </c>
      <c r="Y347">
        <f t="shared" si="653"/>
        <v>23.245277384008812</v>
      </c>
      <c r="Z347">
        <f t="shared" si="620"/>
        <v>41.91608582440184</v>
      </c>
      <c r="AA347">
        <f t="shared" si="656"/>
        <v>-0.21001321428570918</v>
      </c>
      <c r="AB347" t="str">
        <f t="shared" si="654"/>
        <v>UP</v>
      </c>
    </row>
    <row r="348" spans="1:28" x14ac:dyDescent="0.2">
      <c r="A348" s="1">
        <v>42814</v>
      </c>
      <c r="B348">
        <v>2378.23999</v>
      </c>
      <c r="C348">
        <v>2379.5500489999999</v>
      </c>
      <c r="D348">
        <v>2369.6599120000001</v>
      </c>
      <c r="E348">
        <v>2373.469971</v>
      </c>
      <c r="F348">
        <v>2373.469971</v>
      </c>
      <c r="G348">
        <f t="shared" si="655"/>
        <v>-4.7700190000000475</v>
      </c>
      <c r="H348">
        <v>3054930000</v>
      </c>
      <c r="I348">
        <f t="shared" si="637"/>
        <v>0</v>
      </c>
      <c r="J348">
        <f t="shared" si="638"/>
        <v>4.7700190000000475</v>
      </c>
      <c r="K348">
        <f t="shared" si="639"/>
        <v>2.600027928571405</v>
      </c>
      <c r="L348">
        <f t="shared" si="640"/>
        <v>2.9764578571428371</v>
      </c>
      <c r="M348">
        <f t="shared" si="641"/>
        <v>0.87353090598340444</v>
      </c>
      <c r="N348">
        <f t="shared" si="642"/>
        <v>46.624846336596384</v>
      </c>
      <c r="O348">
        <f t="shared" si="643"/>
        <v>9.8901369999998678</v>
      </c>
      <c r="P348">
        <f t="shared" si="644"/>
        <v>0</v>
      </c>
      <c r="Q348">
        <f t="shared" si="645"/>
        <v>7.9799809999999525</v>
      </c>
      <c r="R348">
        <f t="shared" si="646"/>
        <v>12.215785357142815</v>
      </c>
      <c r="S348">
        <f t="shared" si="647"/>
        <v>4.4592807857142942</v>
      </c>
      <c r="T348">
        <f t="shared" si="648"/>
        <v>3.1392822857142813</v>
      </c>
      <c r="U348">
        <f t="shared" si="649"/>
        <v>36.504249668293845</v>
      </c>
      <c r="V348">
        <f t="shared" si="650"/>
        <v>25.698571102337517</v>
      </c>
      <c r="W348">
        <f t="shared" si="651"/>
        <v>10.805678565956327</v>
      </c>
      <c r="X348">
        <f t="shared" si="652"/>
        <v>62.202820770631362</v>
      </c>
      <c r="Y348">
        <f t="shared" si="653"/>
        <v>17.371685772581802</v>
      </c>
      <c r="Z348">
        <f t="shared" si="620"/>
        <v>38.142945539252601</v>
      </c>
      <c r="AA348">
        <f t="shared" si="656"/>
        <v>-0.37642992857143198</v>
      </c>
      <c r="AB348" t="str">
        <f t="shared" si="654"/>
        <v>DOWN</v>
      </c>
    </row>
    <row r="349" spans="1:28" x14ac:dyDescent="0.2">
      <c r="A349" s="1">
        <v>42815</v>
      </c>
      <c r="B349">
        <v>2379.320068</v>
      </c>
      <c r="C349">
        <v>2381.929932</v>
      </c>
      <c r="D349">
        <v>2341.8999020000001</v>
      </c>
      <c r="E349">
        <v>2344.0200199999999</v>
      </c>
      <c r="F349">
        <v>2344.0200199999999</v>
      </c>
      <c r="G349">
        <f t="shared" si="655"/>
        <v>-35.300048000000061</v>
      </c>
      <c r="H349">
        <v>4265590000</v>
      </c>
      <c r="I349">
        <f t="shared" si="637"/>
        <v>0</v>
      </c>
      <c r="J349">
        <f t="shared" si="638"/>
        <v>35.300048000000061</v>
      </c>
      <c r="K349">
        <f t="shared" si="639"/>
        <v>1.4693080714285511</v>
      </c>
      <c r="L349">
        <f t="shared" si="640"/>
        <v>5.4978898571428418</v>
      </c>
      <c r="M349">
        <f t="shared" si="641"/>
        <v>0.26724945562880464</v>
      </c>
      <c r="N349">
        <f t="shared" si="642"/>
        <v>21.088938286124289</v>
      </c>
      <c r="O349">
        <f t="shared" si="643"/>
        <v>40.030029999999897</v>
      </c>
      <c r="P349">
        <f t="shared" si="644"/>
        <v>0</v>
      </c>
      <c r="Q349">
        <f t="shared" si="645"/>
        <v>27.760009999999966</v>
      </c>
      <c r="R349">
        <f t="shared" si="646"/>
        <v>13.58578057142852</v>
      </c>
      <c r="S349">
        <f t="shared" si="647"/>
        <v>2.0885707142857166</v>
      </c>
      <c r="T349">
        <f t="shared" si="648"/>
        <v>5.1221401428571358</v>
      </c>
      <c r="U349">
        <f t="shared" si="649"/>
        <v>15.373211007677178</v>
      </c>
      <c r="V349">
        <f t="shared" si="650"/>
        <v>37.702214575945796</v>
      </c>
      <c r="W349">
        <f t="shared" si="651"/>
        <v>22.329003568268618</v>
      </c>
      <c r="X349">
        <f t="shared" si="652"/>
        <v>53.075425583622973</v>
      </c>
      <c r="Y349">
        <f t="shared" si="653"/>
        <v>42.070324114666143</v>
      </c>
      <c r="Z349">
        <f t="shared" si="620"/>
        <v>35.030778780835298</v>
      </c>
      <c r="AA349">
        <f t="shared" si="656"/>
        <v>-4.02858178571429</v>
      </c>
      <c r="AB349" t="str">
        <f t="shared" si="654"/>
        <v>UP</v>
      </c>
    </row>
    <row r="350" spans="1:28" x14ac:dyDescent="0.2">
      <c r="A350" s="1">
        <v>42816</v>
      </c>
      <c r="B350">
        <v>2343</v>
      </c>
      <c r="C350">
        <v>2351.8100589999999</v>
      </c>
      <c r="D350">
        <v>2336.4499510000001</v>
      </c>
      <c r="E350">
        <v>2348.4499510000001</v>
      </c>
      <c r="F350">
        <v>2348.4499510000001</v>
      </c>
      <c r="G350">
        <f t="shared" si="655"/>
        <v>5.4499510000000555</v>
      </c>
      <c r="H350">
        <v>3572730000</v>
      </c>
      <c r="I350">
        <f t="shared" si="637"/>
        <v>5.4499510000000555</v>
      </c>
      <c r="J350">
        <f t="shared" si="638"/>
        <v>0</v>
      </c>
      <c r="K350">
        <f t="shared" si="639"/>
        <v>1.8585902857142693</v>
      </c>
      <c r="L350">
        <f t="shared" si="640"/>
        <v>4.5814557142857018</v>
      </c>
      <c r="M350">
        <f t="shared" si="641"/>
        <v>0.40567679829773134</v>
      </c>
      <c r="N350">
        <f t="shared" si="642"/>
        <v>28.859891462177103</v>
      </c>
      <c r="O350">
        <f t="shared" si="643"/>
        <v>15.360107999999855</v>
      </c>
      <c r="P350">
        <f t="shared" si="644"/>
        <v>0</v>
      </c>
      <c r="Q350">
        <f t="shared" si="645"/>
        <v>5.4499510000000555</v>
      </c>
      <c r="R350">
        <f t="shared" si="646"/>
        <v>13.641496999999942</v>
      </c>
      <c r="S350">
        <f t="shared" si="647"/>
        <v>2.0885707142857166</v>
      </c>
      <c r="T350">
        <f t="shared" si="648"/>
        <v>5.5114223571428544</v>
      </c>
      <c r="U350">
        <f t="shared" si="649"/>
        <v>15.310421680888288</v>
      </c>
      <c r="V350">
        <f t="shared" si="650"/>
        <v>40.401888129601012</v>
      </c>
      <c r="W350">
        <f t="shared" si="651"/>
        <v>25.091466448712723</v>
      </c>
      <c r="X350">
        <f t="shared" si="652"/>
        <v>55.712309810489302</v>
      </c>
      <c r="Y350">
        <f t="shared" si="653"/>
        <v>45.037562675221544</v>
      </c>
      <c r="Z350">
        <f t="shared" ref="Z350:Z413" si="657">SUM(Y337:Y350)/14</f>
        <v>32.283778064053827</v>
      </c>
      <c r="AA350">
        <f t="shared" si="656"/>
        <v>-2.7228654285714322</v>
      </c>
      <c r="AB350" t="str">
        <f t="shared" si="654"/>
        <v>UP</v>
      </c>
    </row>
    <row r="351" spans="1:28" x14ac:dyDescent="0.2">
      <c r="A351" s="1">
        <v>42817</v>
      </c>
      <c r="B351">
        <v>2345.969971</v>
      </c>
      <c r="C351">
        <v>2358.919922</v>
      </c>
      <c r="D351">
        <v>2342.1298830000001</v>
      </c>
      <c r="E351">
        <v>2345.959961</v>
      </c>
      <c r="F351">
        <v>2345.959961</v>
      </c>
      <c r="G351">
        <f t="shared" si="655"/>
        <v>-1.0009999999965657E-2</v>
      </c>
      <c r="H351">
        <v>3260600000</v>
      </c>
      <c r="I351">
        <f t="shared" si="637"/>
        <v>0</v>
      </c>
      <c r="J351">
        <f t="shared" si="638"/>
        <v>1.0009999999965657E-2</v>
      </c>
      <c r="K351">
        <f t="shared" si="639"/>
        <v>1.7014334999999912</v>
      </c>
      <c r="L351">
        <f t="shared" si="640"/>
        <v>4.5821707142856996</v>
      </c>
      <c r="M351">
        <f t="shared" si="641"/>
        <v>0.37131604344104457</v>
      </c>
      <c r="N351">
        <f t="shared" si="642"/>
        <v>27.077349909018849</v>
      </c>
      <c r="O351">
        <f t="shared" si="643"/>
        <v>16.790038999999979</v>
      </c>
      <c r="P351">
        <f t="shared" si="644"/>
        <v>7.1098630000001322</v>
      </c>
      <c r="Q351">
        <f t="shared" si="645"/>
        <v>0</v>
      </c>
      <c r="R351">
        <f t="shared" si="646"/>
        <v>14.233642642857083</v>
      </c>
      <c r="S351">
        <f t="shared" si="647"/>
        <v>2.5964180714285834</v>
      </c>
      <c r="T351">
        <f t="shared" si="648"/>
        <v>5.1699917142857101</v>
      </c>
      <c r="U351">
        <f t="shared" si="649"/>
        <v>18.241416737630072</v>
      </c>
      <c r="V351">
        <f t="shared" si="650"/>
        <v>36.322337464894723</v>
      </c>
      <c r="W351">
        <f t="shared" si="651"/>
        <v>18.080920727264651</v>
      </c>
      <c r="X351">
        <f t="shared" si="652"/>
        <v>54.563754202524791</v>
      </c>
      <c r="Y351">
        <f t="shared" si="653"/>
        <v>33.137237331862337</v>
      </c>
      <c r="Z351">
        <f t="shared" si="657"/>
        <v>29.422735986094747</v>
      </c>
      <c r="AA351">
        <f t="shared" si="656"/>
        <v>-2.8807372142857082</v>
      </c>
      <c r="AB351" t="str">
        <f t="shared" si="654"/>
        <v>DOWN</v>
      </c>
    </row>
    <row r="352" spans="1:28" x14ac:dyDescent="0.2">
      <c r="A352" s="1">
        <v>42818</v>
      </c>
      <c r="B352">
        <v>2350.419922</v>
      </c>
      <c r="C352">
        <v>2356.219971</v>
      </c>
      <c r="D352">
        <v>2335.73999</v>
      </c>
      <c r="E352">
        <v>2343.9799800000001</v>
      </c>
      <c r="F352">
        <v>2343.9799800000001</v>
      </c>
      <c r="G352">
        <f t="shared" si="655"/>
        <v>-6.4399419999999736</v>
      </c>
      <c r="H352">
        <v>2975130000</v>
      </c>
      <c r="I352">
        <f t="shared" si="637"/>
        <v>0</v>
      </c>
      <c r="J352">
        <f t="shared" si="638"/>
        <v>6.4399419999999736</v>
      </c>
      <c r="K352">
        <f t="shared" si="639"/>
        <v>1.6957135714285738</v>
      </c>
      <c r="L352">
        <f t="shared" si="640"/>
        <v>5.0421665714285542</v>
      </c>
      <c r="M352">
        <f t="shared" si="641"/>
        <v>0.33630653557487328</v>
      </c>
      <c r="N352">
        <f t="shared" si="642"/>
        <v>25.166870521230791</v>
      </c>
      <c r="O352">
        <f t="shared" si="643"/>
        <v>20.479980999999952</v>
      </c>
      <c r="P352">
        <f t="shared" si="644"/>
        <v>0</v>
      </c>
      <c r="Q352">
        <f t="shared" si="645"/>
        <v>6.3898930000000291</v>
      </c>
      <c r="R352">
        <f t="shared" si="646"/>
        <v>14.923636357142803</v>
      </c>
      <c r="S352">
        <f t="shared" si="647"/>
        <v>2.5964180714285834</v>
      </c>
      <c r="T352">
        <f t="shared" si="648"/>
        <v>5.0971331428571443</v>
      </c>
      <c r="U352">
        <f t="shared" si="649"/>
        <v>17.398025583663305</v>
      </c>
      <c r="V352">
        <f t="shared" si="650"/>
        <v>34.154766444825206</v>
      </c>
      <c r="W352">
        <f t="shared" si="651"/>
        <v>16.756740861161902</v>
      </c>
      <c r="X352">
        <f t="shared" si="652"/>
        <v>51.552792028488511</v>
      </c>
      <c r="Y352">
        <f t="shared" si="653"/>
        <v>32.504041394890862</v>
      </c>
      <c r="Z352">
        <f t="shared" si="657"/>
        <v>27.753227970501513</v>
      </c>
      <c r="AA352">
        <f t="shared" si="656"/>
        <v>-3.3464529999999804</v>
      </c>
      <c r="AB352" t="str">
        <f t="shared" si="654"/>
        <v>UP</v>
      </c>
    </row>
    <row r="353" spans="1:28" x14ac:dyDescent="0.2">
      <c r="A353" s="1">
        <v>42821</v>
      </c>
      <c r="B353">
        <v>2329.110107</v>
      </c>
      <c r="C353">
        <v>2344.8999020000001</v>
      </c>
      <c r="D353">
        <v>2322.25</v>
      </c>
      <c r="E353">
        <v>2341.5900879999999</v>
      </c>
      <c r="F353">
        <v>2341.5900879999999</v>
      </c>
      <c r="G353">
        <f t="shared" si="655"/>
        <v>12.479980999999952</v>
      </c>
      <c r="H353">
        <v>3240230000</v>
      </c>
      <c r="I353">
        <f t="shared" si="637"/>
        <v>12.479980999999952</v>
      </c>
      <c r="J353">
        <f t="shared" si="638"/>
        <v>0</v>
      </c>
      <c r="K353">
        <f t="shared" si="639"/>
        <v>2.587140785714285</v>
      </c>
      <c r="L353">
        <f t="shared" si="640"/>
        <v>4.8743024999999829</v>
      </c>
      <c r="M353">
        <f t="shared" si="641"/>
        <v>0.53077148693875564</v>
      </c>
      <c r="N353">
        <f t="shared" si="642"/>
        <v>34.673463117620187</v>
      </c>
      <c r="O353">
        <f t="shared" si="643"/>
        <v>22.649902000000111</v>
      </c>
      <c r="P353">
        <f t="shared" si="644"/>
        <v>0</v>
      </c>
      <c r="Q353">
        <f t="shared" si="645"/>
        <v>13.489990000000034</v>
      </c>
      <c r="R353">
        <f t="shared" si="646"/>
        <v>15.855050285714242</v>
      </c>
      <c r="S353">
        <f t="shared" si="647"/>
        <v>2.5964180714285834</v>
      </c>
      <c r="T353">
        <f t="shared" si="648"/>
        <v>5.8842774285714246</v>
      </c>
      <c r="U353">
        <f t="shared" si="649"/>
        <v>16.375968695400573</v>
      </c>
      <c r="V353">
        <f t="shared" si="650"/>
        <v>37.112953428304742</v>
      </c>
      <c r="W353">
        <f t="shared" si="651"/>
        <v>20.736984732904169</v>
      </c>
      <c r="X353">
        <f t="shared" si="652"/>
        <v>53.488922123705315</v>
      </c>
      <c r="Y353">
        <f t="shared" si="653"/>
        <v>38.768746704121597</v>
      </c>
      <c r="Z353">
        <f t="shared" si="657"/>
        <v>27.048539904261037</v>
      </c>
      <c r="AA353">
        <f t="shared" si="656"/>
        <v>-2.2871617142856979</v>
      </c>
      <c r="AB353" t="str">
        <f t="shared" si="654"/>
        <v>UP</v>
      </c>
    </row>
    <row r="354" spans="1:28" x14ac:dyDescent="0.2">
      <c r="A354" s="1">
        <v>42822</v>
      </c>
      <c r="B354">
        <v>2339.790039</v>
      </c>
      <c r="C354">
        <v>2363.780029</v>
      </c>
      <c r="D354">
        <v>2337.6298830000001</v>
      </c>
      <c r="E354">
        <v>2358.570068</v>
      </c>
      <c r="F354">
        <v>2358.570068</v>
      </c>
      <c r="G354">
        <f t="shared" si="655"/>
        <v>18.780029000000013</v>
      </c>
      <c r="H354">
        <v>3367780000</v>
      </c>
      <c r="I354">
        <f t="shared" si="637"/>
        <v>18.780029000000013</v>
      </c>
      <c r="J354">
        <f t="shared" si="638"/>
        <v>0</v>
      </c>
      <c r="K354">
        <f t="shared" si="639"/>
        <v>3.9285714285714284</v>
      </c>
      <c r="L354">
        <f t="shared" si="640"/>
        <v>4.3864397142857081</v>
      </c>
      <c r="M354">
        <f t="shared" si="641"/>
        <v>0.89561733078808781</v>
      </c>
      <c r="N354">
        <f t="shared" si="642"/>
        <v>47.246736788154493</v>
      </c>
      <c r="O354">
        <f t="shared" si="643"/>
        <v>26.15014599999995</v>
      </c>
      <c r="P354">
        <f t="shared" si="644"/>
        <v>18.880126999999902</v>
      </c>
      <c r="Q354">
        <f t="shared" si="645"/>
        <v>0</v>
      </c>
      <c r="R354">
        <f t="shared" si="646"/>
        <v>16.860055142857099</v>
      </c>
      <c r="S354">
        <f t="shared" si="647"/>
        <v>3.9449985714285765</v>
      </c>
      <c r="T354">
        <f t="shared" si="648"/>
        <v>5.5628488571428534</v>
      </c>
      <c r="U354">
        <f t="shared" si="649"/>
        <v>23.398491511458118</v>
      </c>
      <c r="V354">
        <f t="shared" si="650"/>
        <v>32.99425067123579</v>
      </c>
      <c r="W354">
        <f t="shared" si="651"/>
        <v>9.5957591597776712</v>
      </c>
      <c r="X354">
        <f t="shared" si="652"/>
        <v>56.392742182693908</v>
      </c>
      <c r="Y354">
        <f t="shared" si="653"/>
        <v>17.015947067604149</v>
      </c>
      <c r="Z354">
        <f t="shared" si="657"/>
        <v>26.009033722287334</v>
      </c>
      <c r="AA354">
        <f t="shared" si="656"/>
        <v>-0.45786828571427968</v>
      </c>
      <c r="AB354" t="str">
        <f t="shared" si="654"/>
        <v>UP</v>
      </c>
    </row>
    <row r="355" spans="1:28" x14ac:dyDescent="0.2">
      <c r="A355" s="1">
        <v>42823</v>
      </c>
      <c r="B355">
        <v>2356.540039</v>
      </c>
      <c r="C355">
        <v>2363.360107</v>
      </c>
      <c r="D355">
        <v>2352.9399410000001</v>
      </c>
      <c r="E355">
        <v>2361.1298830000001</v>
      </c>
      <c r="F355">
        <v>2361.1298830000001</v>
      </c>
      <c r="G355">
        <f t="shared" si="655"/>
        <v>4.5898440000000846</v>
      </c>
      <c r="H355">
        <v>3106940000</v>
      </c>
      <c r="I355">
        <f t="shared" si="637"/>
        <v>4.5898440000000846</v>
      </c>
      <c r="J355">
        <f t="shared" si="638"/>
        <v>0</v>
      </c>
      <c r="K355">
        <f t="shared" si="639"/>
        <v>4.1578369285714416</v>
      </c>
      <c r="L355">
        <f t="shared" si="640"/>
        <v>4.3864397142857081</v>
      </c>
      <c r="M355">
        <f t="shared" si="641"/>
        <v>0.94788420664491169</v>
      </c>
      <c r="N355">
        <f t="shared" si="642"/>
        <v>48.66224611357022</v>
      </c>
      <c r="O355">
        <f t="shared" si="643"/>
        <v>10.420165999999881</v>
      </c>
      <c r="P355">
        <f t="shared" si="644"/>
        <v>0</v>
      </c>
      <c r="Q355">
        <f t="shared" si="645"/>
        <v>0</v>
      </c>
      <c r="R355">
        <f t="shared" si="646"/>
        <v>16.565778499999947</v>
      </c>
      <c r="S355">
        <f t="shared" si="647"/>
        <v>3.9449985714285765</v>
      </c>
      <c r="T355">
        <f t="shared" si="648"/>
        <v>5.1007080714285689</v>
      </c>
      <c r="U355">
        <f t="shared" si="649"/>
        <v>23.814145356516683</v>
      </c>
      <c r="V355">
        <f t="shared" si="650"/>
        <v>30.790633059765863</v>
      </c>
      <c r="W355">
        <f t="shared" si="651"/>
        <v>6.9764877032491803</v>
      </c>
      <c r="X355">
        <f t="shared" si="652"/>
        <v>54.604778416282542</v>
      </c>
      <c r="Y355">
        <f t="shared" si="653"/>
        <v>12.776331862503939</v>
      </c>
      <c r="Z355">
        <f t="shared" si="657"/>
        <v>25.366552730471419</v>
      </c>
      <c r="AA355">
        <f t="shared" si="656"/>
        <v>-0.22860278571426665</v>
      </c>
      <c r="AB355" t="str">
        <f t="shared" si="654"/>
        <v>DOWN</v>
      </c>
    </row>
    <row r="356" spans="1:28" x14ac:dyDescent="0.2">
      <c r="A356" s="1">
        <v>42824</v>
      </c>
      <c r="B356">
        <v>2361.3100589999999</v>
      </c>
      <c r="C356">
        <v>2370.419922</v>
      </c>
      <c r="D356">
        <v>2358.580078</v>
      </c>
      <c r="E356">
        <v>2368.0600589999999</v>
      </c>
      <c r="F356">
        <v>2368.0600589999999</v>
      </c>
      <c r="G356">
        <f t="shared" si="655"/>
        <v>6.75</v>
      </c>
      <c r="H356">
        <v>3158420000</v>
      </c>
      <c r="I356">
        <f t="shared" si="637"/>
        <v>6.75</v>
      </c>
      <c r="J356">
        <f t="shared" si="638"/>
        <v>0</v>
      </c>
      <c r="K356">
        <f t="shared" si="639"/>
        <v>4.6342599285714448</v>
      </c>
      <c r="L356">
        <f t="shared" si="640"/>
        <v>4.3864397142857081</v>
      </c>
      <c r="M356">
        <f t="shared" si="641"/>
        <v>1.0564968927940896</v>
      </c>
      <c r="N356">
        <f t="shared" si="642"/>
        <v>51.373619697458651</v>
      </c>
      <c r="O356">
        <f t="shared" si="643"/>
        <v>11.839844000000085</v>
      </c>
      <c r="P356">
        <f t="shared" si="644"/>
        <v>7.0598150000000714</v>
      </c>
      <c r="Q356">
        <f t="shared" si="645"/>
        <v>0</v>
      </c>
      <c r="R356">
        <f t="shared" si="646"/>
        <v>16.424333928571382</v>
      </c>
      <c r="S356">
        <f t="shared" si="647"/>
        <v>3.8935547142857234</v>
      </c>
      <c r="T356">
        <f t="shared" si="648"/>
        <v>5.1007080714285689</v>
      </c>
      <c r="U356">
        <f t="shared" si="649"/>
        <v>23.706012866144835</v>
      </c>
      <c r="V356">
        <f t="shared" si="650"/>
        <v>31.055798631538401</v>
      </c>
      <c r="W356">
        <f t="shared" si="651"/>
        <v>7.3497857653935661</v>
      </c>
      <c r="X356">
        <f t="shared" si="652"/>
        <v>54.76181149768324</v>
      </c>
      <c r="Y356">
        <f t="shared" si="653"/>
        <v>13.421370777160114</v>
      </c>
      <c r="Z356">
        <f t="shared" si="657"/>
        <v>24.311230001061954</v>
      </c>
      <c r="AA356">
        <f t="shared" si="656"/>
        <v>0.24782021428573639</v>
      </c>
      <c r="AB356" t="str">
        <f t="shared" si="654"/>
        <v>UP</v>
      </c>
    </row>
    <row r="357" spans="1:28" x14ac:dyDescent="0.2">
      <c r="A357" s="1">
        <v>42825</v>
      </c>
      <c r="B357">
        <v>2364.820068</v>
      </c>
      <c r="C357">
        <v>2370.3500979999999</v>
      </c>
      <c r="D357">
        <v>2362.6000979999999</v>
      </c>
      <c r="E357">
        <v>2362.719971</v>
      </c>
      <c r="F357">
        <v>2362.719971</v>
      </c>
      <c r="G357">
        <f t="shared" si="655"/>
        <v>-2.1000970000000052</v>
      </c>
      <c r="H357">
        <v>3354110000</v>
      </c>
      <c r="I357">
        <f t="shared" si="637"/>
        <v>0</v>
      </c>
      <c r="J357">
        <f t="shared" si="638"/>
        <v>2.1000970000000052</v>
      </c>
      <c r="K357">
        <f t="shared" si="639"/>
        <v>4.4978376428571538</v>
      </c>
      <c r="L357">
        <f t="shared" si="640"/>
        <v>4.5364466428571371</v>
      </c>
      <c r="M357">
        <f t="shared" si="641"/>
        <v>0.99148915372767032</v>
      </c>
      <c r="N357">
        <f t="shared" si="642"/>
        <v>49.786319542428863</v>
      </c>
      <c r="O357">
        <f t="shared" si="643"/>
        <v>7.75</v>
      </c>
      <c r="P357">
        <f t="shared" si="644"/>
        <v>0</v>
      </c>
      <c r="Q357">
        <f t="shared" si="645"/>
        <v>0</v>
      </c>
      <c r="R357">
        <f t="shared" si="646"/>
        <v>16.556483785714232</v>
      </c>
      <c r="S357">
        <f t="shared" si="647"/>
        <v>3.8935547142857234</v>
      </c>
      <c r="T357">
        <f t="shared" si="648"/>
        <v>5.1007080714285689</v>
      </c>
      <c r="U357">
        <f t="shared" si="649"/>
        <v>23.516797193648561</v>
      </c>
      <c r="V357">
        <f t="shared" si="650"/>
        <v>30.807918743167658</v>
      </c>
      <c r="W357">
        <f t="shared" si="651"/>
        <v>7.2911215495190973</v>
      </c>
      <c r="X357">
        <f t="shared" si="652"/>
        <v>54.324715936816219</v>
      </c>
      <c r="Y357">
        <f t="shared" si="653"/>
        <v>13.421370777160117</v>
      </c>
      <c r="Z357">
        <f t="shared" si="657"/>
        <v>24.263158757984804</v>
      </c>
      <c r="AA357">
        <f t="shared" si="656"/>
        <v>-3.8608999999983747E-2</v>
      </c>
      <c r="AB357" t="str">
        <f t="shared" si="654"/>
        <v>UP</v>
      </c>
    </row>
    <row r="358" spans="1:28" x14ac:dyDescent="0.2">
      <c r="A358" s="1">
        <v>42828</v>
      </c>
      <c r="B358">
        <v>2362.3400879999999</v>
      </c>
      <c r="C358">
        <v>2365.8701169999999</v>
      </c>
      <c r="D358">
        <v>2344.7299800000001</v>
      </c>
      <c r="E358">
        <v>2358.8400879999999</v>
      </c>
      <c r="F358">
        <v>2358.8400879999999</v>
      </c>
      <c r="G358">
        <f t="shared" si="655"/>
        <v>-3.5</v>
      </c>
      <c r="H358">
        <v>3416400000</v>
      </c>
      <c r="I358">
        <f t="shared" si="637"/>
        <v>0</v>
      </c>
      <c r="J358">
        <f t="shared" si="638"/>
        <v>3.5</v>
      </c>
      <c r="K358">
        <f t="shared" si="639"/>
        <v>4.4978376428571538</v>
      </c>
      <c r="L358">
        <f t="shared" si="640"/>
        <v>4.5650110714285734</v>
      </c>
      <c r="M358">
        <f t="shared" si="641"/>
        <v>0.98528515538727968</v>
      </c>
      <c r="N358">
        <f t="shared" si="642"/>
        <v>49.629402240459257</v>
      </c>
      <c r="O358">
        <f t="shared" si="643"/>
        <v>21.140136999999868</v>
      </c>
      <c r="P358">
        <f t="shared" si="644"/>
        <v>0</v>
      </c>
      <c r="Q358">
        <f t="shared" si="645"/>
        <v>17.87011799999982</v>
      </c>
      <c r="R358">
        <f t="shared" si="646"/>
        <v>17.325770928571369</v>
      </c>
      <c r="S358">
        <f t="shared" si="647"/>
        <v>3.8935547142857234</v>
      </c>
      <c r="T358">
        <f t="shared" si="648"/>
        <v>5.638567357142847</v>
      </c>
      <c r="U358">
        <f t="shared" si="649"/>
        <v>22.472620296883807</v>
      </c>
      <c r="V358">
        <f t="shared" si="650"/>
        <v>32.544395169420525</v>
      </c>
      <c r="W358">
        <f t="shared" si="651"/>
        <v>10.071774872536718</v>
      </c>
      <c r="X358">
        <f t="shared" si="652"/>
        <v>55.017015466304329</v>
      </c>
      <c r="Y358">
        <f t="shared" si="653"/>
        <v>18.306654381689004</v>
      </c>
      <c r="Z358">
        <f t="shared" si="657"/>
        <v>25.505362748831974</v>
      </c>
      <c r="AA358">
        <f t="shared" si="656"/>
        <v>-6.7173428571420252E-2</v>
      </c>
      <c r="AB358" t="str">
        <f t="shared" si="654"/>
        <v>UP</v>
      </c>
    </row>
    <row r="359" spans="1:28" x14ac:dyDescent="0.2">
      <c r="A359" s="1">
        <v>42829</v>
      </c>
      <c r="B359">
        <v>2354.76001</v>
      </c>
      <c r="C359">
        <v>2360.530029</v>
      </c>
      <c r="D359">
        <v>2350.719971</v>
      </c>
      <c r="E359">
        <v>2360.1599120000001</v>
      </c>
      <c r="F359">
        <v>2360.1599120000001</v>
      </c>
      <c r="G359">
        <f t="shared" si="655"/>
        <v>5.399902000000111</v>
      </c>
      <c r="H359">
        <v>3206240000</v>
      </c>
      <c r="I359">
        <f t="shared" ref="I359:I422" si="658">IF(G359&gt;0,G359,0)</f>
        <v>5.399902000000111</v>
      </c>
      <c r="J359">
        <f t="shared" ref="J359:J422" si="659">IF(G359&lt;0,-1*G359,0)</f>
        <v>0</v>
      </c>
      <c r="K359">
        <f t="shared" ref="K359:K422" si="660">SUM(I346:I359)/14</f>
        <v>3.8178362142857298</v>
      </c>
      <c r="L359">
        <f t="shared" ref="L359:L422" si="661">SUM(J346:J359)/14</f>
        <v>4.5650110714285734</v>
      </c>
      <c r="M359">
        <f t="shared" ref="M359:M422" si="662">K359/L359</f>
        <v>0.83632572945567407</v>
      </c>
      <c r="N359">
        <f t="shared" ref="N359:N422" si="663">IF(L359=0,100,100-(100/(1+M359)))</f>
        <v>45.543430342479532</v>
      </c>
      <c r="O359">
        <f t="shared" ref="O359:O422" si="664">MAX(C359-D359,ABS(C359-B359),ABS(D359-B359))</f>
        <v>9.8100580000000264</v>
      </c>
      <c r="P359">
        <f t="shared" ref="P359:P422" si="665">IF(C359-C358&gt;D358-D359,MAX(C359-C358,0),0)</f>
        <v>0</v>
      </c>
      <c r="Q359">
        <f t="shared" ref="Q359:Q422" si="666">IF(D358-D359&gt;C359-C358,MAX(D358-D359,0),0)</f>
        <v>0</v>
      </c>
      <c r="R359">
        <f t="shared" ref="R359:R422" si="667">SUM(O346:O359)/14</f>
        <v>16.52148442857138</v>
      </c>
      <c r="S359">
        <f t="shared" ref="S359:S422" si="668">SUM(P346:P359)/14</f>
        <v>2.3607003571428646</v>
      </c>
      <c r="T359">
        <f t="shared" ref="T359:T422" si="669">SUM(Q346:Q359)/14</f>
        <v>5.638567357142847</v>
      </c>
      <c r="U359">
        <f t="shared" ref="U359:U422" si="670">(100*S359/R359)</f>
        <v>14.288669806572553</v>
      </c>
      <c r="V359">
        <f t="shared" ref="V359:V422" si="671">(100*T359/R359)</f>
        <v>34.128696979502685</v>
      </c>
      <c r="W359">
        <f t="shared" ref="W359:W422" si="672">ABS(U359-V359)</f>
        <v>19.840027172930132</v>
      </c>
      <c r="X359">
        <f t="shared" ref="X359:X422" si="673">U359+V359</f>
        <v>48.417366786075235</v>
      </c>
      <c r="Y359">
        <f t="shared" ref="Y359:Y422" si="674">100*W359/X359</f>
        <v>40.977088367052822</v>
      </c>
      <c r="Z359">
        <f t="shared" si="657"/>
        <v>26.739587766285542</v>
      </c>
      <c r="AA359">
        <f t="shared" si="656"/>
        <v>-0.74717485714284393</v>
      </c>
      <c r="AB359" t="str">
        <f t="shared" ref="AB359:AB422" si="675">IF(E359&gt;B360,"UP","DOWN")</f>
        <v>DOWN</v>
      </c>
    </row>
    <row r="360" spans="1:28" x14ac:dyDescent="0.2">
      <c r="A360" s="1">
        <v>42830</v>
      </c>
      <c r="B360">
        <v>2366.5900879999999</v>
      </c>
      <c r="C360">
        <v>2378.360107</v>
      </c>
      <c r="D360">
        <v>2350.5200199999999</v>
      </c>
      <c r="E360">
        <v>2352.9499510000001</v>
      </c>
      <c r="F360">
        <v>2352.9499510000001</v>
      </c>
      <c r="G360">
        <f t="shared" si="655"/>
        <v>-13.640136999999868</v>
      </c>
      <c r="H360">
        <v>3770520000</v>
      </c>
      <c r="I360">
        <f t="shared" si="658"/>
        <v>0</v>
      </c>
      <c r="J360">
        <f t="shared" si="659"/>
        <v>13.640136999999868</v>
      </c>
      <c r="K360">
        <f t="shared" si="660"/>
        <v>3.8178362142857298</v>
      </c>
      <c r="L360">
        <f t="shared" si="661"/>
        <v>5.0871581428571391</v>
      </c>
      <c r="M360">
        <f t="shared" si="662"/>
        <v>0.75048506593928876</v>
      </c>
      <c r="N360">
        <f t="shared" si="663"/>
        <v>42.872977355941494</v>
      </c>
      <c r="O360">
        <f t="shared" si="664"/>
        <v>27.84008700000004</v>
      </c>
      <c r="P360">
        <f t="shared" si="665"/>
        <v>17.830077999999958</v>
      </c>
      <c r="Q360">
        <f t="shared" si="666"/>
        <v>0</v>
      </c>
      <c r="R360">
        <f t="shared" si="667"/>
        <v>17.730050214285679</v>
      </c>
      <c r="S360">
        <f t="shared" si="668"/>
        <v>3.6342773571428615</v>
      </c>
      <c r="T360">
        <f t="shared" si="669"/>
        <v>5.638567357142847</v>
      </c>
      <c r="U360">
        <f t="shared" si="670"/>
        <v>20.497840182170528</v>
      </c>
      <c r="V360">
        <f t="shared" si="671"/>
        <v>31.802320292356924</v>
      </c>
      <c r="W360">
        <f t="shared" si="672"/>
        <v>11.304480110186397</v>
      </c>
      <c r="X360">
        <f t="shared" si="673"/>
        <v>52.300160474527452</v>
      </c>
      <c r="Y360">
        <f t="shared" si="674"/>
        <v>21.614618401968748</v>
      </c>
      <c r="Z360">
        <f t="shared" si="657"/>
        <v>26.404875500892285</v>
      </c>
      <c r="AA360">
        <f t="shared" si="656"/>
        <v>-1.269321928571409</v>
      </c>
      <c r="AB360" t="str">
        <f t="shared" si="675"/>
        <v>DOWN</v>
      </c>
    </row>
    <row r="361" spans="1:28" x14ac:dyDescent="0.2">
      <c r="A361" s="1">
        <v>42831</v>
      </c>
      <c r="B361">
        <v>2353.790039</v>
      </c>
      <c r="C361">
        <v>2364.1599120000001</v>
      </c>
      <c r="D361">
        <v>2348.8999020000001</v>
      </c>
      <c r="E361">
        <v>2357.48999</v>
      </c>
      <c r="F361">
        <v>2357.48999</v>
      </c>
      <c r="G361">
        <f t="shared" si="655"/>
        <v>3.6999510000000555</v>
      </c>
      <c r="H361">
        <v>3201920000</v>
      </c>
      <c r="I361">
        <f t="shared" si="658"/>
        <v>3.6999510000000555</v>
      </c>
      <c r="J361">
        <f t="shared" si="659"/>
        <v>0</v>
      </c>
      <c r="K361">
        <f t="shared" si="660"/>
        <v>4.082118428571448</v>
      </c>
      <c r="L361">
        <f t="shared" si="661"/>
        <v>4.6971609285714226</v>
      </c>
      <c r="M361">
        <f t="shared" si="662"/>
        <v>0.86906079877764986</v>
      </c>
      <c r="N361">
        <f t="shared" si="663"/>
        <v>46.497192565699756</v>
      </c>
      <c r="O361">
        <f t="shared" si="664"/>
        <v>15.260009999999966</v>
      </c>
      <c r="P361">
        <f t="shared" si="665"/>
        <v>0</v>
      </c>
      <c r="Q361">
        <f t="shared" si="666"/>
        <v>1.6201179999998203</v>
      </c>
      <c r="R361">
        <f t="shared" si="667"/>
        <v>18.243617499999964</v>
      </c>
      <c r="S361">
        <f t="shared" si="668"/>
        <v>3.6342773571428615</v>
      </c>
      <c r="T361">
        <f t="shared" si="669"/>
        <v>5.7542900714285485</v>
      </c>
      <c r="U361">
        <f t="shared" si="670"/>
        <v>19.920815359908026</v>
      </c>
      <c r="V361">
        <f t="shared" si="671"/>
        <v>31.541387399886894</v>
      </c>
      <c r="W361">
        <f t="shared" si="672"/>
        <v>11.620572039978867</v>
      </c>
      <c r="X361">
        <f t="shared" si="673"/>
        <v>51.46220275979492</v>
      </c>
      <c r="Y361">
        <f t="shared" si="674"/>
        <v>22.58079020484038</v>
      </c>
      <c r="Z361">
        <f t="shared" si="657"/>
        <v>26.35741213095168</v>
      </c>
      <c r="AA361">
        <f t="shared" si="656"/>
        <v>-0.61504249999997485</v>
      </c>
      <c r="AB361" t="str">
        <f t="shared" si="675"/>
        <v>UP</v>
      </c>
    </row>
    <row r="362" spans="1:28" x14ac:dyDescent="0.2">
      <c r="A362" s="1">
        <v>42832</v>
      </c>
      <c r="B362">
        <v>2356.5900879999999</v>
      </c>
      <c r="C362">
        <v>2363.76001</v>
      </c>
      <c r="D362">
        <v>2350.73999</v>
      </c>
      <c r="E362">
        <v>2355.540039</v>
      </c>
      <c r="F362">
        <v>2355.540039</v>
      </c>
      <c r="G362">
        <f t="shared" si="655"/>
        <v>-1.0500489999999445</v>
      </c>
      <c r="H362">
        <v>3053150000</v>
      </c>
      <c r="I362">
        <f t="shared" si="658"/>
        <v>0</v>
      </c>
      <c r="J362">
        <f t="shared" si="659"/>
        <v>1.0500489999999445</v>
      </c>
      <c r="K362">
        <f t="shared" si="660"/>
        <v>4.082118428571448</v>
      </c>
      <c r="L362">
        <f t="shared" si="661"/>
        <v>4.4314487857142728</v>
      </c>
      <c r="M362">
        <f t="shared" si="662"/>
        <v>0.92117016938817697</v>
      </c>
      <c r="N362">
        <f t="shared" si="663"/>
        <v>47.94839020853297</v>
      </c>
      <c r="O362">
        <f t="shared" si="664"/>
        <v>13.020019999999931</v>
      </c>
      <c r="P362">
        <f t="shared" si="665"/>
        <v>0</v>
      </c>
      <c r="Q362">
        <f t="shared" si="666"/>
        <v>0</v>
      </c>
      <c r="R362">
        <f t="shared" si="667"/>
        <v>18.467180571428539</v>
      </c>
      <c r="S362">
        <f t="shared" si="668"/>
        <v>3.6342773571428615</v>
      </c>
      <c r="T362">
        <f t="shared" si="669"/>
        <v>5.1842914285714086</v>
      </c>
      <c r="U362">
        <f t="shared" si="670"/>
        <v>19.679654634263045</v>
      </c>
      <c r="V362">
        <f t="shared" si="671"/>
        <v>28.072999061872359</v>
      </c>
      <c r="W362">
        <f t="shared" si="672"/>
        <v>8.3933444276093141</v>
      </c>
      <c r="X362">
        <f t="shared" si="673"/>
        <v>47.752653696135404</v>
      </c>
      <c r="Y362">
        <f t="shared" si="674"/>
        <v>17.576707843335171</v>
      </c>
      <c r="Z362">
        <f t="shared" si="657"/>
        <v>26.372056564576923</v>
      </c>
      <c r="AA362">
        <f t="shared" si="656"/>
        <v>-0.34933035714282468</v>
      </c>
      <c r="AB362" t="str">
        <f t="shared" si="675"/>
        <v>DOWN</v>
      </c>
    </row>
    <row r="363" spans="1:28" x14ac:dyDescent="0.2">
      <c r="A363" s="1">
        <v>42835</v>
      </c>
      <c r="B363">
        <v>2357.1599120000001</v>
      </c>
      <c r="C363">
        <v>2366.3701169999999</v>
      </c>
      <c r="D363">
        <v>2351.5</v>
      </c>
      <c r="E363">
        <v>2357.1599120000001</v>
      </c>
      <c r="F363">
        <v>2357.1599120000001</v>
      </c>
      <c r="G363">
        <f t="shared" si="655"/>
        <v>0</v>
      </c>
      <c r="H363">
        <v>2785410000</v>
      </c>
      <c r="I363">
        <f t="shared" si="658"/>
        <v>0</v>
      </c>
      <c r="J363">
        <f t="shared" si="659"/>
        <v>0</v>
      </c>
      <c r="K363">
        <f t="shared" si="660"/>
        <v>4.082118428571448</v>
      </c>
      <c r="L363">
        <f t="shared" si="661"/>
        <v>1.9100167857142683</v>
      </c>
      <c r="M363">
        <f t="shared" si="662"/>
        <v>2.1372159967928774</v>
      </c>
      <c r="N363">
        <f t="shared" si="663"/>
        <v>68.124604712513161</v>
      </c>
      <c r="O363">
        <f t="shared" si="664"/>
        <v>14.870116999999937</v>
      </c>
      <c r="P363">
        <f t="shared" si="665"/>
        <v>2.6101069999999709</v>
      </c>
      <c r="Q363">
        <f t="shared" si="666"/>
        <v>0</v>
      </c>
      <c r="R363">
        <f t="shared" si="667"/>
        <v>16.670043928571399</v>
      </c>
      <c r="S363">
        <f t="shared" si="668"/>
        <v>3.8207135714285738</v>
      </c>
      <c r="T363">
        <f t="shared" si="669"/>
        <v>3.2014335714285544</v>
      </c>
      <c r="U363">
        <f t="shared" si="670"/>
        <v>22.91963709153827</v>
      </c>
      <c r="V363">
        <f t="shared" si="671"/>
        <v>19.204709868469514</v>
      </c>
      <c r="W363">
        <f t="shared" si="672"/>
        <v>3.7149272230687558</v>
      </c>
      <c r="X363">
        <f t="shared" si="673"/>
        <v>42.124346960007784</v>
      </c>
      <c r="Y363">
        <f t="shared" si="674"/>
        <v>8.8189550489545905</v>
      </c>
      <c r="Z363">
        <f t="shared" si="657"/>
        <v>23.996958774168956</v>
      </c>
      <c r="AA363">
        <f t="shared" si="656"/>
        <v>2.1721016428571795</v>
      </c>
      <c r="AB363" t="str">
        <f t="shared" si="675"/>
        <v>UP</v>
      </c>
    </row>
    <row r="364" spans="1:28" x14ac:dyDescent="0.2">
      <c r="A364" s="1">
        <v>42836</v>
      </c>
      <c r="B364">
        <v>2353.919922</v>
      </c>
      <c r="C364">
        <v>2355.219971</v>
      </c>
      <c r="D364">
        <v>2337.25</v>
      </c>
      <c r="E364">
        <v>2353.780029</v>
      </c>
      <c r="F364">
        <v>2353.780029</v>
      </c>
      <c r="G364">
        <f t="shared" si="655"/>
        <v>-0.13989300000002913</v>
      </c>
      <c r="H364">
        <v>3117420000</v>
      </c>
      <c r="I364">
        <f t="shared" si="658"/>
        <v>0</v>
      </c>
      <c r="J364">
        <f t="shared" si="659"/>
        <v>0.13989300000002913</v>
      </c>
      <c r="K364">
        <f t="shared" si="660"/>
        <v>3.6928362142857298</v>
      </c>
      <c r="L364">
        <f t="shared" si="661"/>
        <v>1.9200091428571275</v>
      </c>
      <c r="M364">
        <f t="shared" si="662"/>
        <v>1.923343036164137</v>
      </c>
      <c r="N364">
        <f t="shared" si="663"/>
        <v>65.792587882120415</v>
      </c>
      <c r="O364">
        <f t="shared" si="664"/>
        <v>17.969970999999987</v>
      </c>
      <c r="P364">
        <f t="shared" si="665"/>
        <v>0</v>
      </c>
      <c r="Q364">
        <f t="shared" si="666"/>
        <v>14.25</v>
      </c>
      <c r="R364">
        <f t="shared" si="667"/>
        <v>16.856462714285694</v>
      </c>
      <c r="S364">
        <f t="shared" si="668"/>
        <v>3.8207135714285738</v>
      </c>
      <c r="T364">
        <f t="shared" si="669"/>
        <v>3.8300084999999791</v>
      </c>
      <c r="U364">
        <f t="shared" si="670"/>
        <v>22.666164522112666</v>
      </c>
      <c r="V364">
        <f t="shared" si="671"/>
        <v>22.721306153716835</v>
      </c>
      <c r="W364">
        <f t="shared" si="672"/>
        <v>5.514163160416885E-2</v>
      </c>
      <c r="X364">
        <f t="shared" si="673"/>
        <v>45.387470675829505</v>
      </c>
      <c r="Y364">
        <f t="shared" si="674"/>
        <v>0.12149086693551706</v>
      </c>
      <c r="Z364">
        <f t="shared" si="657"/>
        <v>20.788667930719953</v>
      </c>
      <c r="AA364">
        <f t="shared" si="656"/>
        <v>1.7728270714286023</v>
      </c>
      <c r="AB364" t="str">
        <f t="shared" si="675"/>
        <v>UP</v>
      </c>
    </row>
    <row r="365" spans="1:28" x14ac:dyDescent="0.2">
      <c r="A365" s="1">
        <v>42837</v>
      </c>
      <c r="B365">
        <v>2352.1499020000001</v>
      </c>
      <c r="C365">
        <v>2352.719971</v>
      </c>
      <c r="D365">
        <v>2341.179932</v>
      </c>
      <c r="E365">
        <v>2344.929932</v>
      </c>
      <c r="F365">
        <v>2344.929932</v>
      </c>
      <c r="G365">
        <f t="shared" si="655"/>
        <v>-7.219970000000103</v>
      </c>
      <c r="H365">
        <v>3196950000</v>
      </c>
      <c r="I365">
        <f t="shared" si="658"/>
        <v>0</v>
      </c>
      <c r="J365">
        <f t="shared" si="659"/>
        <v>7.219970000000103</v>
      </c>
      <c r="K365">
        <f t="shared" si="660"/>
        <v>3.6928362142857298</v>
      </c>
      <c r="L365">
        <f t="shared" si="661"/>
        <v>2.4350062857142802</v>
      </c>
      <c r="M365">
        <f t="shared" si="662"/>
        <v>1.5165612655502776</v>
      </c>
      <c r="N365">
        <f t="shared" si="663"/>
        <v>60.263236437387604</v>
      </c>
      <c r="O365">
        <f t="shared" si="664"/>
        <v>11.540038999999979</v>
      </c>
      <c r="P365">
        <f t="shared" si="665"/>
        <v>0</v>
      </c>
      <c r="Q365">
        <f t="shared" si="666"/>
        <v>0</v>
      </c>
      <c r="R365">
        <f t="shared" si="667"/>
        <v>16.481462714285694</v>
      </c>
      <c r="S365">
        <f t="shared" si="668"/>
        <v>3.3128662142857075</v>
      </c>
      <c r="T365">
        <f t="shared" si="669"/>
        <v>3.8300084999999791</v>
      </c>
      <c r="U365">
        <f t="shared" si="670"/>
        <v>20.100559469240572</v>
      </c>
      <c r="V365">
        <f t="shared" si="671"/>
        <v>23.238280281277639</v>
      </c>
      <c r="W365">
        <f t="shared" si="672"/>
        <v>3.1377208120370668</v>
      </c>
      <c r="X365">
        <f t="shared" si="673"/>
        <v>43.338839750518211</v>
      </c>
      <c r="Y365">
        <f t="shared" si="674"/>
        <v>7.2399741896633216</v>
      </c>
      <c r="Z365">
        <f t="shared" si="657"/>
        <v>18.938863420562882</v>
      </c>
      <c r="AA365">
        <f t="shared" si="656"/>
        <v>1.2578299285714496</v>
      </c>
      <c r="AB365" t="str">
        <f t="shared" si="675"/>
        <v>UP</v>
      </c>
    </row>
    <row r="366" spans="1:28" x14ac:dyDescent="0.2">
      <c r="A366" s="1">
        <v>42838</v>
      </c>
      <c r="B366">
        <v>2341.9799800000001</v>
      </c>
      <c r="C366">
        <v>2348.26001</v>
      </c>
      <c r="D366">
        <v>2328.9499510000001</v>
      </c>
      <c r="E366">
        <v>2328.9499510000001</v>
      </c>
      <c r="F366">
        <v>2328.9499510000001</v>
      </c>
      <c r="G366">
        <f t="shared" si="655"/>
        <v>-13.030029000000013</v>
      </c>
      <c r="H366">
        <v>3143890000</v>
      </c>
      <c r="I366">
        <f t="shared" si="658"/>
        <v>0</v>
      </c>
      <c r="J366">
        <f t="shared" si="659"/>
        <v>13.030029000000013</v>
      </c>
      <c r="K366">
        <f t="shared" si="660"/>
        <v>3.6928362142857298</v>
      </c>
      <c r="L366">
        <f t="shared" si="661"/>
        <v>2.905726785714283</v>
      </c>
      <c r="M366">
        <f t="shared" si="662"/>
        <v>1.2708821188699475</v>
      </c>
      <c r="N366">
        <f t="shared" si="663"/>
        <v>55.964248796074578</v>
      </c>
      <c r="O366">
        <f t="shared" si="664"/>
        <v>19.31005899999991</v>
      </c>
      <c r="P366">
        <f t="shared" si="665"/>
        <v>0</v>
      </c>
      <c r="Q366">
        <f t="shared" si="666"/>
        <v>12.229980999999952</v>
      </c>
      <c r="R366">
        <f t="shared" si="667"/>
        <v>16.397896857142833</v>
      </c>
      <c r="S366">
        <f t="shared" si="668"/>
        <v>3.3128662142857075</v>
      </c>
      <c r="T366">
        <f t="shared" si="669"/>
        <v>4.2471576428571165</v>
      </c>
      <c r="U366">
        <f t="shared" si="670"/>
        <v>20.202994586117558</v>
      </c>
      <c r="V366">
        <f t="shared" si="671"/>
        <v>25.900624207226176</v>
      </c>
      <c r="W366">
        <f t="shared" si="672"/>
        <v>5.6976296211086179</v>
      </c>
      <c r="X366">
        <f t="shared" si="673"/>
        <v>46.103618793343735</v>
      </c>
      <c r="Y366">
        <f t="shared" si="674"/>
        <v>12.358313230568399</v>
      </c>
      <c r="Z366">
        <f t="shared" si="657"/>
        <v>17.499882837396992</v>
      </c>
      <c r="AA366">
        <f t="shared" si="656"/>
        <v>0.78710942857144672</v>
      </c>
      <c r="AB366" t="str">
        <f t="shared" si="675"/>
        <v>DOWN</v>
      </c>
    </row>
    <row r="367" spans="1:28" x14ac:dyDescent="0.2">
      <c r="A367" s="1">
        <v>42842</v>
      </c>
      <c r="B367">
        <v>2332.6201169999999</v>
      </c>
      <c r="C367">
        <v>2349.139893</v>
      </c>
      <c r="D367">
        <v>2332.51001</v>
      </c>
      <c r="E367">
        <v>2349.01001</v>
      </c>
      <c r="F367">
        <v>2349.01001</v>
      </c>
      <c r="G367">
        <f t="shared" si="655"/>
        <v>16.389893000000029</v>
      </c>
      <c r="H367">
        <v>2824710000</v>
      </c>
      <c r="I367">
        <f t="shared" si="658"/>
        <v>16.389893000000029</v>
      </c>
      <c r="J367">
        <f t="shared" si="659"/>
        <v>0</v>
      </c>
      <c r="K367">
        <f t="shared" si="660"/>
        <v>3.972115642857164</v>
      </c>
      <c r="L367">
        <f t="shared" si="661"/>
        <v>2.905726785714283</v>
      </c>
      <c r="M367">
        <f t="shared" si="662"/>
        <v>1.3669955697093326</v>
      </c>
      <c r="N367">
        <f t="shared" si="663"/>
        <v>57.752350160807431</v>
      </c>
      <c r="O367">
        <f t="shared" si="664"/>
        <v>16.629883000000063</v>
      </c>
      <c r="P367">
        <f t="shared" si="665"/>
        <v>0.87988300000006348</v>
      </c>
      <c r="Q367">
        <f t="shared" si="666"/>
        <v>0</v>
      </c>
      <c r="R367">
        <f t="shared" si="667"/>
        <v>15.967895499999972</v>
      </c>
      <c r="S367">
        <f t="shared" si="668"/>
        <v>3.3757149999999974</v>
      </c>
      <c r="T367">
        <f t="shared" si="669"/>
        <v>3.2835869285713994</v>
      </c>
      <c r="U367">
        <f t="shared" si="670"/>
        <v>21.140638100994607</v>
      </c>
      <c r="V367">
        <f t="shared" si="671"/>
        <v>20.563679970046177</v>
      </c>
      <c r="W367">
        <f t="shared" si="672"/>
        <v>0.57695813094843018</v>
      </c>
      <c r="X367">
        <f t="shared" si="673"/>
        <v>41.704318071040788</v>
      </c>
      <c r="Y367">
        <f t="shared" si="674"/>
        <v>1.3834493827848158</v>
      </c>
      <c r="Z367">
        <f t="shared" si="657"/>
        <v>14.829504457301507</v>
      </c>
      <c r="AA367">
        <f t="shared" si="656"/>
        <v>1.0663888571428808</v>
      </c>
      <c r="AB367" t="str">
        <f t="shared" si="675"/>
        <v>UP</v>
      </c>
    </row>
    <row r="368" spans="1:28" x14ac:dyDescent="0.2">
      <c r="A368" s="1">
        <v>42843</v>
      </c>
      <c r="B368">
        <v>2342.530029</v>
      </c>
      <c r="C368">
        <v>2348.3500979999999</v>
      </c>
      <c r="D368">
        <v>2334.540039</v>
      </c>
      <c r="E368">
        <v>2342.1899410000001</v>
      </c>
      <c r="F368">
        <v>2342.1899410000001</v>
      </c>
      <c r="G368">
        <f t="shared" si="655"/>
        <v>-0.34008799999992334</v>
      </c>
      <c r="H368">
        <v>3269840000</v>
      </c>
      <c r="I368">
        <f t="shared" si="658"/>
        <v>0</v>
      </c>
      <c r="J368">
        <f t="shared" si="659"/>
        <v>0.34008799999992334</v>
      </c>
      <c r="K368">
        <f t="shared" si="660"/>
        <v>2.6306850000000201</v>
      </c>
      <c r="L368">
        <f t="shared" si="661"/>
        <v>2.9300187857142777</v>
      </c>
      <c r="M368">
        <f t="shared" si="662"/>
        <v>0.89783895339726083</v>
      </c>
      <c r="N368">
        <f t="shared" si="663"/>
        <v>47.308490100810083</v>
      </c>
      <c r="O368">
        <f t="shared" si="664"/>
        <v>13.81005899999991</v>
      </c>
      <c r="P368">
        <f t="shared" si="665"/>
        <v>0</v>
      </c>
      <c r="Q368">
        <f t="shared" si="666"/>
        <v>0</v>
      </c>
      <c r="R368">
        <f t="shared" si="667"/>
        <v>15.086460714285684</v>
      </c>
      <c r="S368">
        <f t="shared" si="668"/>
        <v>2.0271345000000047</v>
      </c>
      <c r="T368">
        <f t="shared" si="669"/>
        <v>3.2835869285713994</v>
      </c>
      <c r="U368">
        <f t="shared" si="670"/>
        <v>13.436779761607498</v>
      </c>
      <c r="V368">
        <f t="shared" si="671"/>
        <v>21.76512431084716</v>
      </c>
      <c r="W368">
        <f t="shared" si="672"/>
        <v>8.3283445492396613</v>
      </c>
      <c r="X368">
        <f t="shared" si="673"/>
        <v>35.20190407245466</v>
      </c>
      <c r="Y368">
        <f t="shared" si="674"/>
        <v>23.658789968002203</v>
      </c>
      <c r="Z368">
        <f t="shared" si="657"/>
        <v>15.303993235901368</v>
      </c>
      <c r="AA368">
        <f t="shared" si="656"/>
        <v>-0.29933378571425756</v>
      </c>
      <c r="AB368" t="str">
        <f t="shared" si="675"/>
        <v>DOWN</v>
      </c>
    </row>
    <row r="369" spans="1:28" x14ac:dyDescent="0.2">
      <c r="A369" s="1">
        <v>42844</v>
      </c>
      <c r="B369">
        <v>2346.790039</v>
      </c>
      <c r="C369">
        <v>2352.6298830000001</v>
      </c>
      <c r="D369">
        <v>2335.0500489999999</v>
      </c>
      <c r="E369">
        <v>2338.169922</v>
      </c>
      <c r="F369">
        <v>2338.169922</v>
      </c>
      <c r="G369">
        <f t="shared" si="655"/>
        <v>-8.6201169999999365</v>
      </c>
      <c r="H369">
        <v>3519900000</v>
      </c>
      <c r="I369">
        <f t="shared" si="658"/>
        <v>0</v>
      </c>
      <c r="J369">
        <f t="shared" si="659"/>
        <v>8.6201169999999365</v>
      </c>
      <c r="K369">
        <f t="shared" si="660"/>
        <v>2.3028390000000138</v>
      </c>
      <c r="L369">
        <f t="shared" si="661"/>
        <v>3.5457414285714157</v>
      </c>
      <c r="M369">
        <f t="shared" si="662"/>
        <v>0.64946614026726446</v>
      </c>
      <c r="N369">
        <f t="shared" si="663"/>
        <v>39.374323874391919</v>
      </c>
      <c r="O369">
        <f t="shared" si="664"/>
        <v>17.579834000000119</v>
      </c>
      <c r="P369">
        <f t="shared" si="665"/>
        <v>4.2797850000001745</v>
      </c>
      <c r="Q369">
        <f t="shared" si="666"/>
        <v>0</v>
      </c>
      <c r="R369">
        <f t="shared" si="667"/>
        <v>15.597865571428558</v>
      </c>
      <c r="S369">
        <f t="shared" si="668"/>
        <v>2.3328334285714454</v>
      </c>
      <c r="T369">
        <f t="shared" si="669"/>
        <v>3.2835869285713994</v>
      </c>
      <c r="U369">
        <f t="shared" si="670"/>
        <v>14.956106769150651</v>
      </c>
      <c r="V369">
        <f t="shared" si="671"/>
        <v>21.051514475071002</v>
      </c>
      <c r="W369">
        <f t="shared" si="672"/>
        <v>6.0954077059203513</v>
      </c>
      <c r="X369">
        <f t="shared" si="673"/>
        <v>36.007621244221653</v>
      </c>
      <c r="Y369">
        <f t="shared" si="674"/>
        <v>16.928104371511395</v>
      </c>
      <c r="Z369">
        <f t="shared" si="657"/>
        <v>15.600548415116188</v>
      </c>
      <c r="AA369">
        <f t="shared" si="656"/>
        <v>-1.2429024285714019</v>
      </c>
      <c r="AB369" t="str">
        <f t="shared" si="675"/>
        <v>DOWN</v>
      </c>
    </row>
    <row r="370" spans="1:28" x14ac:dyDescent="0.2">
      <c r="A370" s="1">
        <v>42845</v>
      </c>
      <c r="B370">
        <v>2342.6899410000001</v>
      </c>
      <c r="C370">
        <v>2361.3701169999999</v>
      </c>
      <c r="D370">
        <v>2340.9099120000001</v>
      </c>
      <c r="E370">
        <v>2355.8400879999999</v>
      </c>
      <c r="F370">
        <v>2355.8400879999999</v>
      </c>
      <c r="G370">
        <f t="shared" si="655"/>
        <v>13.150146999999833</v>
      </c>
      <c r="H370">
        <v>3647420000</v>
      </c>
      <c r="I370">
        <f t="shared" si="658"/>
        <v>13.150146999999833</v>
      </c>
      <c r="J370">
        <f t="shared" si="659"/>
        <v>0</v>
      </c>
      <c r="K370">
        <f t="shared" si="660"/>
        <v>2.7599923571428593</v>
      </c>
      <c r="L370">
        <f t="shared" si="661"/>
        <v>3.5457414285714157</v>
      </c>
      <c r="M370">
        <f t="shared" si="662"/>
        <v>0.77839639825481133</v>
      </c>
      <c r="N370">
        <f t="shared" si="663"/>
        <v>43.769566729817534</v>
      </c>
      <c r="O370">
        <f t="shared" si="664"/>
        <v>20.46020499999986</v>
      </c>
      <c r="P370">
        <f t="shared" si="665"/>
        <v>8.740233999999873</v>
      </c>
      <c r="Q370">
        <f t="shared" si="666"/>
        <v>0</v>
      </c>
      <c r="R370">
        <f t="shared" si="667"/>
        <v>16.213605642857114</v>
      </c>
      <c r="S370">
        <f t="shared" si="668"/>
        <v>2.45286335714286</v>
      </c>
      <c r="T370">
        <f t="shared" si="669"/>
        <v>3.2835869285713994</v>
      </c>
      <c r="U370">
        <f t="shared" si="670"/>
        <v>15.128426157468965</v>
      </c>
      <c r="V370">
        <f t="shared" si="671"/>
        <v>20.252046342436977</v>
      </c>
      <c r="W370">
        <f t="shared" si="672"/>
        <v>5.1236201849680114</v>
      </c>
      <c r="X370">
        <f t="shared" si="673"/>
        <v>35.380472499905942</v>
      </c>
      <c r="Y370">
        <f t="shared" si="674"/>
        <v>14.481491690032215</v>
      </c>
      <c r="Z370">
        <f t="shared" si="657"/>
        <v>15.676271337464195</v>
      </c>
      <c r="AA370">
        <f t="shared" si="656"/>
        <v>-0.78574907142855666</v>
      </c>
      <c r="AB370" t="str">
        <f t="shared" si="675"/>
        <v>UP</v>
      </c>
    </row>
    <row r="371" spans="1:28" x14ac:dyDescent="0.2">
      <c r="A371" s="1">
        <v>42846</v>
      </c>
      <c r="B371">
        <v>2354.73999</v>
      </c>
      <c r="C371">
        <v>2356.179932</v>
      </c>
      <c r="D371">
        <v>2344.51001</v>
      </c>
      <c r="E371">
        <v>2348.6899410000001</v>
      </c>
      <c r="F371">
        <v>2348.6899410000001</v>
      </c>
      <c r="G371">
        <f t="shared" si="655"/>
        <v>-6.0500489999999445</v>
      </c>
      <c r="H371">
        <v>3503360000</v>
      </c>
      <c r="I371">
        <f t="shared" si="658"/>
        <v>0</v>
      </c>
      <c r="J371">
        <f t="shared" si="659"/>
        <v>6.0500489999999445</v>
      </c>
      <c r="K371">
        <f t="shared" si="660"/>
        <v>2.7599923571428593</v>
      </c>
      <c r="L371">
        <f t="shared" si="661"/>
        <v>3.8278808571428402</v>
      </c>
      <c r="M371">
        <f t="shared" si="662"/>
        <v>0.72102357940234818</v>
      </c>
      <c r="N371">
        <f t="shared" si="663"/>
        <v>41.895043625883069</v>
      </c>
      <c r="O371">
        <f t="shared" si="664"/>
        <v>11.669922000000042</v>
      </c>
      <c r="P371">
        <f t="shared" si="665"/>
        <v>0</v>
      </c>
      <c r="Q371">
        <f t="shared" si="666"/>
        <v>0</v>
      </c>
      <c r="R371">
        <f t="shared" si="667"/>
        <v>16.493600071428546</v>
      </c>
      <c r="S371">
        <f t="shared" si="668"/>
        <v>2.45286335714286</v>
      </c>
      <c r="T371">
        <f t="shared" si="669"/>
        <v>3.2835869285713994</v>
      </c>
      <c r="U371">
        <f t="shared" si="670"/>
        <v>14.871606844596011</v>
      </c>
      <c r="V371">
        <f t="shared" si="671"/>
        <v>19.90824874103426</v>
      </c>
      <c r="W371">
        <f t="shared" si="672"/>
        <v>5.0366418964382493</v>
      </c>
      <c r="X371">
        <f t="shared" si="673"/>
        <v>34.779855585630273</v>
      </c>
      <c r="Y371">
        <f t="shared" si="674"/>
        <v>14.481491690032204</v>
      </c>
      <c r="Z371">
        <f t="shared" si="657"/>
        <v>15.751994259812196</v>
      </c>
      <c r="AA371">
        <f t="shared" si="656"/>
        <v>-1.0678884999999809</v>
      </c>
      <c r="AB371" t="str">
        <f t="shared" si="675"/>
        <v>DOWN</v>
      </c>
    </row>
    <row r="372" spans="1:28" x14ac:dyDescent="0.2">
      <c r="A372" s="1">
        <v>42849</v>
      </c>
      <c r="B372">
        <v>2370.330078</v>
      </c>
      <c r="C372">
        <v>2376.9799800000001</v>
      </c>
      <c r="D372">
        <v>2369.1899410000001</v>
      </c>
      <c r="E372">
        <v>2374.1499020000001</v>
      </c>
      <c r="F372">
        <v>2374.1499020000001</v>
      </c>
      <c r="G372">
        <f t="shared" si="655"/>
        <v>3.8198240000001533</v>
      </c>
      <c r="H372">
        <v>3690650000</v>
      </c>
      <c r="I372">
        <f t="shared" si="658"/>
        <v>3.8198240000001533</v>
      </c>
      <c r="J372">
        <f t="shared" si="659"/>
        <v>0</v>
      </c>
      <c r="K372">
        <f t="shared" si="660"/>
        <v>3.0328369285714416</v>
      </c>
      <c r="L372">
        <f t="shared" si="661"/>
        <v>3.5778808571428402</v>
      </c>
      <c r="M372">
        <f t="shared" si="662"/>
        <v>0.84766291826535278</v>
      </c>
      <c r="N372">
        <f t="shared" si="663"/>
        <v>45.877573765520324</v>
      </c>
      <c r="O372">
        <f t="shared" si="664"/>
        <v>7.7900389999999788</v>
      </c>
      <c r="P372">
        <f t="shared" si="665"/>
        <v>20.800048000000061</v>
      </c>
      <c r="Q372">
        <f t="shared" si="666"/>
        <v>0</v>
      </c>
      <c r="R372">
        <f t="shared" si="667"/>
        <v>15.540021642857125</v>
      </c>
      <c r="S372">
        <f t="shared" si="668"/>
        <v>3.9385810714285787</v>
      </c>
      <c r="T372">
        <f t="shared" si="669"/>
        <v>2.0071499285714123</v>
      </c>
      <c r="U372">
        <f t="shared" si="670"/>
        <v>25.344759241303393</v>
      </c>
      <c r="V372">
        <f t="shared" si="671"/>
        <v>12.916004718011356</v>
      </c>
      <c r="W372">
        <f t="shared" si="672"/>
        <v>12.428754523292037</v>
      </c>
      <c r="X372">
        <f t="shared" si="673"/>
        <v>38.260763959314751</v>
      </c>
      <c r="Y372">
        <f t="shared" si="674"/>
        <v>32.484334438560531</v>
      </c>
      <c r="Z372">
        <f t="shared" si="657"/>
        <v>16.764685692445877</v>
      </c>
      <c r="AA372">
        <f t="shared" si="656"/>
        <v>-0.54504392857139849</v>
      </c>
      <c r="AB372" t="str">
        <f t="shared" si="675"/>
        <v>DOWN</v>
      </c>
    </row>
    <row r="373" spans="1:28" x14ac:dyDescent="0.2">
      <c r="A373" s="1">
        <v>42850</v>
      </c>
      <c r="B373">
        <v>2381.51001</v>
      </c>
      <c r="C373">
        <v>2392.4799800000001</v>
      </c>
      <c r="D373">
        <v>2381.1499020000001</v>
      </c>
      <c r="E373">
        <v>2388.610107</v>
      </c>
      <c r="F373">
        <v>2388.610107</v>
      </c>
      <c r="G373">
        <f t="shared" si="655"/>
        <v>7.1000970000000052</v>
      </c>
      <c r="H373">
        <v>3995240000</v>
      </c>
      <c r="I373">
        <f t="shared" si="658"/>
        <v>7.1000970000000052</v>
      </c>
      <c r="J373">
        <f t="shared" si="659"/>
        <v>0</v>
      </c>
      <c r="K373">
        <f t="shared" si="660"/>
        <v>3.1542794285714342</v>
      </c>
      <c r="L373">
        <f t="shared" si="661"/>
        <v>3.5778808571428402</v>
      </c>
      <c r="M373">
        <f t="shared" si="662"/>
        <v>0.88160549624626738</v>
      </c>
      <c r="N373">
        <f t="shared" si="663"/>
        <v>46.853896738983671</v>
      </c>
      <c r="O373">
        <f t="shared" si="664"/>
        <v>11.330077999999958</v>
      </c>
      <c r="P373">
        <f t="shared" si="665"/>
        <v>15.5</v>
      </c>
      <c r="Q373">
        <f t="shared" si="666"/>
        <v>0</v>
      </c>
      <c r="R373">
        <f t="shared" si="667"/>
        <v>15.648594499999977</v>
      </c>
      <c r="S373">
        <f t="shared" si="668"/>
        <v>5.0457239285714355</v>
      </c>
      <c r="T373">
        <f t="shared" si="669"/>
        <v>2.0071499285714123</v>
      </c>
      <c r="U373">
        <f t="shared" si="670"/>
        <v>32.243943240854271</v>
      </c>
      <c r="V373">
        <f t="shared" si="671"/>
        <v>12.826391076664523</v>
      </c>
      <c r="W373">
        <f t="shared" si="672"/>
        <v>19.41755216418975</v>
      </c>
      <c r="X373">
        <f t="shared" si="673"/>
        <v>45.070334317518792</v>
      </c>
      <c r="Y373">
        <f t="shared" si="674"/>
        <v>43.082778191512482</v>
      </c>
      <c r="Z373">
        <f t="shared" si="657"/>
        <v>16.91509210847871</v>
      </c>
      <c r="AA373">
        <f t="shared" si="656"/>
        <v>-0.42360142857140609</v>
      </c>
      <c r="AB373" t="str">
        <f t="shared" si="675"/>
        <v>DOWN</v>
      </c>
    </row>
    <row r="374" spans="1:28" x14ac:dyDescent="0.2">
      <c r="A374" s="1">
        <v>42851</v>
      </c>
      <c r="B374">
        <v>2388.9799800000001</v>
      </c>
      <c r="C374">
        <v>2398.1599120000001</v>
      </c>
      <c r="D374">
        <v>2386.780029</v>
      </c>
      <c r="E374">
        <v>2387.4499510000001</v>
      </c>
      <c r="F374">
        <v>2387.4499510000001</v>
      </c>
      <c r="G374">
        <f t="shared" si="655"/>
        <v>-1.5300290000000132</v>
      </c>
      <c r="H374">
        <v>4105920000</v>
      </c>
      <c r="I374">
        <f t="shared" si="658"/>
        <v>0</v>
      </c>
      <c r="J374">
        <f t="shared" si="659"/>
        <v>1.5300290000000132</v>
      </c>
      <c r="K374">
        <f t="shared" si="660"/>
        <v>3.1542794285714342</v>
      </c>
      <c r="L374">
        <f t="shared" si="661"/>
        <v>2.7128731428571364</v>
      </c>
      <c r="M374">
        <f t="shared" si="662"/>
        <v>1.1627080451131668</v>
      </c>
      <c r="N374">
        <f t="shared" si="663"/>
        <v>53.761673830196827</v>
      </c>
      <c r="O374">
        <f t="shared" si="664"/>
        <v>11.379883000000063</v>
      </c>
      <c r="P374">
        <f t="shared" si="665"/>
        <v>5.679932000000008</v>
      </c>
      <c r="Q374">
        <f t="shared" si="666"/>
        <v>0</v>
      </c>
      <c r="R374">
        <f t="shared" si="667"/>
        <v>14.472865642857121</v>
      </c>
      <c r="S374">
        <f t="shared" si="668"/>
        <v>4.1778563571428675</v>
      </c>
      <c r="T374">
        <f t="shared" si="669"/>
        <v>2.0071499285714123</v>
      </c>
      <c r="U374">
        <f t="shared" si="670"/>
        <v>28.866821956609467</v>
      </c>
      <c r="V374">
        <f t="shared" si="671"/>
        <v>13.868365658199922</v>
      </c>
      <c r="W374">
        <f t="shared" si="672"/>
        <v>14.998456298409545</v>
      </c>
      <c r="X374">
        <f t="shared" si="673"/>
        <v>42.735187614809391</v>
      </c>
      <c r="Y374">
        <f t="shared" si="674"/>
        <v>35.0962687553804</v>
      </c>
      <c r="Z374">
        <f t="shared" si="657"/>
        <v>17.878067133722404</v>
      </c>
      <c r="AA374">
        <f t="shared" si="656"/>
        <v>0.4414062857142978</v>
      </c>
      <c r="AB374" t="str">
        <f t="shared" si="675"/>
        <v>DOWN</v>
      </c>
    </row>
    <row r="375" spans="1:28" x14ac:dyDescent="0.2">
      <c r="A375" s="1">
        <v>42852</v>
      </c>
      <c r="B375">
        <v>2389.6999510000001</v>
      </c>
      <c r="C375">
        <v>2392.1000979999999</v>
      </c>
      <c r="D375">
        <v>2382.679932</v>
      </c>
      <c r="E375">
        <v>2388.7700199999999</v>
      </c>
      <c r="F375">
        <v>2388.7700199999999</v>
      </c>
      <c r="G375">
        <f t="shared" si="655"/>
        <v>-0.92993100000012419</v>
      </c>
      <c r="H375">
        <v>4098460000</v>
      </c>
      <c r="I375">
        <f t="shared" si="658"/>
        <v>0</v>
      </c>
      <c r="J375">
        <f t="shared" si="659"/>
        <v>0.92993100000012419</v>
      </c>
      <c r="K375">
        <f t="shared" si="660"/>
        <v>2.889997214285716</v>
      </c>
      <c r="L375">
        <f t="shared" si="661"/>
        <v>2.7792967857142878</v>
      </c>
      <c r="M375">
        <f t="shared" si="662"/>
        <v>1.0398303733305609</v>
      </c>
      <c r="N375">
        <f t="shared" si="663"/>
        <v>50.976315821435861</v>
      </c>
      <c r="O375">
        <f t="shared" si="664"/>
        <v>9.420165999999881</v>
      </c>
      <c r="P375">
        <f t="shared" si="665"/>
        <v>0</v>
      </c>
      <c r="Q375">
        <f t="shared" si="666"/>
        <v>4.1000970000000052</v>
      </c>
      <c r="R375">
        <f t="shared" si="667"/>
        <v>14.055733928571401</v>
      </c>
      <c r="S375">
        <f t="shared" si="668"/>
        <v>4.1778563571428675</v>
      </c>
      <c r="T375">
        <f t="shared" si="669"/>
        <v>2.1842912857142829</v>
      </c>
      <c r="U375">
        <f t="shared" si="670"/>
        <v>29.72350201258752</v>
      </c>
      <c r="V375">
        <f t="shared" si="671"/>
        <v>15.540215095237579</v>
      </c>
      <c r="W375">
        <f t="shared" si="672"/>
        <v>14.183286917349941</v>
      </c>
      <c r="X375">
        <f t="shared" si="673"/>
        <v>45.263717107825101</v>
      </c>
      <c r="Y375">
        <f t="shared" si="674"/>
        <v>31.334781638819411</v>
      </c>
      <c r="Z375">
        <f t="shared" si="657"/>
        <v>18.503352236149478</v>
      </c>
      <c r="AA375">
        <f t="shared" si="656"/>
        <v>0.11070042857142783</v>
      </c>
      <c r="AB375" t="str">
        <f t="shared" si="675"/>
        <v>DOWN</v>
      </c>
    </row>
    <row r="376" spans="1:28" x14ac:dyDescent="0.2">
      <c r="A376" s="1">
        <v>42853</v>
      </c>
      <c r="B376">
        <v>2393.679932</v>
      </c>
      <c r="C376">
        <v>2393.679932</v>
      </c>
      <c r="D376">
        <v>2382.360107</v>
      </c>
      <c r="E376">
        <v>2384.1999510000001</v>
      </c>
      <c r="F376">
        <v>2384.1999510000001</v>
      </c>
      <c r="G376">
        <f t="shared" si="655"/>
        <v>-9.4799809999999525</v>
      </c>
      <c r="H376">
        <v>3718270000</v>
      </c>
      <c r="I376">
        <f t="shared" si="658"/>
        <v>0</v>
      </c>
      <c r="J376">
        <f t="shared" si="659"/>
        <v>9.4799809999999525</v>
      </c>
      <c r="K376">
        <f t="shared" si="660"/>
        <v>2.889997214285716</v>
      </c>
      <c r="L376">
        <f t="shared" si="661"/>
        <v>3.3814347857142883</v>
      </c>
      <c r="M376">
        <f t="shared" si="662"/>
        <v>0.85466596206297618</v>
      </c>
      <c r="N376">
        <f t="shared" si="663"/>
        <v>46.081934943816883</v>
      </c>
      <c r="O376">
        <f t="shared" si="664"/>
        <v>11.319825000000037</v>
      </c>
      <c r="P376">
        <f t="shared" si="665"/>
        <v>1.579834000000119</v>
      </c>
      <c r="Q376">
        <f t="shared" si="666"/>
        <v>0</v>
      </c>
      <c r="R376">
        <f t="shared" si="667"/>
        <v>13.934291428571409</v>
      </c>
      <c r="S376">
        <f t="shared" si="668"/>
        <v>4.2907016428571625</v>
      </c>
      <c r="T376">
        <f t="shared" si="669"/>
        <v>2.1842912857142829</v>
      </c>
      <c r="U376">
        <f t="shared" si="670"/>
        <v>30.792392026905237</v>
      </c>
      <c r="V376">
        <f t="shared" si="671"/>
        <v>15.675653813551852</v>
      </c>
      <c r="W376">
        <f t="shared" si="672"/>
        <v>15.116738213353385</v>
      </c>
      <c r="X376">
        <f t="shared" si="673"/>
        <v>46.468045840457087</v>
      </c>
      <c r="Y376">
        <f t="shared" si="674"/>
        <v>32.531469615173918</v>
      </c>
      <c r="Z376">
        <f t="shared" si="657"/>
        <v>19.57154950556653</v>
      </c>
      <c r="AA376">
        <f t="shared" si="656"/>
        <v>-0.49143757142857275</v>
      </c>
      <c r="AB376" t="str">
        <f t="shared" si="675"/>
        <v>DOWN</v>
      </c>
    </row>
    <row r="377" spans="1:28" x14ac:dyDescent="0.2">
      <c r="A377" s="1">
        <v>42856</v>
      </c>
      <c r="B377">
        <v>2388.5</v>
      </c>
      <c r="C377">
        <v>2394.48999</v>
      </c>
      <c r="D377">
        <v>2384.830078</v>
      </c>
      <c r="E377">
        <v>2388.330078</v>
      </c>
      <c r="F377">
        <v>2388.330078</v>
      </c>
      <c r="G377">
        <f t="shared" si="655"/>
        <v>-0.16992200000004232</v>
      </c>
      <c r="H377">
        <v>3199240000</v>
      </c>
      <c r="I377">
        <f t="shared" si="658"/>
        <v>0</v>
      </c>
      <c r="J377">
        <f t="shared" si="659"/>
        <v>0.16992200000004232</v>
      </c>
      <c r="K377">
        <f t="shared" si="660"/>
        <v>2.889997214285716</v>
      </c>
      <c r="L377">
        <f t="shared" si="661"/>
        <v>3.3935720714285771</v>
      </c>
      <c r="M377">
        <f t="shared" si="662"/>
        <v>0.8516092051255969</v>
      </c>
      <c r="N377">
        <f t="shared" si="663"/>
        <v>45.992923494233288</v>
      </c>
      <c r="O377">
        <f t="shared" si="664"/>
        <v>9.6599120000000767</v>
      </c>
      <c r="P377">
        <f t="shared" si="665"/>
        <v>0.81005800000002637</v>
      </c>
      <c r="Q377">
        <f t="shared" si="666"/>
        <v>0</v>
      </c>
      <c r="R377">
        <f t="shared" si="667"/>
        <v>13.562133928571418</v>
      </c>
      <c r="S377">
        <f t="shared" si="668"/>
        <v>4.1621267142857379</v>
      </c>
      <c r="T377">
        <f t="shared" si="669"/>
        <v>2.1842912857142829</v>
      </c>
      <c r="U377">
        <f t="shared" si="670"/>
        <v>30.689320251567224</v>
      </c>
      <c r="V377">
        <f t="shared" si="671"/>
        <v>16.10580825420567</v>
      </c>
      <c r="W377">
        <f t="shared" si="672"/>
        <v>14.583511997361555</v>
      </c>
      <c r="X377">
        <f t="shared" si="673"/>
        <v>46.795128505772894</v>
      </c>
      <c r="Y377">
        <f t="shared" si="674"/>
        <v>31.164594399099588</v>
      </c>
      <c r="Z377">
        <f t="shared" si="657"/>
        <v>21.167666602005458</v>
      </c>
      <c r="AA377">
        <f t="shared" si="656"/>
        <v>-0.50357485714286143</v>
      </c>
      <c r="AB377" t="str">
        <f t="shared" si="675"/>
        <v>DOWN</v>
      </c>
    </row>
    <row r="378" spans="1:28" x14ac:dyDescent="0.2">
      <c r="A378" s="1">
        <v>42857</v>
      </c>
      <c r="B378">
        <v>2391.0500489999999</v>
      </c>
      <c r="C378">
        <v>2392.929932</v>
      </c>
      <c r="D378">
        <v>2385.820068</v>
      </c>
      <c r="E378">
        <v>2391.169922</v>
      </c>
      <c r="F378">
        <v>2391.169922</v>
      </c>
      <c r="G378">
        <f t="shared" si="655"/>
        <v>0.11987300000009782</v>
      </c>
      <c r="H378">
        <v>3813680000</v>
      </c>
      <c r="I378">
        <f t="shared" si="658"/>
        <v>0.11987300000009782</v>
      </c>
      <c r="J378">
        <f t="shared" si="659"/>
        <v>0</v>
      </c>
      <c r="K378">
        <f t="shared" si="660"/>
        <v>2.8985595714285801</v>
      </c>
      <c r="L378">
        <f t="shared" si="661"/>
        <v>3.3835797142857182</v>
      </c>
      <c r="M378">
        <f t="shared" si="662"/>
        <v>0.85665473143447812</v>
      </c>
      <c r="N378">
        <f t="shared" si="663"/>
        <v>46.13968967577587</v>
      </c>
      <c r="O378">
        <f t="shared" si="664"/>
        <v>7.1098640000000159</v>
      </c>
      <c r="P378">
        <f t="shared" si="665"/>
        <v>0</v>
      </c>
      <c r="Q378">
        <f t="shared" si="666"/>
        <v>0</v>
      </c>
      <c r="R378">
        <f t="shared" si="667"/>
        <v>12.786411999999993</v>
      </c>
      <c r="S378">
        <f t="shared" si="668"/>
        <v>4.1621267142857379</v>
      </c>
      <c r="T378">
        <f t="shared" si="669"/>
        <v>1.1664341428571399</v>
      </c>
      <c r="U378">
        <f t="shared" si="670"/>
        <v>32.551170056820787</v>
      </c>
      <c r="V378">
        <f t="shared" si="671"/>
        <v>9.1224507927410787</v>
      </c>
      <c r="W378">
        <f t="shared" si="672"/>
        <v>23.42871926407971</v>
      </c>
      <c r="X378">
        <f t="shared" si="673"/>
        <v>41.673620849561864</v>
      </c>
      <c r="Y378">
        <f t="shared" si="674"/>
        <v>56.219543170139552</v>
      </c>
      <c r="Z378">
        <f t="shared" si="657"/>
        <v>25.174670337948605</v>
      </c>
      <c r="AA378">
        <f t="shared" si="656"/>
        <v>-0.48502014285713813</v>
      </c>
      <c r="AB378" t="str">
        <f t="shared" si="675"/>
        <v>UP</v>
      </c>
    </row>
    <row r="379" spans="1:28" x14ac:dyDescent="0.2">
      <c r="A379" s="1">
        <v>42858</v>
      </c>
      <c r="B379">
        <v>2386.5</v>
      </c>
      <c r="C379">
        <v>2389.820068</v>
      </c>
      <c r="D379">
        <v>2379.75</v>
      </c>
      <c r="E379">
        <v>2388.1298830000001</v>
      </c>
      <c r="F379">
        <v>2388.1298830000001</v>
      </c>
      <c r="G379">
        <f t="shared" si="655"/>
        <v>1.6298830000000635</v>
      </c>
      <c r="H379">
        <v>3893990000</v>
      </c>
      <c r="I379">
        <f t="shared" si="658"/>
        <v>1.6298830000000635</v>
      </c>
      <c r="J379">
        <f t="shared" si="659"/>
        <v>0</v>
      </c>
      <c r="K379">
        <f t="shared" si="660"/>
        <v>3.0149797857142988</v>
      </c>
      <c r="L379">
        <f t="shared" si="661"/>
        <v>2.867867571428568</v>
      </c>
      <c r="M379">
        <f t="shared" si="662"/>
        <v>1.0512967250480294</v>
      </c>
      <c r="N379">
        <f t="shared" si="663"/>
        <v>51.250348728724958</v>
      </c>
      <c r="O379">
        <f t="shared" si="664"/>
        <v>10.070067999999992</v>
      </c>
      <c r="P379">
        <f t="shared" si="665"/>
        <v>0</v>
      </c>
      <c r="Q379">
        <f t="shared" si="666"/>
        <v>6.070067999999992</v>
      </c>
      <c r="R379">
        <f t="shared" si="667"/>
        <v>12.681414071428565</v>
      </c>
      <c r="S379">
        <f t="shared" si="668"/>
        <v>4.1621267142857379</v>
      </c>
      <c r="T379">
        <f t="shared" si="669"/>
        <v>1.6000104285714249</v>
      </c>
      <c r="U379">
        <f t="shared" si="670"/>
        <v>32.820683015651056</v>
      </c>
      <c r="V379">
        <f t="shared" si="671"/>
        <v>12.616971731695717</v>
      </c>
      <c r="W379">
        <f t="shared" si="672"/>
        <v>20.203711283955339</v>
      </c>
      <c r="X379">
        <f t="shared" si="673"/>
        <v>45.43765474734677</v>
      </c>
      <c r="Y379">
        <f t="shared" si="674"/>
        <v>44.464687705157338</v>
      </c>
      <c r="Z379">
        <f t="shared" si="657"/>
        <v>27.833578446198178</v>
      </c>
      <c r="AA379">
        <f t="shared" si="656"/>
        <v>0.1471122142857309</v>
      </c>
      <c r="AB379" t="str">
        <f t="shared" si="675"/>
        <v>DOWN</v>
      </c>
    </row>
    <row r="380" spans="1:28" x14ac:dyDescent="0.2">
      <c r="A380" s="1">
        <v>42859</v>
      </c>
      <c r="B380">
        <v>2389.790039</v>
      </c>
      <c r="C380">
        <v>2391.429932</v>
      </c>
      <c r="D380">
        <v>2380.3500979999999</v>
      </c>
      <c r="E380">
        <v>2389.5200199999999</v>
      </c>
      <c r="F380">
        <v>2389.5200199999999</v>
      </c>
      <c r="G380">
        <f t="shared" si="655"/>
        <v>-0.27001900000004753</v>
      </c>
      <c r="H380">
        <v>4362540000</v>
      </c>
      <c r="I380">
        <f t="shared" si="658"/>
        <v>0</v>
      </c>
      <c r="J380">
        <f t="shared" si="659"/>
        <v>0.27001900000004753</v>
      </c>
      <c r="K380">
        <f t="shared" si="660"/>
        <v>3.0149797857142988</v>
      </c>
      <c r="L380">
        <f t="shared" si="661"/>
        <v>1.9564382857142846</v>
      </c>
      <c r="M380">
        <f t="shared" si="662"/>
        <v>1.5410554003821013</v>
      </c>
      <c r="N380">
        <f t="shared" si="663"/>
        <v>60.646273204054154</v>
      </c>
      <c r="O380">
        <f t="shared" si="664"/>
        <v>11.079834000000119</v>
      </c>
      <c r="P380">
        <f t="shared" si="665"/>
        <v>1.6098640000000159</v>
      </c>
      <c r="Q380">
        <f t="shared" si="666"/>
        <v>0</v>
      </c>
      <c r="R380">
        <f t="shared" si="667"/>
        <v>12.093540857142866</v>
      </c>
      <c r="S380">
        <f t="shared" si="668"/>
        <v>4.2771170000000245</v>
      </c>
      <c r="T380">
        <f t="shared" si="669"/>
        <v>0.72644035714285693</v>
      </c>
      <c r="U380">
        <f t="shared" si="670"/>
        <v>35.366953736083097</v>
      </c>
      <c r="V380">
        <f t="shared" si="671"/>
        <v>6.0068458503929056</v>
      </c>
      <c r="W380">
        <f t="shared" si="672"/>
        <v>29.360107885690191</v>
      </c>
      <c r="X380">
        <f t="shared" si="673"/>
        <v>41.373799586476004</v>
      </c>
      <c r="Y380">
        <f t="shared" si="674"/>
        <v>70.963044678369911</v>
      </c>
      <c r="Z380">
        <f t="shared" si="657"/>
        <v>32.019630692469711</v>
      </c>
      <c r="AA380">
        <f t="shared" si="656"/>
        <v>1.0585415000000142</v>
      </c>
      <c r="AB380" t="str">
        <f t="shared" si="675"/>
        <v>DOWN</v>
      </c>
    </row>
    <row r="381" spans="1:28" x14ac:dyDescent="0.2">
      <c r="A381" s="1">
        <v>42860</v>
      </c>
      <c r="B381">
        <v>2392.3701169999999</v>
      </c>
      <c r="C381">
        <v>2399.290039</v>
      </c>
      <c r="D381">
        <v>2389.3798830000001</v>
      </c>
      <c r="E381">
        <v>2399.290039</v>
      </c>
      <c r="F381">
        <v>2399.290039</v>
      </c>
      <c r="G381">
        <f t="shared" si="655"/>
        <v>6.9199220000000423</v>
      </c>
      <c r="H381">
        <v>3540140000</v>
      </c>
      <c r="I381">
        <f t="shared" si="658"/>
        <v>6.9199220000000423</v>
      </c>
      <c r="J381">
        <f t="shared" si="659"/>
        <v>0</v>
      </c>
      <c r="K381">
        <f t="shared" si="660"/>
        <v>2.3385532857142999</v>
      </c>
      <c r="L381">
        <f t="shared" si="661"/>
        <v>1.9564382857142846</v>
      </c>
      <c r="M381">
        <f t="shared" si="662"/>
        <v>1.1953115530350129</v>
      </c>
      <c r="N381">
        <f t="shared" si="663"/>
        <v>54.4483789274692</v>
      </c>
      <c r="O381">
        <f t="shared" si="664"/>
        <v>9.9101559999999154</v>
      </c>
      <c r="P381">
        <f t="shared" si="665"/>
        <v>7.8601069999999709</v>
      </c>
      <c r="Q381">
        <f t="shared" si="666"/>
        <v>0</v>
      </c>
      <c r="R381">
        <f t="shared" si="667"/>
        <v>11.613560357142855</v>
      </c>
      <c r="S381">
        <f t="shared" si="668"/>
        <v>4.7757044285714461</v>
      </c>
      <c r="T381">
        <f t="shared" si="669"/>
        <v>0.72644035714285693</v>
      </c>
      <c r="U381">
        <f t="shared" si="670"/>
        <v>41.121794537660243</v>
      </c>
      <c r="V381">
        <f t="shared" si="671"/>
        <v>6.2551046776629864</v>
      </c>
      <c r="W381">
        <f t="shared" si="672"/>
        <v>34.866689859997258</v>
      </c>
      <c r="X381">
        <f t="shared" si="673"/>
        <v>47.376899215323228</v>
      </c>
      <c r="Y381">
        <f t="shared" si="674"/>
        <v>73.594284213349781</v>
      </c>
      <c r="Z381">
        <f t="shared" si="657"/>
        <v>37.177547466081492</v>
      </c>
      <c r="AA381">
        <f t="shared" si="656"/>
        <v>0.38211500000001514</v>
      </c>
      <c r="AB381" t="str">
        <f t="shared" si="675"/>
        <v>DOWN</v>
      </c>
    </row>
    <row r="382" spans="1:28" x14ac:dyDescent="0.2">
      <c r="A382" s="1">
        <v>42863</v>
      </c>
      <c r="B382">
        <v>2399.9399410000001</v>
      </c>
      <c r="C382">
        <v>2401.360107</v>
      </c>
      <c r="D382">
        <v>2393.919922</v>
      </c>
      <c r="E382">
        <v>2399.3798830000001</v>
      </c>
      <c r="F382">
        <v>2399.3798830000001</v>
      </c>
      <c r="G382">
        <f t="shared" si="655"/>
        <v>-0.56005800000002637</v>
      </c>
      <c r="H382">
        <v>3429440000</v>
      </c>
      <c r="I382">
        <f t="shared" si="658"/>
        <v>0</v>
      </c>
      <c r="J382">
        <f t="shared" si="659"/>
        <v>0.56005800000002637</v>
      </c>
      <c r="K382">
        <f t="shared" si="660"/>
        <v>2.3385532857142999</v>
      </c>
      <c r="L382">
        <f t="shared" si="661"/>
        <v>1.9721504285714349</v>
      </c>
      <c r="M382">
        <f t="shared" si="662"/>
        <v>1.1857884935320455</v>
      </c>
      <c r="N382">
        <f t="shared" si="663"/>
        <v>54.249919287291775</v>
      </c>
      <c r="O382">
        <f t="shared" si="664"/>
        <v>7.4401849999999286</v>
      </c>
      <c r="P382">
        <f t="shared" si="665"/>
        <v>2.070067999999992</v>
      </c>
      <c r="Q382">
        <f t="shared" si="666"/>
        <v>0</v>
      </c>
      <c r="R382">
        <f t="shared" si="667"/>
        <v>11.158569357142856</v>
      </c>
      <c r="S382">
        <f t="shared" si="668"/>
        <v>4.923566428571446</v>
      </c>
      <c r="T382">
        <f t="shared" si="669"/>
        <v>0.72644035714285693</v>
      </c>
      <c r="U382">
        <f t="shared" si="670"/>
        <v>44.12363512729128</v>
      </c>
      <c r="V382">
        <f t="shared" si="671"/>
        <v>6.5101567583827027</v>
      </c>
      <c r="W382">
        <f t="shared" si="672"/>
        <v>37.613478368908574</v>
      </c>
      <c r="X382">
        <f t="shared" si="673"/>
        <v>50.633791885673986</v>
      </c>
      <c r="Y382">
        <f t="shared" si="674"/>
        <v>74.285327975901993</v>
      </c>
      <c r="Z382">
        <f t="shared" si="657"/>
        <v>40.793728752360053</v>
      </c>
      <c r="AA382">
        <f t="shared" si="656"/>
        <v>0.36640285714286491</v>
      </c>
      <c r="AB382" t="str">
        <f t="shared" si="675"/>
        <v>DOWN</v>
      </c>
    </row>
    <row r="383" spans="1:28" x14ac:dyDescent="0.2">
      <c r="A383" s="1">
        <v>42864</v>
      </c>
      <c r="B383">
        <v>2401.580078</v>
      </c>
      <c r="C383">
        <v>2403.8701169999999</v>
      </c>
      <c r="D383">
        <v>2392.4399410000001</v>
      </c>
      <c r="E383">
        <v>2396.919922</v>
      </c>
      <c r="F383">
        <v>2396.919922</v>
      </c>
      <c r="G383">
        <f t="shared" si="655"/>
        <v>-4.6601559999999154</v>
      </c>
      <c r="H383">
        <v>3653590000</v>
      </c>
      <c r="I383">
        <f t="shared" si="658"/>
        <v>0</v>
      </c>
      <c r="J383">
        <f t="shared" si="659"/>
        <v>4.6601559999999154</v>
      </c>
      <c r="K383">
        <f t="shared" si="660"/>
        <v>2.3385532857142999</v>
      </c>
      <c r="L383">
        <f t="shared" si="661"/>
        <v>1.6892960714285761</v>
      </c>
      <c r="M383">
        <f t="shared" si="662"/>
        <v>1.3843359522742931</v>
      </c>
      <c r="N383">
        <f t="shared" si="663"/>
        <v>58.059601498431782</v>
      </c>
      <c r="O383">
        <f t="shared" si="664"/>
        <v>11.430175999999847</v>
      </c>
      <c r="P383">
        <f t="shared" si="665"/>
        <v>2.5100099999999657</v>
      </c>
      <c r="Q383">
        <f t="shared" si="666"/>
        <v>0</v>
      </c>
      <c r="R383">
        <f t="shared" si="667"/>
        <v>10.719308071428552</v>
      </c>
      <c r="S383">
        <f t="shared" si="668"/>
        <v>4.7971539285714311</v>
      </c>
      <c r="T383">
        <f t="shared" si="669"/>
        <v>0.72644035714285693</v>
      </c>
      <c r="U383">
        <f t="shared" si="670"/>
        <v>44.752458802428272</v>
      </c>
      <c r="V383">
        <f t="shared" si="671"/>
        <v>6.7769332899305779</v>
      </c>
      <c r="W383">
        <f t="shared" si="672"/>
        <v>37.975525512497697</v>
      </c>
      <c r="X383">
        <f t="shared" si="673"/>
        <v>51.529392092358847</v>
      </c>
      <c r="Y383">
        <f t="shared" si="674"/>
        <v>73.696824221081741</v>
      </c>
      <c r="Z383">
        <f t="shared" si="657"/>
        <v>44.848637313043653</v>
      </c>
      <c r="AA383">
        <f t="shared" si="656"/>
        <v>0.64925721428572358</v>
      </c>
      <c r="AB383" t="str">
        <f t="shared" si="675"/>
        <v>UP</v>
      </c>
    </row>
    <row r="384" spans="1:28" x14ac:dyDescent="0.2">
      <c r="A384" s="1">
        <v>42865</v>
      </c>
      <c r="B384">
        <v>2396.790039</v>
      </c>
      <c r="C384">
        <v>2399.73999</v>
      </c>
      <c r="D384">
        <v>2392.790039</v>
      </c>
      <c r="E384">
        <v>2399.6298830000001</v>
      </c>
      <c r="F384">
        <v>2399.6298830000001</v>
      </c>
      <c r="G384">
        <f t="shared" si="655"/>
        <v>2.8398440000000846</v>
      </c>
      <c r="H384">
        <v>3643530000</v>
      </c>
      <c r="I384">
        <f t="shared" si="658"/>
        <v>2.8398440000000846</v>
      </c>
      <c r="J384">
        <f t="shared" si="659"/>
        <v>0</v>
      </c>
      <c r="K384">
        <f t="shared" si="660"/>
        <v>1.6021030714286033</v>
      </c>
      <c r="L384">
        <f t="shared" si="661"/>
        <v>1.6892960714285761</v>
      </c>
      <c r="M384">
        <f t="shared" si="662"/>
        <v>0.94838500990164687</v>
      </c>
      <c r="N384">
        <f t="shared" si="663"/>
        <v>48.675441716189383</v>
      </c>
      <c r="O384">
        <f t="shared" si="664"/>
        <v>6.9499510000000555</v>
      </c>
      <c r="P384">
        <f t="shared" si="665"/>
        <v>0</v>
      </c>
      <c r="Q384">
        <f t="shared" si="666"/>
        <v>0</v>
      </c>
      <c r="R384">
        <f t="shared" si="667"/>
        <v>9.7542899285714224</v>
      </c>
      <c r="S384">
        <f t="shared" si="668"/>
        <v>4.1728515000000117</v>
      </c>
      <c r="T384">
        <f t="shared" si="669"/>
        <v>0.72644035714285693</v>
      </c>
      <c r="U384">
        <f t="shared" si="670"/>
        <v>42.779654188638133</v>
      </c>
      <c r="V384">
        <f t="shared" si="671"/>
        <v>7.447393531076318</v>
      </c>
      <c r="W384">
        <f t="shared" si="672"/>
        <v>35.332260657561818</v>
      </c>
      <c r="X384">
        <f t="shared" si="673"/>
        <v>50.227047719714449</v>
      </c>
      <c r="Y384">
        <f t="shared" si="674"/>
        <v>70.345087481010097</v>
      </c>
      <c r="Z384">
        <f t="shared" si="657"/>
        <v>48.838894155256355</v>
      </c>
      <c r="AA384">
        <f t="shared" si="656"/>
        <v>-8.7192999999972792E-2</v>
      </c>
      <c r="AB384" t="str">
        <f t="shared" si="675"/>
        <v>UP</v>
      </c>
    </row>
    <row r="385" spans="1:28" x14ac:dyDescent="0.2">
      <c r="A385" s="1">
        <v>42866</v>
      </c>
      <c r="B385">
        <v>2394.8400879999999</v>
      </c>
      <c r="C385">
        <v>2395.719971</v>
      </c>
      <c r="D385">
        <v>2381.73999</v>
      </c>
      <c r="E385">
        <v>2394.4399410000001</v>
      </c>
      <c r="F385">
        <v>2394.4399410000001</v>
      </c>
      <c r="G385">
        <f t="shared" si="655"/>
        <v>-0.4001469999998335</v>
      </c>
      <c r="H385">
        <v>3727420000</v>
      </c>
      <c r="I385">
        <f t="shared" si="658"/>
        <v>0</v>
      </c>
      <c r="J385">
        <f t="shared" si="659"/>
        <v>0.4001469999998335</v>
      </c>
      <c r="K385">
        <f t="shared" si="660"/>
        <v>1.6021030714286033</v>
      </c>
      <c r="L385">
        <f t="shared" si="661"/>
        <v>1.2857316428571397</v>
      </c>
      <c r="M385">
        <f t="shared" si="662"/>
        <v>1.2460633448115395</v>
      </c>
      <c r="N385">
        <f t="shared" si="663"/>
        <v>55.477658174244105</v>
      </c>
      <c r="O385">
        <f t="shared" si="664"/>
        <v>13.979980999999952</v>
      </c>
      <c r="P385">
        <f t="shared" si="665"/>
        <v>0</v>
      </c>
      <c r="Q385">
        <f t="shared" si="666"/>
        <v>11.050048999999944</v>
      </c>
      <c r="R385">
        <f t="shared" si="667"/>
        <v>9.9192941428571295</v>
      </c>
      <c r="S385">
        <f t="shared" si="668"/>
        <v>4.1728515000000117</v>
      </c>
      <c r="T385">
        <f t="shared" si="669"/>
        <v>1.5157295714285672</v>
      </c>
      <c r="U385">
        <f t="shared" si="670"/>
        <v>42.068028630896855</v>
      </c>
      <c r="V385">
        <f t="shared" si="671"/>
        <v>15.280619261805459</v>
      </c>
      <c r="W385">
        <f t="shared" si="672"/>
        <v>26.787409369091396</v>
      </c>
      <c r="X385">
        <f t="shared" si="673"/>
        <v>57.348647892702317</v>
      </c>
      <c r="Y385">
        <f t="shared" si="674"/>
        <v>46.709748796885108</v>
      </c>
      <c r="Z385">
        <f t="shared" si="657"/>
        <v>51.14091252003157</v>
      </c>
      <c r="AA385">
        <f t="shared" si="656"/>
        <v>0.31637142857146372</v>
      </c>
      <c r="AB385" t="str">
        <f t="shared" si="675"/>
        <v>UP</v>
      </c>
    </row>
    <row r="386" spans="1:28" x14ac:dyDescent="0.2">
      <c r="A386" s="1">
        <v>42867</v>
      </c>
      <c r="B386">
        <v>2392.4399410000001</v>
      </c>
      <c r="C386">
        <v>2392.4399410000001</v>
      </c>
      <c r="D386">
        <v>2387.1899410000001</v>
      </c>
      <c r="E386">
        <v>2390.8999020000001</v>
      </c>
      <c r="F386">
        <v>2390.8999020000001</v>
      </c>
      <c r="G386">
        <f t="shared" si="655"/>
        <v>-1.5400389999999788</v>
      </c>
      <c r="H386">
        <v>3305630000</v>
      </c>
      <c r="I386">
        <f t="shared" si="658"/>
        <v>0</v>
      </c>
      <c r="J386">
        <f t="shared" si="659"/>
        <v>1.5400389999999788</v>
      </c>
      <c r="K386">
        <f t="shared" si="660"/>
        <v>1.329258500000021</v>
      </c>
      <c r="L386">
        <f t="shared" si="661"/>
        <v>1.3957344285714239</v>
      </c>
      <c r="M386">
        <f t="shared" si="662"/>
        <v>0.95237207937942536</v>
      </c>
      <c r="N386">
        <f t="shared" si="663"/>
        <v>48.780255026088227</v>
      </c>
      <c r="O386">
        <f t="shared" si="664"/>
        <v>5.25</v>
      </c>
      <c r="P386">
        <f t="shared" si="665"/>
        <v>0</v>
      </c>
      <c r="Q386">
        <f t="shared" si="666"/>
        <v>0</v>
      </c>
      <c r="R386">
        <f t="shared" si="667"/>
        <v>9.7378627857142739</v>
      </c>
      <c r="S386">
        <f t="shared" si="668"/>
        <v>2.6871337857142925</v>
      </c>
      <c r="T386">
        <f t="shared" si="669"/>
        <v>1.5157295714285672</v>
      </c>
      <c r="U386">
        <f t="shared" si="670"/>
        <v>27.594697572206453</v>
      </c>
      <c r="V386">
        <f t="shared" si="671"/>
        <v>15.565320694928936</v>
      </c>
      <c r="W386">
        <f t="shared" si="672"/>
        <v>12.029376877277517</v>
      </c>
      <c r="X386">
        <f t="shared" si="673"/>
        <v>43.160018267135385</v>
      </c>
      <c r="Y386">
        <f t="shared" si="674"/>
        <v>27.871575036930427</v>
      </c>
      <c r="Z386">
        <f t="shared" si="657"/>
        <v>50.811429705629408</v>
      </c>
      <c r="AA386">
        <f t="shared" si="656"/>
        <v>-6.6475928571402873E-2</v>
      </c>
      <c r="AB386" t="str">
        <f t="shared" si="675"/>
        <v>DOWN</v>
      </c>
    </row>
    <row r="387" spans="1:28" x14ac:dyDescent="0.2">
      <c r="A387" s="1">
        <v>42870</v>
      </c>
      <c r="B387">
        <v>2393.9799800000001</v>
      </c>
      <c r="C387">
        <v>2404.0500489999999</v>
      </c>
      <c r="D387">
        <v>2393.9399410000001</v>
      </c>
      <c r="E387">
        <v>2402.320068</v>
      </c>
      <c r="F387">
        <v>2402.320068</v>
      </c>
      <c r="G387">
        <f t="shared" ref="G387:G450" si="676">E387-B387</f>
        <v>8.3400879999999233</v>
      </c>
      <c r="H387">
        <v>3473600000</v>
      </c>
      <c r="I387">
        <f t="shared" si="658"/>
        <v>8.3400879999999233</v>
      </c>
      <c r="J387">
        <f t="shared" si="659"/>
        <v>0</v>
      </c>
      <c r="K387">
        <f t="shared" si="660"/>
        <v>1.4178292857143009</v>
      </c>
      <c r="L387">
        <f t="shared" si="661"/>
        <v>1.3957344285714239</v>
      </c>
      <c r="M387">
        <f t="shared" si="662"/>
        <v>1.0158302730738624</v>
      </c>
      <c r="N387">
        <f t="shared" si="663"/>
        <v>50.39264895674286</v>
      </c>
      <c r="O387">
        <f t="shared" si="664"/>
        <v>10.110107999999855</v>
      </c>
      <c r="P387">
        <f t="shared" si="665"/>
        <v>11.610107999999855</v>
      </c>
      <c r="Q387">
        <f t="shared" si="666"/>
        <v>0</v>
      </c>
      <c r="R387">
        <f t="shared" si="667"/>
        <v>9.650722071428552</v>
      </c>
      <c r="S387">
        <f t="shared" si="668"/>
        <v>2.4092843571428539</v>
      </c>
      <c r="T387">
        <f t="shared" si="669"/>
        <v>1.5157295714285672</v>
      </c>
      <c r="U387">
        <f t="shared" si="670"/>
        <v>24.96480925790684</v>
      </c>
      <c r="V387">
        <f t="shared" si="671"/>
        <v>15.7058669829065</v>
      </c>
      <c r="W387">
        <f t="shared" si="672"/>
        <v>9.2589422750003401</v>
      </c>
      <c r="X387">
        <f t="shared" si="673"/>
        <v>40.670676240813336</v>
      </c>
      <c r="Y387">
        <f t="shared" si="674"/>
        <v>22.76564623656029</v>
      </c>
      <c r="Z387">
        <f t="shared" si="657"/>
        <v>49.360205994561397</v>
      </c>
      <c r="AA387">
        <f t="shared" si="656"/>
        <v>2.2094857142876987E-2</v>
      </c>
      <c r="AB387" t="str">
        <f t="shared" si="675"/>
        <v>DOWN</v>
      </c>
    </row>
    <row r="388" spans="1:28" x14ac:dyDescent="0.2">
      <c r="A388" s="1">
        <v>42871</v>
      </c>
      <c r="B388">
        <v>2404.5500489999999</v>
      </c>
      <c r="C388">
        <v>2405.7700199999999</v>
      </c>
      <c r="D388">
        <v>2396.0500489999999</v>
      </c>
      <c r="E388">
        <v>2400.669922</v>
      </c>
      <c r="F388">
        <v>2400.669922</v>
      </c>
      <c r="G388">
        <f t="shared" si="676"/>
        <v>-3.8801269999999022</v>
      </c>
      <c r="H388">
        <v>3420790000</v>
      </c>
      <c r="I388">
        <f t="shared" si="658"/>
        <v>0</v>
      </c>
      <c r="J388">
        <f t="shared" si="659"/>
        <v>3.8801269999999022</v>
      </c>
      <c r="K388">
        <f t="shared" si="660"/>
        <v>1.4178292857143009</v>
      </c>
      <c r="L388">
        <f t="shared" si="661"/>
        <v>1.5635985714285587</v>
      </c>
      <c r="M388">
        <f t="shared" si="662"/>
        <v>0.9067732035716316</v>
      </c>
      <c r="N388">
        <f t="shared" si="663"/>
        <v>47.555377948102517</v>
      </c>
      <c r="O388">
        <f t="shared" si="664"/>
        <v>9.7199709999999868</v>
      </c>
      <c r="P388">
        <f t="shared" si="665"/>
        <v>1.7199709999999868</v>
      </c>
      <c r="Q388">
        <f t="shared" si="666"/>
        <v>0</v>
      </c>
      <c r="R388">
        <f t="shared" si="667"/>
        <v>9.5321569285714052</v>
      </c>
      <c r="S388">
        <f t="shared" si="668"/>
        <v>2.1264299999999952</v>
      </c>
      <c r="T388">
        <f t="shared" si="669"/>
        <v>1.5157295714285672</v>
      </c>
      <c r="U388">
        <f t="shared" si="670"/>
        <v>22.307962572734162</v>
      </c>
      <c r="V388">
        <f t="shared" si="671"/>
        <v>15.901223435436362</v>
      </c>
      <c r="W388">
        <f t="shared" si="672"/>
        <v>6.4067391372977998</v>
      </c>
      <c r="X388">
        <f t="shared" si="673"/>
        <v>38.209186008170526</v>
      </c>
      <c r="Y388">
        <f t="shared" si="674"/>
        <v>16.767536309011671</v>
      </c>
      <c r="Z388">
        <f t="shared" si="657"/>
        <v>48.051010819820775</v>
      </c>
      <c r="AA388">
        <f t="shared" si="656"/>
        <v>-0.14576928571425793</v>
      </c>
      <c r="AB388" t="str">
        <f t="shared" si="675"/>
        <v>UP</v>
      </c>
    </row>
    <row r="389" spans="1:28" x14ac:dyDescent="0.2">
      <c r="A389" s="1">
        <v>42872</v>
      </c>
      <c r="B389">
        <v>2382.9499510000001</v>
      </c>
      <c r="C389">
        <v>2384.8701169999999</v>
      </c>
      <c r="D389">
        <v>2356.209961</v>
      </c>
      <c r="E389">
        <v>2357.030029</v>
      </c>
      <c r="F389">
        <v>2357.030029</v>
      </c>
      <c r="G389">
        <f t="shared" si="676"/>
        <v>-25.919922000000042</v>
      </c>
      <c r="H389">
        <v>4163000000</v>
      </c>
      <c r="I389">
        <f t="shared" si="658"/>
        <v>0</v>
      </c>
      <c r="J389">
        <f t="shared" si="659"/>
        <v>25.919922000000042</v>
      </c>
      <c r="K389">
        <f t="shared" si="660"/>
        <v>1.4178292857143009</v>
      </c>
      <c r="L389">
        <f t="shared" si="661"/>
        <v>3.3485979285714103</v>
      </c>
      <c r="M389">
        <f t="shared" si="662"/>
        <v>0.42340983180359903</v>
      </c>
      <c r="N389">
        <f t="shared" si="663"/>
        <v>29.746164621267056</v>
      </c>
      <c r="O389">
        <f t="shared" si="664"/>
        <v>28.660155999999915</v>
      </c>
      <c r="P389">
        <f t="shared" si="665"/>
        <v>0</v>
      </c>
      <c r="Q389">
        <f t="shared" si="666"/>
        <v>39.840087999999923</v>
      </c>
      <c r="R389">
        <f t="shared" si="667"/>
        <v>10.906441928571407</v>
      </c>
      <c r="S389">
        <f t="shared" si="668"/>
        <v>2.1264299999999952</v>
      </c>
      <c r="T389">
        <f t="shared" si="669"/>
        <v>4.0685860714285615</v>
      </c>
      <c r="U389">
        <f t="shared" si="670"/>
        <v>19.497009326473606</v>
      </c>
      <c r="V389">
        <f t="shared" si="671"/>
        <v>37.304430703199003</v>
      </c>
      <c r="W389">
        <f t="shared" si="672"/>
        <v>17.807421376725397</v>
      </c>
      <c r="X389">
        <f t="shared" si="673"/>
        <v>56.801440029672605</v>
      </c>
      <c r="Y389">
        <f t="shared" si="674"/>
        <v>31.350299160413797</v>
      </c>
      <c r="Z389">
        <f t="shared" si="657"/>
        <v>48.052119214220376</v>
      </c>
      <c r="AA389">
        <f t="shared" si="656"/>
        <v>-1.9307686428571091</v>
      </c>
      <c r="AB389" t="str">
        <f t="shared" si="675"/>
        <v>UP</v>
      </c>
    </row>
    <row r="390" spans="1:28" x14ac:dyDescent="0.2">
      <c r="A390" s="1">
        <v>42873</v>
      </c>
      <c r="B390">
        <v>2354.6899410000001</v>
      </c>
      <c r="C390">
        <v>2375.73999</v>
      </c>
      <c r="D390">
        <v>2352.719971</v>
      </c>
      <c r="E390">
        <v>2365.719971</v>
      </c>
      <c r="F390">
        <v>2365.719971</v>
      </c>
      <c r="G390">
        <f t="shared" si="676"/>
        <v>11.030029999999897</v>
      </c>
      <c r="H390">
        <v>4319420000</v>
      </c>
      <c r="I390">
        <f t="shared" si="658"/>
        <v>11.030029999999897</v>
      </c>
      <c r="J390">
        <f t="shared" si="659"/>
        <v>0</v>
      </c>
      <c r="K390">
        <f t="shared" si="660"/>
        <v>2.205688571428579</v>
      </c>
      <c r="L390">
        <f t="shared" si="661"/>
        <v>2.6714564285714135</v>
      </c>
      <c r="M390">
        <f t="shared" si="662"/>
        <v>0.82565021380793835</v>
      </c>
      <c r="N390">
        <f t="shared" si="663"/>
        <v>45.224994775192918</v>
      </c>
      <c r="O390">
        <f t="shared" si="664"/>
        <v>23.020019000000048</v>
      </c>
      <c r="P390">
        <f t="shared" si="665"/>
        <v>0</v>
      </c>
      <c r="Q390">
        <f t="shared" si="666"/>
        <v>3.4899900000000343</v>
      </c>
      <c r="R390">
        <f t="shared" si="667"/>
        <v>11.74217007142855</v>
      </c>
      <c r="S390">
        <f t="shared" si="668"/>
        <v>2.0135847142857011</v>
      </c>
      <c r="T390">
        <f t="shared" si="669"/>
        <v>4.3178710714285637</v>
      </c>
      <c r="U390">
        <f t="shared" si="670"/>
        <v>17.148318428679758</v>
      </c>
      <c r="V390">
        <f t="shared" si="671"/>
        <v>36.772343145795134</v>
      </c>
      <c r="W390">
        <f t="shared" si="672"/>
        <v>19.624024717115375</v>
      </c>
      <c r="X390">
        <f t="shared" si="673"/>
        <v>53.920661574474892</v>
      </c>
      <c r="Y390">
        <f t="shared" si="674"/>
        <v>36.394258052659076</v>
      </c>
      <c r="Z390">
        <f t="shared" si="657"/>
        <v>48.328032674040749</v>
      </c>
      <c r="AA390">
        <f t="shared" si="656"/>
        <v>-0.46576785714283425</v>
      </c>
      <c r="AB390" t="str">
        <f t="shared" si="675"/>
        <v>DOWN</v>
      </c>
    </row>
    <row r="391" spans="1:28" x14ac:dyDescent="0.2">
      <c r="A391" s="1">
        <v>42874</v>
      </c>
      <c r="B391">
        <v>2371.3701169999999</v>
      </c>
      <c r="C391">
        <v>2389.0600589999999</v>
      </c>
      <c r="D391">
        <v>2370.429932</v>
      </c>
      <c r="E391">
        <v>2381.7299800000001</v>
      </c>
      <c r="F391">
        <v>2381.7299800000001</v>
      </c>
      <c r="G391">
        <f t="shared" si="676"/>
        <v>10.359863000000132</v>
      </c>
      <c r="H391">
        <v>3825160000</v>
      </c>
      <c r="I391">
        <f t="shared" si="658"/>
        <v>10.359863000000132</v>
      </c>
      <c r="J391">
        <f t="shared" si="659"/>
        <v>0</v>
      </c>
      <c r="K391">
        <f t="shared" si="660"/>
        <v>2.945678785714303</v>
      </c>
      <c r="L391">
        <f t="shared" si="661"/>
        <v>2.6593191428571248</v>
      </c>
      <c r="M391">
        <f t="shared" si="662"/>
        <v>1.1076815633905146</v>
      </c>
      <c r="N391">
        <f t="shared" si="663"/>
        <v>52.554502664465431</v>
      </c>
      <c r="O391">
        <f t="shared" si="664"/>
        <v>18.630126999999902</v>
      </c>
      <c r="P391">
        <f t="shared" si="665"/>
        <v>13.320068999999876</v>
      </c>
      <c r="Q391">
        <f t="shared" si="666"/>
        <v>0</v>
      </c>
      <c r="R391">
        <f t="shared" si="667"/>
        <v>12.382899714285681</v>
      </c>
      <c r="S391">
        <f t="shared" si="668"/>
        <v>2.9071569285714043</v>
      </c>
      <c r="T391">
        <f t="shared" si="669"/>
        <v>4.3178710714285637</v>
      </c>
      <c r="U391">
        <f t="shared" si="670"/>
        <v>23.477190283771158</v>
      </c>
      <c r="V391">
        <f t="shared" si="671"/>
        <v>34.869628043964532</v>
      </c>
      <c r="W391">
        <f t="shared" si="672"/>
        <v>11.392437760193374</v>
      </c>
      <c r="X391">
        <f t="shared" si="673"/>
        <v>58.34681832773569</v>
      </c>
      <c r="Y391">
        <f t="shared" si="674"/>
        <v>19.525379595167877</v>
      </c>
      <c r="Z391">
        <f t="shared" si="657"/>
        <v>47.496660188045624</v>
      </c>
      <c r="AA391">
        <f t="shared" si="656"/>
        <v>0.28635964285717819</v>
      </c>
      <c r="AB391" t="str">
        <f t="shared" si="675"/>
        <v>DOWN</v>
      </c>
    </row>
    <row r="392" spans="1:28" x14ac:dyDescent="0.2">
      <c r="A392" s="1">
        <v>42877</v>
      </c>
      <c r="B392">
        <v>2387.209961</v>
      </c>
      <c r="C392">
        <v>2395.459961</v>
      </c>
      <c r="D392">
        <v>2386.919922</v>
      </c>
      <c r="E392">
        <v>2394.0200199999999</v>
      </c>
      <c r="F392">
        <v>2394.0200199999999</v>
      </c>
      <c r="G392">
        <f t="shared" si="676"/>
        <v>6.8100589999999102</v>
      </c>
      <c r="H392">
        <v>3172830000</v>
      </c>
      <c r="I392">
        <f t="shared" si="658"/>
        <v>6.8100589999999102</v>
      </c>
      <c r="J392">
        <f t="shared" si="659"/>
        <v>0</v>
      </c>
      <c r="K392">
        <f t="shared" si="660"/>
        <v>3.423549214285718</v>
      </c>
      <c r="L392">
        <f t="shared" si="661"/>
        <v>2.6593191428571248</v>
      </c>
      <c r="M392">
        <f t="shared" si="662"/>
        <v>1.2873780958112151</v>
      </c>
      <c r="N392">
        <f t="shared" si="663"/>
        <v>56.281823200490543</v>
      </c>
      <c r="O392">
        <f t="shared" si="664"/>
        <v>8.5400389999999788</v>
      </c>
      <c r="P392">
        <f t="shared" si="665"/>
        <v>6.399902000000111</v>
      </c>
      <c r="Q392">
        <f t="shared" si="666"/>
        <v>0</v>
      </c>
      <c r="R392">
        <f t="shared" si="667"/>
        <v>12.485055071428535</v>
      </c>
      <c r="S392">
        <f t="shared" si="668"/>
        <v>3.3642927857142695</v>
      </c>
      <c r="T392">
        <f t="shared" si="669"/>
        <v>4.3178710714285637</v>
      </c>
      <c r="U392">
        <f t="shared" si="670"/>
        <v>26.946559438198204</v>
      </c>
      <c r="V392">
        <f t="shared" si="671"/>
        <v>34.584317383667852</v>
      </c>
      <c r="W392">
        <f t="shared" si="672"/>
        <v>7.637757945469648</v>
      </c>
      <c r="X392">
        <f t="shared" si="673"/>
        <v>61.530876821866059</v>
      </c>
      <c r="Y392">
        <f t="shared" si="674"/>
        <v>12.412886570073123</v>
      </c>
      <c r="Z392">
        <f t="shared" si="657"/>
        <v>44.367613288040886</v>
      </c>
      <c r="AA392">
        <f t="shared" si="656"/>
        <v>0.76423007142859334</v>
      </c>
      <c r="AB392" t="str">
        <f t="shared" si="675"/>
        <v>DOWN</v>
      </c>
    </row>
    <row r="393" spans="1:28" x14ac:dyDescent="0.2">
      <c r="A393" s="1">
        <v>42878</v>
      </c>
      <c r="B393">
        <v>2397.040039</v>
      </c>
      <c r="C393">
        <v>2400.8500979999999</v>
      </c>
      <c r="D393">
        <v>2393.8798830000001</v>
      </c>
      <c r="E393">
        <v>2398.419922</v>
      </c>
      <c r="F393">
        <v>2398.419922</v>
      </c>
      <c r="G393">
        <f t="shared" si="676"/>
        <v>1.3798830000000635</v>
      </c>
      <c r="H393">
        <v>3213570000</v>
      </c>
      <c r="I393">
        <f t="shared" si="658"/>
        <v>1.3798830000000635</v>
      </c>
      <c r="J393">
        <f t="shared" si="659"/>
        <v>0</v>
      </c>
      <c r="K393">
        <f t="shared" si="660"/>
        <v>3.4056920714285752</v>
      </c>
      <c r="L393">
        <f t="shared" si="661"/>
        <v>2.6593191428571248</v>
      </c>
      <c r="M393">
        <f t="shared" si="662"/>
        <v>1.2806631654482661</v>
      </c>
      <c r="N393">
        <f t="shared" si="663"/>
        <v>56.153104274674902</v>
      </c>
      <c r="O393">
        <f t="shared" si="664"/>
        <v>6.9702149999998255</v>
      </c>
      <c r="P393">
        <f t="shared" si="665"/>
        <v>5.3901369999998678</v>
      </c>
      <c r="Q393">
        <f t="shared" si="666"/>
        <v>0</v>
      </c>
      <c r="R393">
        <f t="shared" si="667"/>
        <v>12.263636999999951</v>
      </c>
      <c r="S393">
        <f t="shared" si="668"/>
        <v>3.7493025714285459</v>
      </c>
      <c r="T393">
        <f t="shared" si="669"/>
        <v>3.8842947857142787</v>
      </c>
      <c r="U393">
        <f t="shared" si="670"/>
        <v>30.57251752827127</v>
      </c>
      <c r="V393">
        <f t="shared" si="671"/>
        <v>31.673269403801612</v>
      </c>
      <c r="W393">
        <f t="shared" si="672"/>
        <v>1.1007518755303423</v>
      </c>
      <c r="X393">
        <f t="shared" si="673"/>
        <v>62.245786932072882</v>
      </c>
      <c r="Y393">
        <f t="shared" si="674"/>
        <v>1.7683957899537242</v>
      </c>
      <c r="Z393">
        <f t="shared" si="657"/>
        <v>41.317878151240627</v>
      </c>
      <c r="AA393">
        <f t="shared" si="656"/>
        <v>0.74637292857145054</v>
      </c>
      <c r="AB393" t="str">
        <f t="shared" si="675"/>
        <v>DOWN</v>
      </c>
    </row>
    <row r="394" spans="1:28" x14ac:dyDescent="0.2">
      <c r="A394" s="1">
        <v>42879</v>
      </c>
      <c r="B394">
        <v>2401.4099120000001</v>
      </c>
      <c r="C394">
        <v>2405.580078</v>
      </c>
      <c r="D394">
        <v>2397.98999</v>
      </c>
      <c r="E394">
        <v>2404.389893</v>
      </c>
      <c r="F394">
        <v>2404.389893</v>
      </c>
      <c r="G394">
        <f t="shared" si="676"/>
        <v>2.9799809999999525</v>
      </c>
      <c r="H394">
        <v>3389900000</v>
      </c>
      <c r="I394">
        <f t="shared" si="658"/>
        <v>2.9799809999999525</v>
      </c>
      <c r="J394">
        <f t="shared" si="659"/>
        <v>0</v>
      </c>
      <c r="K394">
        <f t="shared" si="660"/>
        <v>3.6185478571428575</v>
      </c>
      <c r="L394">
        <f t="shared" si="661"/>
        <v>2.6400320714285499</v>
      </c>
      <c r="M394">
        <f t="shared" si="662"/>
        <v>1.3706454161311845</v>
      </c>
      <c r="N394">
        <f t="shared" si="663"/>
        <v>57.817394655672828</v>
      </c>
      <c r="O394">
        <f t="shared" si="664"/>
        <v>7.5900879999999233</v>
      </c>
      <c r="P394">
        <f t="shared" si="665"/>
        <v>4.7299800000000687</v>
      </c>
      <c r="Q394">
        <f t="shared" si="666"/>
        <v>0</v>
      </c>
      <c r="R394">
        <f t="shared" si="667"/>
        <v>12.014369428571367</v>
      </c>
      <c r="S394">
        <f t="shared" si="668"/>
        <v>3.9721679999999782</v>
      </c>
      <c r="T394">
        <f t="shared" si="669"/>
        <v>3.8842947857142787</v>
      </c>
      <c r="U394">
        <f t="shared" si="670"/>
        <v>33.06181005682884</v>
      </c>
      <c r="V394">
        <f t="shared" si="671"/>
        <v>32.330409088945096</v>
      </c>
      <c r="W394">
        <f t="shared" si="672"/>
        <v>0.73140096788374365</v>
      </c>
      <c r="X394">
        <f t="shared" si="673"/>
        <v>65.392219145773936</v>
      </c>
      <c r="Y394">
        <f t="shared" si="674"/>
        <v>1.1184831734388563</v>
      </c>
      <c r="Z394">
        <f t="shared" si="657"/>
        <v>36.328980900888396</v>
      </c>
      <c r="AA394">
        <f t="shared" si="656"/>
        <v>0.97851578571430764</v>
      </c>
      <c r="AB394" t="str">
        <f t="shared" si="675"/>
        <v>DOWN</v>
      </c>
    </row>
    <row r="395" spans="1:28" x14ac:dyDescent="0.2">
      <c r="A395" s="1">
        <v>42880</v>
      </c>
      <c r="B395">
        <v>2409.540039</v>
      </c>
      <c r="C395">
        <v>2418.709961</v>
      </c>
      <c r="D395">
        <v>2408.01001</v>
      </c>
      <c r="E395">
        <v>2415.070068</v>
      </c>
      <c r="F395">
        <v>2415.070068</v>
      </c>
      <c r="G395">
        <f t="shared" si="676"/>
        <v>5.5300290000000132</v>
      </c>
      <c r="H395">
        <v>3535390000</v>
      </c>
      <c r="I395">
        <f t="shared" si="658"/>
        <v>5.5300290000000132</v>
      </c>
      <c r="J395">
        <f t="shared" si="659"/>
        <v>0</v>
      </c>
      <c r="K395">
        <f t="shared" si="660"/>
        <v>3.5192697857142838</v>
      </c>
      <c r="L395">
        <f t="shared" si="661"/>
        <v>2.6400320714285499</v>
      </c>
      <c r="M395">
        <f t="shared" si="662"/>
        <v>1.3330405428786964</v>
      </c>
      <c r="N395">
        <f t="shared" si="663"/>
        <v>57.137478684098724</v>
      </c>
      <c r="O395">
        <f t="shared" si="664"/>
        <v>10.699951000000056</v>
      </c>
      <c r="P395">
        <f t="shared" si="665"/>
        <v>13.129883000000063</v>
      </c>
      <c r="Q395">
        <f t="shared" si="666"/>
        <v>0</v>
      </c>
      <c r="R395">
        <f t="shared" si="667"/>
        <v>12.070783357142805</v>
      </c>
      <c r="S395">
        <f t="shared" si="668"/>
        <v>4.3485805714285561</v>
      </c>
      <c r="T395">
        <f t="shared" si="669"/>
        <v>3.8842947857142787</v>
      </c>
      <c r="U395">
        <f t="shared" si="670"/>
        <v>36.025669940098069</v>
      </c>
      <c r="V395">
        <f t="shared" si="671"/>
        <v>32.179309915422955</v>
      </c>
      <c r="W395">
        <f t="shared" si="672"/>
        <v>3.8463600246751142</v>
      </c>
      <c r="X395">
        <f t="shared" si="673"/>
        <v>68.204979855521032</v>
      </c>
      <c r="Y395">
        <f t="shared" si="674"/>
        <v>5.6394123021850877</v>
      </c>
      <c r="Z395">
        <f t="shared" si="657"/>
        <v>31.475061478662351</v>
      </c>
      <c r="AA395">
        <f t="shared" si="656"/>
        <v>0.87923771428573416</v>
      </c>
      <c r="AB395" t="str">
        <f t="shared" si="675"/>
        <v>UP</v>
      </c>
    </row>
    <row r="396" spans="1:28" x14ac:dyDescent="0.2">
      <c r="A396" s="1">
        <v>42881</v>
      </c>
      <c r="B396">
        <v>2414.5</v>
      </c>
      <c r="C396">
        <v>2416.679932</v>
      </c>
      <c r="D396">
        <v>2412.1999510000001</v>
      </c>
      <c r="E396">
        <v>2415.820068</v>
      </c>
      <c r="F396">
        <v>2415.820068</v>
      </c>
      <c r="G396">
        <f t="shared" si="676"/>
        <v>1.320067999999992</v>
      </c>
      <c r="H396">
        <v>2805040000</v>
      </c>
      <c r="I396">
        <f t="shared" si="658"/>
        <v>1.320067999999992</v>
      </c>
      <c r="J396">
        <f t="shared" si="659"/>
        <v>0</v>
      </c>
      <c r="K396">
        <f t="shared" si="660"/>
        <v>3.613560357142855</v>
      </c>
      <c r="L396">
        <f t="shared" si="661"/>
        <v>2.600027928571405</v>
      </c>
      <c r="M396">
        <f t="shared" si="662"/>
        <v>1.3898159775261874</v>
      </c>
      <c r="N396">
        <f t="shared" si="663"/>
        <v>58.155773942261959</v>
      </c>
      <c r="O396">
        <f t="shared" si="664"/>
        <v>4.4799809999999525</v>
      </c>
      <c r="P396">
        <f t="shared" si="665"/>
        <v>0</v>
      </c>
      <c r="Q396">
        <f t="shared" si="666"/>
        <v>0</v>
      </c>
      <c r="R396">
        <f t="shared" si="667"/>
        <v>11.859340214285664</v>
      </c>
      <c r="S396">
        <f t="shared" si="668"/>
        <v>4.2007185714285571</v>
      </c>
      <c r="T396">
        <f t="shared" si="669"/>
        <v>3.8842947857142787</v>
      </c>
      <c r="U396">
        <f t="shared" si="670"/>
        <v>35.421182759968431</v>
      </c>
      <c r="V396">
        <f t="shared" si="671"/>
        <v>32.753042880372796</v>
      </c>
      <c r="W396">
        <f t="shared" si="672"/>
        <v>2.6681398795956355</v>
      </c>
      <c r="X396">
        <f t="shared" si="673"/>
        <v>68.174225640341234</v>
      </c>
      <c r="Y396">
        <f t="shared" si="674"/>
        <v>3.9137076432252091</v>
      </c>
      <c r="Z396">
        <f t="shared" si="657"/>
        <v>26.448517169185433</v>
      </c>
      <c r="AA396">
        <f t="shared" si="656"/>
        <v>1.0135324285714498</v>
      </c>
      <c r="AB396" t="str">
        <f t="shared" si="675"/>
        <v>UP</v>
      </c>
    </row>
    <row r="397" spans="1:28" x14ac:dyDescent="0.2">
      <c r="A397" s="1">
        <v>42885</v>
      </c>
      <c r="B397">
        <v>2411.669922</v>
      </c>
      <c r="C397">
        <v>2415.26001</v>
      </c>
      <c r="D397">
        <v>2409.429932</v>
      </c>
      <c r="E397">
        <v>2412.9099120000001</v>
      </c>
      <c r="F397">
        <v>2412.9099120000001</v>
      </c>
      <c r="G397">
        <f t="shared" si="676"/>
        <v>1.2399900000000343</v>
      </c>
      <c r="H397">
        <v>3203160000</v>
      </c>
      <c r="I397">
        <f t="shared" si="658"/>
        <v>1.2399900000000343</v>
      </c>
      <c r="J397">
        <f t="shared" si="659"/>
        <v>0</v>
      </c>
      <c r="K397">
        <f t="shared" si="660"/>
        <v>3.7021310714285716</v>
      </c>
      <c r="L397">
        <f t="shared" si="661"/>
        <v>2.2671596428571257</v>
      </c>
      <c r="M397">
        <f t="shared" si="662"/>
        <v>1.6329379728915174</v>
      </c>
      <c r="N397">
        <f t="shared" si="663"/>
        <v>62.019614199198529</v>
      </c>
      <c r="O397">
        <f t="shared" si="664"/>
        <v>5.8300779999999577</v>
      </c>
      <c r="P397">
        <f t="shared" si="665"/>
        <v>0</v>
      </c>
      <c r="Q397">
        <f t="shared" si="666"/>
        <v>2.7700190000000475</v>
      </c>
      <c r="R397">
        <f t="shared" si="667"/>
        <v>11.459333214285673</v>
      </c>
      <c r="S397">
        <f t="shared" si="668"/>
        <v>4.0214321428571305</v>
      </c>
      <c r="T397">
        <f t="shared" si="669"/>
        <v>4.0821532857142824</v>
      </c>
      <c r="U397">
        <f t="shared" si="670"/>
        <v>35.093072761370173</v>
      </c>
      <c r="V397">
        <f t="shared" si="671"/>
        <v>35.622956496502809</v>
      </c>
      <c r="W397">
        <f t="shared" si="672"/>
        <v>0.52988373513263554</v>
      </c>
      <c r="X397">
        <f t="shared" si="673"/>
        <v>70.716029257872975</v>
      </c>
      <c r="Y397">
        <f t="shared" si="674"/>
        <v>0.74931205936402656</v>
      </c>
      <c r="Z397">
        <f t="shared" si="657"/>
        <v>21.237980586205595</v>
      </c>
      <c r="AA397">
        <f t="shared" si="656"/>
        <v>1.4349714285714461</v>
      </c>
      <c r="AB397" t="str">
        <f t="shared" si="675"/>
        <v>DOWN</v>
      </c>
    </row>
    <row r="398" spans="1:28" x14ac:dyDescent="0.2">
      <c r="A398" s="1">
        <v>42886</v>
      </c>
      <c r="B398">
        <v>2415.6298830000001</v>
      </c>
      <c r="C398">
        <v>2415.98999</v>
      </c>
      <c r="D398">
        <v>2403.5900879999999</v>
      </c>
      <c r="E398">
        <v>2411.8000489999999</v>
      </c>
      <c r="F398">
        <v>2411.8000489999999</v>
      </c>
      <c r="G398">
        <f t="shared" si="676"/>
        <v>-3.829834000000119</v>
      </c>
      <c r="H398">
        <v>4516110000</v>
      </c>
      <c r="I398">
        <f t="shared" si="658"/>
        <v>0</v>
      </c>
      <c r="J398">
        <f t="shared" si="659"/>
        <v>3.829834000000119</v>
      </c>
      <c r="K398">
        <f t="shared" si="660"/>
        <v>3.4992850714285657</v>
      </c>
      <c r="L398">
        <f t="shared" si="661"/>
        <v>2.5407192142857054</v>
      </c>
      <c r="M398">
        <f t="shared" si="662"/>
        <v>1.377281303558902</v>
      </c>
      <c r="N398">
        <f t="shared" si="663"/>
        <v>57.93514219360776</v>
      </c>
      <c r="O398">
        <f t="shared" si="664"/>
        <v>12.399902000000111</v>
      </c>
      <c r="P398">
        <f t="shared" si="665"/>
        <v>0</v>
      </c>
      <c r="Q398">
        <f t="shared" si="666"/>
        <v>5.8398440000000846</v>
      </c>
      <c r="R398">
        <f t="shared" si="667"/>
        <v>11.84861542857139</v>
      </c>
      <c r="S398">
        <f t="shared" si="668"/>
        <v>4.0214321428571305</v>
      </c>
      <c r="T398">
        <f t="shared" si="669"/>
        <v>4.4992850000000022</v>
      </c>
      <c r="U398">
        <f t="shared" si="670"/>
        <v>33.940101838059249</v>
      </c>
      <c r="V398">
        <f t="shared" si="671"/>
        <v>37.973086620319897</v>
      </c>
      <c r="W398">
        <f t="shared" si="672"/>
        <v>4.0329847822606482</v>
      </c>
      <c r="X398">
        <f t="shared" si="673"/>
        <v>71.913188458379153</v>
      </c>
      <c r="Y398">
        <f t="shared" si="674"/>
        <v>5.6081295638765889</v>
      </c>
      <c r="Z398">
        <f t="shared" si="657"/>
        <v>16.613912163553202</v>
      </c>
      <c r="AA398">
        <f t="shared" si="656"/>
        <v>0.95856585714286013</v>
      </c>
      <c r="AB398" t="str">
        <f t="shared" si="675"/>
        <v>DOWN</v>
      </c>
    </row>
    <row r="399" spans="1:28" x14ac:dyDescent="0.2">
      <c r="A399" s="1">
        <v>42887</v>
      </c>
      <c r="B399">
        <v>2415.6499020000001</v>
      </c>
      <c r="C399">
        <v>2430.0600589999999</v>
      </c>
      <c r="D399">
        <v>2413.540039</v>
      </c>
      <c r="E399">
        <v>2430.0600589999999</v>
      </c>
      <c r="F399">
        <v>2430.0600589999999</v>
      </c>
      <c r="G399">
        <f t="shared" si="676"/>
        <v>14.410156999999799</v>
      </c>
      <c r="H399">
        <v>3857140000</v>
      </c>
      <c r="I399">
        <f t="shared" si="658"/>
        <v>14.410156999999799</v>
      </c>
      <c r="J399">
        <f t="shared" si="659"/>
        <v>0</v>
      </c>
      <c r="K399">
        <f t="shared" si="660"/>
        <v>4.5285819999999797</v>
      </c>
      <c r="L399">
        <f t="shared" si="661"/>
        <v>2.5121372857142887</v>
      </c>
      <c r="M399">
        <f t="shared" si="662"/>
        <v>1.8026809385587959</v>
      </c>
      <c r="N399">
        <f t="shared" si="663"/>
        <v>64.319877220336622</v>
      </c>
      <c r="O399">
        <f t="shared" si="664"/>
        <v>16.520019999999931</v>
      </c>
      <c r="P399">
        <f t="shared" si="665"/>
        <v>14.070068999999876</v>
      </c>
      <c r="Q399">
        <f t="shared" si="666"/>
        <v>0</v>
      </c>
      <c r="R399">
        <f t="shared" si="667"/>
        <v>12.030046785714246</v>
      </c>
      <c r="S399">
        <f t="shared" si="668"/>
        <v>5.0264370714285507</v>
      </c>
      <c r="T399">
        <f t="shared" si="669"/>
        <v>3.709995785714292</v>
      </c>
      <c r="U399">
        <f t="shared" si="670"/>
        <v>41.782356801782974</v>
      </c>
      <c r="V399">
        <f t="shared" si="671"/>
        <v>30.839412778676262</v>
      </c>
      <c r="W399">
        <f t="shared" si="672"/>
        <v>10.942944023106712</v>
      </c>
      <c r="X399">
        <f t="shared" si="673"/>
        <v>72.621769580459244</v>
      </c>
      <c r="Y399">
        <f t="shared" si="674"/>
        <v>15.06840729208999</v>
      </c>
      <c r="Z399">
        <f t="shared" si="657"/>
        <v>14.353816341782125</v>
      </c>
      <c r="AA399">
        <f t="shared" si="656"/>
        <v>2.0164447142856909</v>
      </c>
      <c r="AB399" t="str">
        <f t="shared" si="675"/>
        <v>DOWN</v>
      </c>
    </row>
    <row r="400" spans="1:28" x14ac:dyDescent="0.2">
      <c r="A400" s="1">
        <v>42888</v>
      </c>
      <c r="B400">
        <v>2431.280029</v>
      </c>
      <c r="C400">
        <v>2440.2299800000001</v>
      </c>
      <c r="D400">
        <v>2427.709961</v>
      </c>
      <c r="E400">
        <v>2439.070068</v>
      </c>
      <c r="F400">
        <v>2439.070068</v>
      </c>
      <c r="G400">
        <f t="shared" si="676"/>
        <v>7.7900389999999788</v>
      </c>
      <c r="H400">
        <v>3461680000</v>
      </c>
      <c r="I400">
        <f t="shared" si="658"/>
        <v>7.7900389999999788</v>
      </c>
      <c r="J400">
        <f t="shared" si="659"/>
        <v>0</v>
      </c>
      <c r="K400">
        <f t="shared" si="660"/>
        <v>5.0850133571428353</v>
      </c>
      <c r="L400">
        <f t="shared" si="661"/>
        <v>2.4021345000000047</v>
      </c>
      <c r="M400">
        <f t="shared" si="662"/>
        <v>2.1168728716659393</v>
      </c>
      <c r="N400">
        <f t="shared" si="663"/>
        <v>67.916561208173079</v>
      </c>
      <c r="O400">
        <f t="shared" si="664"/>
        <v>12.520019000000048</v>
      </c>
      <c r="P400">
        <f t="shared" si="665"/>
        <v>10.169921000000159</v>
      </c>
      <c r="Q400">
        <f t="shared" si="666"/>
        <v>0</v>
      </c>
      <c r="R400">
        <f t="shared" si="667"/>
        <v>12.549333857142821</v>
      </c>
      <c r="S400">
        <f t="shared" si="668"/>
        <v>5.7528599999999903</v>
      </c>
      <c r="T400">
        <f t="shared" si="669"/>
        <v>3.709995785714292</v>
      </c>
      <c r="U400">
        <f t="shared" si="670"/>
        <v>45.841955162628665</v>
      </c>
      <c r="V400">
        <f t="shared" si="671"/>
        <v>29.563288601192479</v>
      </c>
      <c r="W400">
        <f t="shared" si="672"/>
        <v>16.278666561436186</v>
      </c>
      <c r="X400">
        <f t="shared" si="673"/>
        <v>75.405243763821147</v>
      </c>
      <c r="Y400">
        <f t="shared" si="674"/>
        <v>21.588242075608228</v>
      </c>
      <c r="Z400">
        <f t="shared" si="657"/>
        <v>13.905006844544827</v>
      </c>
      <c r="AA400">
        <f t="shared" ref="AA400:AA463" si="677">AVERAGE(G387:G400)</f>
        <v>2.682878857142831</v>
      </c>
      <c r="AB400" t="str">
        <f t="shared" si="675"/>
        <v>UP</v>
      </c>
    </row>
    <row r="401" spans="1:28" x14ac:dyDescent="0.2">
      <c r="A401" s="1">
        <v>42891</v>
      </c>
      <c r="B401">
        <v>2437.830078</v>
      </c>
      <c r="C401">
        <v>2439.5500489999999</v>
      </c>
      <c r="D401">
        <v>2434.320068</v>
      </c>
      <c r="E401">
        <v>2436.1000979999999</v>
      </c>
      <c r="F401">
        <v>2436.1000979999999</v>
      </c>
      <c r="G401">
        <f t="shared" si="676"/>
        <v>-1.7299800000000687</v>
      </c>
      <c r="H401">
        <v>2912600000</v>
      </c>
      <c r="I401">
        <f t="shared" si="658"/>
        <v>0</v>
      </c>
      <c r="J401">
        <f t="shared" si="659"/>
        <v>1.7299800000000687</v>
      </c>
      <c r="K401">
        <f t="shared" si="660"/>
        <v>4.4892927857142695</v>
      </c>
      <c r="L401">
        <f t="shared" si="661"/>
        <v>2.5257045000000096</v>
      </c>
      <c r="M401">
        <f t="shared" si="662"/>
        <v>1.7774418130522602</v>
      </c>
      <c r="N401">
        <f t="shared" si="663"/>
        <v>63.995645370476602</v>
      </c>
      <c r="O401">
        <f t="shared" si="664"/>
        <v>5.2299809999999525</v>
      </c>
      <c r="P401">
        <f t="shared" si="665"/>
        <v>0</v>
      </c>
      <c r="Q401">
        <f t="shared" si="666"/>
        <v>0</v>
      </c>
      <c r="R401">
        <f t="shared" si="667"/>
        <v>12.200753357142828</v>
      </c>
      <c r="S401">
        <f t="shared" si="668"/>
        <v>4.9235665714285721</v>
      </c>
      <c r="T401">
        <f t="shared" si="669"/>
        <v>3.709995785714292</v>
      </c>
      <c r="U401">
        <f t="shared" si="670"/>
        <v>40.354611123632885</v>
      </c>
      <c r="V401">
        <f t="shared" si="671"/>
        <v>30.407923815149548</v>
      </c>
      <c r="W401">
        <f t="shared" si="672"/>
        <v>9.9466873084833374</v>
      </c>
      <c r="X401">
        <f t="shared" si="673"/>
        <v>70.762534938782437</v>
      </c>
      <c r="Y401">
        <f t="shared" si="674"/>
        <v>14.056431580762819</v>
      </c>
      <c r="Z401">
        <f t="shared" si="657"/>
        <v>13.282920083416437</v>
      </c>
      <c r="AA401">
        <f t="shared" si="677"/>
        <v>1.9635882857142601</v>
      </c>
      <c r="AB401" t="str">
        <f t="shared" si="675"/>
        <v>UP</v>
      </c>
    </row>
    <row r="402" spans="1:28" x14ac:dyDescent="0.2">
      <c r="A402" s="1">
        <v>42892</v>
      </c>
      <c r="B402">
        <v>2431.919922</v>
      </c>
      <c r="C402">
        <v>2436.209961</v>
      </c>
      <c r="D402">
        <v>2428.1201169999999</v>
      </c>
      <c r="E402">
        <v>2429.330078</v>
      </c>
      <c r="F402">
        <v>2429.330078</v>
      </c>
      <c r="G402">
        <f t="shared" si="676"/>
        <v>-2.5898440000000846</v>
      </c>
      <c r="H402">
        <v>3357840000</v>
      </c>
      <c r="I402">
        <f t="shared" si="658"/>
        <v>0</v>
      </c>
      <c r="J402">
        <f t="shared" si="659"/>
        <v>2.5898440000000846</v>
      </c>
      <c r="K402">
        <f t="shared" si="660"/>
        <v>4.4892927857142695</v>
      </c>
      <c r="L402">
        <f t="shared" si="661"/>
        <v>2.4335414285714512</v>
      </c>
      <c r="M402">
        <f t="shared" si="662"/>
        <v>1.8447570824177812</v>
      </c>
      <c r="N402">
        <f t="shared" si="663"/>
        <v>64.847613661617387</v>
      </c>
      <c r="O402">
        <f t="shared" si="664"/>
        <v>8.0898440000000846</v>
      </c>
      <c r="P402">
        <f t="shared" si="665"/>
        <v>0</v>
      </c>
      <c r="Q402">
        <f t="shared" si="666"/>
        <v>6.1999510000000555</v>
      </c>
      <c r="R402">
        <f t="shared" si="667"/>
        <v>12.084315714285692</v>
      </c>
      <c r="S402">
        <f t="shared" si="668"/>
        <v>4.8007115000000011</v>
      </c>
      <c r="T402">
        <f t="shared" si="669"/>
        <v>4.1528494285714386</v>
      </c>
      <c r="U402">
        <f t="shared" si="670"/>
        <v>39.726796398779562</v>
      </c>
      <c r="V402">
        <f t="shared" si="671"/>
        <v>34.365615122601213</v>
      </c>
      <c r="W402">
        <f t="shared" si="672"/>
        <v>5.3611812761783497</v>
      </c>
      <c r="X402">
        <f t="shared" si="673"/>
        <v>74.092411521380768</v>
      </c>
      <c r="Y402">
        <f t="shared" si="674"/>
        <v>7.2358034596178298</v>
      </c>
      <c r="Z402">
        <f t="shared" si="657"/>
        <v>12.602082022745449</v>
      </c>
      <c r="AA402">
        <f t="shared" si="677"/>
        <v>2.0557513571428183</v>
      </c>
      <c r="AB402" t="str">
        <f t="shared" si="675"/>
        <v>DOWN</v>
      </c>
    </row>
    <row r="403" spans="1:28" x14ac:dyDescent="0.2">
      <c r="A403" s="1">
        <v>42893</v>
      </c>
      <c r="B403">
        <v>2432.030029</v>
      </c>
      <c r="C403">
        <v>2435.280029</v>
      </c>
      <c r="D403">
        <v>2424.75</v>
      </c>
      <c r="E403">
        <v>2433.139893</v>
      </c>
      <c r="F403">
        <v>2433.139893</v>
      </c>
      <c r="G403">
        <f t="shared" si="676"/>
        <v>1.1098640000000159</v>
      </c>
      <c r="H403">
        <v>3572300000</v>
      </c>
      <c r="I403">
        <f t="shared" si="658"/>
        <v>1.1098640000000159</v>
      </c>
      <c r="J403">
        <f t="shared" si="659"/>
        <v>0</v>
      </c>
      <c r="K403">
        <f t="shared" si="660"/>
        <v>4.5685687857142705</v>
      </c>
      <c r="L403">
        <f t="shared" si="661"/>
        <v>0.58211842857144802</v>
      </c>
      <c r="M403">
        <f t="shared" si="662"/>
        <v>7.8481775554259636</v>
      </c>
      <c r="N403">
        <f t="shared" si="663"/>
        <v>88.698237645708517</v>
      </c>
      <c r="O403">
        <f t="shared" si="664"/>
        <v>10.530029000000013</v>
      </c>
      <c r="P403">
        <f t="shared" si="665"/>
        <v>0</v>
      </c>
      <c r="Q403">
        <f t="shared" si="666"/>
        <v>3.3701169999999365</v>
      </c>
      <c r="R403">
        <f t="shared" si="667"/>
        <v>10.789306642857127</v>
      </c>
      <c r="S403">
        <f t="shared" si="668"/>
        <v>4.8007115000000011</v>
      </c>
      <c r="T403">
        <f t="shared" si="669"/>
        <v>1.5478515000000113</v>
      </c>
      <c r="U403">
        <f t="shared" si="670"/>
        <v>44.495088135976083</v>
      </c>
      <c r="V403">
        <f t="shared" si="671"/>
        <v>14.346162837300943</v>
      </c>
      <c r="W403">
        <f t="shared" si="672"/>
        <v>30.148925298675138</v>
      </c>
      <c r="X403">
        <f t="shared" si="673"/>
        <v>58.841250973277027</v>
      </c>
      <c r="Y403">
        <f t="shared" si="674"/>
        <v>51.237736791774509</v>
      </c>
      <c r="Z403">
        <f t="shared" si="657"/>
        <v>14.022613282128352</v>
      </c>
      <c r="AA403">
        <f t="shared" si="677"/>
        <v>3.9864503571428225</v>
      </c>
      <c r="AB403" t="str">
        <f t="shared" si="675"/>
        <v>DOWN</v>
      </c>
    </row>
    <row r="404" spans="1:28" x14ac:dyDescent="0.2">
      <c r="A404" s="1">
        <v>42894</v>
      </c>
      <c r="B404">
        <v>2434.2700199999999</v>
      </c>
      <c r="C404">
        <v>2439.2700199999999</v>
      </c>
      <c r="D404">
        <v>2427.9399410000001</v>
      </c>
      <c r="E404">
        <v>2433.790039</v>
      </c>
      <c r="F404">
        <v>2433.790039</v>
      </c>
      <c r="G404">
        <f t="shared" si="676"/>
        <v>-0.47998099999995247</v>
      </c>
      <c r="H404">
        <v>3728860000</v>
      </c>
      <c r="I404">
        <f t="shared" si="658"/>
        <v>0</v>
      </c>
      <c r="J404">
        <f t="shared" si="659"/>
        <v>0.47998099999995247</v>
      </c>
      <c r="K404">
        <f t="shared" si="660"/>
        <v>3.7807094999999924</v>
      </c>
      <c r="L404">
        <f t="shared" si="661"/>
        <v>0.61640278571430174</v>
      </c>
      <c r="M404">
        <f t="shared" si="662"/>
        <v>6.1335048893700552</v>
      </c>
      <c r="N404">
        <f t="shared" si="663"/>
        <v>85.981645551401485</v>
      </c>
      <c r="O404">
        <f t="shared" si="664"/>
        <v>11.330078999999841</v>
      </c>
      <c r="P404">
        <f t="shared" si="665"/>
        <v>3.9899909999999181</v>
      </c>
      <c r="Q404">
        <f t="shared" si="666"/>
        <v>0</v>
      </c>
      <c r="R404">
        <f t="shared" si="667"/>
        <v>9.9543109285713989</v>
      </c>
      <c r="S404">
        <f t="shared" si="668"/>
        <v>5.0857108571428524</v>
      </c>
      <c r="T404">
        <f t="shared" si="669"/>
        <v>1.2985665000000088</v>
      </c>
      <c r="U404">
        <f t="shared" si="670"/>
        <v>51.09053648852349</v>
      </c>
      <c r="V404">
        <f t="shared" si="671"/>
        <v>13.045267616393149</v>
      </c>
      <c r="W404">
        <f t="shared" si="672"/>
        <v>38.045268872130343</v>
      </c>
      <c r="X404">
        <f t="shared" si="673"/>
        <v>64.135804104916645</v>
      </c>
      <c r="Y404">
        <f t="shared" si="674"/>
        <v>59.31985948113153</v>
      </c>
      <c r="Z404">
        <f t="shared" si="657"/>
        <v>15.660156241304959</v>
      </c>
      <c r="AA404">
        <f t="shared" si="677"/>
        <v>3.1643067142856904</v>
      </c>
      <c r="AB404" t="str">
        <f t="shared" si="675"/>
        <v>DOWN</v>
      </c>
    </row>
    <row r="405" spans="1:28" x14ac:dyDescent="0.2">
      <c r="A405" s="1">
        <v>42895</v>
      </c>
      <c r="B405">
        <v>2436.389893</v>
      </c>
      <c r="C405">
        <v>2446.1999510000001</v>
      </c>
      <c r="D405">
        <v>2415.6999510000001</v>
      </c>
      <c r="E405">
        <v>2431.7700199999999</v>
      </c>
      <c r="F405">
        <v>2431.7700199999999</v>
      </c>
      <c r="G405">
        <f t="shared" si="676"/>
        <v>-4.6198730000000978</v>
      </c>
      <c r="H405">
        <v>4027340000</v>
      </c>
      <c r="I405">
        <f t="shared" si="658"/>
        <v>0</v>
      </c>
      <c r="J405">
        <f t="shared" si="659"/>
        <v>4.6198730000000978</v>
      </c>
      <c r="K405">
        <f t="shared" si="660"/>
        <v>3.0407192857142684</v>
      </c>
      <c r="L405">
        <f t="shared" si="661"/>
        <v>0.94639371428573738</v>
      </c>
      <c r="M405">
        <f t="shared" si="662"/>
        <v>3.2129538053928868</v>
      </c>
      <c r="N405">
        <f t="shared" si="663"/>
        <v>76.263684668938751</v>
      </c>
      <c r="O405">
        <f t="shared" si="664"/>
        <v>30.5</v>
      </c>
      <c r="P405">
        <f t="shared" si="665"/>
        <v>0</v>
      </c>
      <c r="Q405">
        <f t="shared" si="666"/>
        <v>12.239990000000034</v>
      </c>
      <c r="R405">
        <f t="shared" si="667"/>
        <v>10.802158999999977</v>
      </c>
      <c r="S405">
        <f t="shared" si="668"/>
        <v>4.1342773571428619</v>
      </c>
      <c r="T405">
        <f t="shared" si="669"/>
        <v>2.1728515000000113</v>
      </c>
      <c r="U405">
        <f t="shared" si="670"/>
        <v>38.272694904258223</v>
      </c>
      <c r="V405">
        <f t="shared" si="671"/>
        <v>20.11497423802053</v>
      </c>
      <c r="W405">
        <f t="shared" si="672"/>
        <v>18.157720666237694</v>
      </c>
      <c r="X405">
        <f t="shared" si="673"/>
        <v>58.387669142278753</v>
      </c>
      <c r="Y405">
        <f t="shared" si="674"/>
        <v>31.098553740843911</v>
      </c>
      <c r="Z405">
        <f t="shared" si="657"/>
        <v>16.486811537424671</v>
      </c>
      <c r="AA405">
        <f t="shared" si="677"/>
        <v>2.0943255714285312</v>
      </c>
      <c r="AB405" t="str">
        <f t="shared" si="675"/>
        <v>UP</v>
      </c>
    </row>
    <row r="406" spans="1:28" x14ac:dyDescent="0.2">
      <c r="A406" s="1">
        <v>42898</v>
      </c>
      <c r="B406">
        <v>2425.8798830000001</v>
      </c>
      <c r="C406">
        <v>2430.3798830000001</v>
      </c>
      <c r="D406">
        <v>2419.969971</v>
      </c>
      <c r="E406">
        <v>2429.389893</v>
      </c>
      <c r="F406">
        <v>2429.389893</v>
      </c>
      <c r="G406">
        <f t="shared" si="676"/>
        <v>3.5100099999999657</v>
      </c>
      <c r="H406">
        <v>4027750000</v>
      </c>
      <c r="I406">
        <f t="shared" si="658"/>
        <v>3.5100099999999657</v>
      </c>
      <c r="J406">
        <f t="shared" si="659"/>
        <v>0</v>
      </c>
      <c r="K406">
        <f t="shared" si="660"/>
        <v>2.8050014999999866</v>
      </c>
      <c r="L406">
        <f t="shared" si="661"/>
        <v>0.94639371428573738</v>
      </c>
      <c r="M406">
        <f t="shared" si="662"/>
        <v>2.9638843302303401</v>
      </c>
      <c r="N406">
        <f t="shared" si="663"/>
        <v>74.772220461289535</v>
      </c>
      <c r="O406">
        <f t="shared" si="664"/>
        <v>10.409912000000077</v>
      </c>
      <c r="P406">
        <f t="shared" si="665"/>
        <v>0</v>
      </c>
      <c r="Q406">
        <f t="shared" si="666"/>
        <v>0</v>
      </c>
      <c r="R406">
        <f t="shared" si="667"/>
        <v>10.935721357142841</v>
      </c>
      <c r="S406">
        <f t="shared" si="668"/>
        <v>3.6771414999999967</v>
      </c>
      <c r="T406">
        <f t="shared" si="669"/>
        <v>2.1728515000000113</v>
      </c>
      <c r="U406">
        <f t="shared" si="670"/>
        <v>33.625047492621171</v>
      </c>
      <c r="V406">
        <f t="shared" si="671"/>
        <v>19.86930197870101</v>
      </c>
      <c r="W406">
        <f t="shared" si="672"/>
        <v>13.755745513920161</v>
      </c>
      <c r="X406">
        <f t="shared" si="673"/>
        <v>53.494349471322181</v>
      </c>
      <c r="Y406">
        <f t="shared" si="674"/>
        <v>25.714389743713934</v>
      </c>
      <c r="Z406">
        <f t="shared" si="657"/>
        <v>17.436918906970444</v>
      </c>
      <c r="AA406">
        <f t="shared" si="677"/>
        <v>1.8586077857142496</v>
      </c>
      <c r="AB406" t="str">
        <f t="shared" si="675"/>
        <v>DOWN</v>
      </c>
    </row>
    <row r="407" spans="1:28" x14ac:dyDescent="0.2">
      <c r="A407" s="1">
        <v>42899</v>
      </c>
      <c r="B407">
        <v>2434.1499020000001</v>
      </c>
      <c r="C407">
        <v>2441.48999</v>
      </c>
      <c r="D407">
        <v>2431.280029</v>
      </c>
      <c r="E407">
        <v>2440.3500979999999</v>
      </c>
      <c r="F407">
        <v>2440.3500979999999</v>
      </c>
      <c r="G407">
        <f t="shared" si="676"/>
        <v>6.200195999999778</v>
      </c>
      <c r="H407">
        <v>3275500000</v>
      </c>
      <c r="I407">
        <f t="shared" si="658"/>
        <v>6.200195999999778</v>
      </c>
      <c r="J407">
        <f t="shared" si="659"/>
        <v>0</v>
      </c>
      <c r="K407">
        <f t="shared" si="660"/>
        <v>3.149309571428538</v>
      </c>
      <c r="L407">
        <f t="shared" si="661"/>
        <v>0.94639371428573738</v>
      </c>
      <c r="M407">
        <f t="shared" si="662"/>
        <v>3.3276949369907705</v>
      </c>
      <c r="N407">
        <f t="shared" si="663"/>
        <v>76.893010839268115</v>
      </c>
      <c r="O407">
        <f t="shared" si="664"/>
        <v>10.209961000000021</v>
      </c>
      <c r="P407">
        <f t="shared" si="665"/>
        <v>11.110106999999971</v>
      </c>
      <c r="Q407">
        <f t="shared" si="666"/>
        <v>0</v>
      </c>
      <c r="R407">
        <f t="shared" si="667"/>
        <v>11.167131785714284</v>
      </c>
      <c r="S407">
        <f t="shared" si="668"/>
        <v>4.0857107857142898</v>
      </c>
      <c r="T407">
        <f t="shared" si="669"/>
        <v>2.1728515000000113</v>
      </c>
      <c r="U407">
        <f t="shared" si="670"/>
        <v>36.586930862058914</v>
      </c>
      <c r="V407">
        <f t="shared" si="671"/>
        <v>19.457561186657287</v>
      </c>
      <c r="W407">
        <f t="shared" si="672"/>
        <v>17.129369675401627</v>
      </c>
      <c r="X407">
        <f t="shared" si="673"/>
        <v>56.044492048716201</v>
      </c>
      <c r="Y407">
        <f t="shared" si="674"/>
        <v>30.563877107695198</v>
      </c>
      <c r="Z407">
        <f t="shared" si="657"/>
        <v>19.493739001094834</v>
      </c>
      <c r="AA407">
        <f t="shared" si="677"/>
        <v>2.2029158571428007</v>
      </c>
      <c r="AB407" t="str">
        <f t="shared" si="675"/>
        <v>DOWN</v>
      </c>
    </row>
    <row r="408" spans="1:28" x14ac:dyDescent="0.2">
      <c r="A408" s="1">
        <v>42900</v>
      </c>
      <c r="B408">
        <v>2443.75</v>
      </c>
      <c r="C408">
        <v>2443.75</v>
      </c>
      <c r="D408">
        <v>2428.3400879999999</v>
      </c>
      <c r="E408">
        <v>2437.919922</v>
      </c>
      <c r="F408">
        <v>2437.919922</v>
      </c>
      <c r="G408">
        <f t="shared" si="676"/>
        <v>-5.8300779999999577</v>
      </c>
      <c r="H408">
        <v>3555590000</v>
      </c>
      <c r="I408">
        <f t="shared" si="658"/>
        <v>0</v>
      </c>
      <c r="J408">
        <f t="shared" si="659"/>
        <v>5.8300779999999577</v>
      </c>
      <c r="K408">
        <f t="shared" si="660"/>
        <v>2.9364537857142556</v>
      </c>
      <c r="L408">
        <f t="shared" si="661"/>
        <v>1.3628278571428771</v>
      </c>
      <c r="M408">
        <f t="shared" si="662"/>
        <v>2.1546769610876848</v>
      </c>
      <c r="N408">
        <f t="shared" si="663"/>
        <v>68.301033280592534</v>
      </c>
      <c r="O408">
        <f t="shared" si="664"/>
        <v>15.409912000000077</v>
      </c>
      <c r="P408">
        <f t="shared" si="665"/>
        <v>0</v>
      </c>
      <c r="Q408">
        <f t="shared" si="666"/>
        <v>2.9399410000000898</v>
      </c>
      <c r="R408">
        <f t="shared" si="667"/>
        <v>11.725690642857151</v>
      </c>
      <c r="S408">
        <f t="shared" si="668"/>
        <v>3.7478550714285706</v>
      </c>
      <c r="T408">
        <f t="shared" si="669"/>
        <v>2.3828472857143033</v>
      </c>
      <c r="U408">
        <f t="shared" si="670"/>
        <v>31.962766079895026</v>
      </c>
      <c r="V408">
        <f t="shared" si="671"/>
        <v>20.321594337522832</v>
      </c>
      <c r="W408">
        <f t="shared" si="672"/>
        <v>11.641171742372194</v>
      </c>
      <c r="X408">
        <f t="shared" si="673"/>
        <v>52.284360417417858</v>
      </c>
      <c r="Y408">
        <f t="shared" si="674"/>
        <v>22.265112644457421</v>
      </c>
      <c r="Z408">
        <f t="shared" si="657"/>
        <v>21.004212534739018</v>
      </c>
      <c r="AA408">
        <f t="shared" si="677"/>
        <v>1.5736259285713783</v>
      </c>
      <c r="AB408" t="str">
        <f t="shared" si="675"/>
        <v>UP</v>
      </c>
    </row>
    <row r="409" spans="1:28" x14ac:dyDescent="0.2">
      <c r="A409" s="1">
        <v>42901</v>
      </c>
      <c r="B409">
        <v>2424.139893</v>
      </c>
      <c r="C409">
        <v>2433.9499510000001</v>
      </c>
      <c r="D409">
        <v>2418.530029</v>
      </c>
      <c r="E409">
        <v>2432.459961</v>
      </c>
      <c r="F409">
        <v>2432.459961</v>
      </c>
      <c r="G409">
        <f t="shared" si="676"/>
        <v>8.320067999999992</v>
      </c>
      <c r="H409">
        <v>3353050000</v>
      </c>
      <c r="I409">
        <f t="shared" si="658"/>
        <v>8.320067999999992</v>
      </c>
      <c r="J409">
        <f t="shared" si="659"/>
        <v>0</v>
      </c>
      <c r="K409">
        <f t="shared" si="660"/>
        <v>3.1357422857142541</v>
      </c>
      <c r="L409">
        <f t="shared" si="661"/>
        <v>1.3628278571428771</v>
      </c>
      <c r="M409">
        <f t="shared" si="662"/>
        <v>2.3009085625004997</v>
      </c>
      <c r="N409">
        <f t="shared" si="663"/>
        <v>69.705310490561374</v>
      </c>
      <c r="O409">
        <f t="shared" si="664"/>
        <v>15.419922000000042</v>
      </c>
      <c r="P409">
        <f t="shared" si="665"/>
        <v>0</v>
      </c>
      <c r="Q409">
        <f t="shared" si="666"/>
        <v>9.8100589999999102</v>
      </c>
      <c r="R409">
        <f t="shared" si="667"/>
        <v>12.062831428571437</v>
      </c>
      <c r="S409">
        <f t="shared" si="668"/>
        <v>2.8100062857142802</v>
      </c>
      <c r="T409">
        <f t="shared" si="669"/>
        <v>3.0835657857142968</v>
      </c>
      <c r="U409">
        <f t="shared" si="670"/>
        <v>23.294748851904171</v>
      </c>
      <c r="V409">
        <f t="shared" si="671"/>
        <v>25.562537319478018</v>
      </c>
      <c r="W409">
        <f t="shared" si="672"/>
        <v>2.2677884675738476</v>
      </c>
      <c r="X409">
        <f t="shared" si="673"/>
        <v>48.857286171382185</v>
      </c>
      <c r="Y409">
        <f t="shared" si="674"/>
        <v>4.6416586865239946</v>
      </c>
      <c r="Z409">
        <f t="shared" si="657"/>
        <v>20.932944419334657</v>
      </c>
      <c r="AA409">
        <f t="shared" si="677"/>
        <v>1.7729144285713769</v>
      </c>
      <c r="AB409" t="str">
        <f t="shared" si="675"/>
        <v>UP</v>
      </c>
    </row>
    <row r="410" spans="1:28" x14ac:dyDescent="0.2">
      <c r="A410" s="1">
        <v>42902</v>
      </c>
      <c r="B410">
        <v>2431.23999</v>
      </c>
      <c r="C410">
        <v>2433.1499020000001</v>
      </c>
      <c r="D410">
        <v>2422.8798830000001</v>
      </c>
      <c r="E410">
        <v>2433.1499020000001</v>
      </c>
      <c r="F410">
        <v>2433.1499020000001</v>
      </c>
      <c r="G410">
        <f t="shared" si="676"/>
        <v>1.9099120000000767</v>
      </c>
      <c r="H410">
        <v>5284720000</v>
      </c>
      <c r="I410">
        <f t="shared" si="658"/>
        <v>1.9099120000000767</v>
      </c>
      <c r="J410">
        <f t="shared" si="659"/>
        <v>0</v>
      </c>
      <c r="K410">
        <f t="shared" si="660"/>
        <v>3.1778739999999743</v>
      </c>
      <c r="L410">
        <f t="shared" si="661"/>
        <v>1.3628278571428771</v>
      </c>
      <c r="M410">
        <f t="shared" si="662"/>
        <v>2.3318234825800235</v>
      </c>
      <c r="N410">
        <f t="shared" si="663"/>
        <v>69.98640518537789</v>
      </c>
      <c r="O410">
        <f t="shared" si="664"/>
        <v>10.270019000000048</v>
      </c>
      <c r="P410">
        <f t="shared" si="665"/>
        <v>0</v>
      </c>
      <c r="Q410">
        <f t="shared" si="666"/>
        <v>0</v>
      </c>
      <c r="R410">
        <f t="shared" si="667"/>
        <v>12.476405571428586</v>
      </c>
      <c r="S410">
        <f t="shared" si="668"/>
        <v>2.8100062857142802</v>
      </c>
      <c r="T410">
        <f t="shared" si="669"/>
        <v>3.0835657857142968</v>
      </c>
      <c r="U410">
        <f t="shared" si="670"/>
        <v>22.52256284573896</v>
      </c>
      <c r="V410">
        <f t="shared" si="671"/>
        <v>24.7151775249738</v>
      </c>
      <c r="W410">
        <f t="shared" si="672"/>
        <v>2.1926146792348398</v>
      </c>
      <c r="X410">
        <f t="shared" si="673"/>
        <v>47.237740370712757</v>
      </c>
      <c r="Y410">
        <f t="shared" si="674"/>
        <v>4.6416586865239928</v>
      </c>
      <c r="Z410">
        <f t="shared" si="657"/>
        <v>20.984940922427427</v>
      </c>
      <c r="AA410">
        <f t="shared" si="677"/>
        <v>1.8150461428570972</v>
      </c>
      <c r="AB410" t="str">
        <f t="shared" si="675"/>
        <v>DOWN</v>
      </c>
    </row>
    <row r="411" spans="1:28" x14ac:dyDescent="0.2">
      <c r="A411" s="1">
        <v>42905</v>
      </c>
      <c r="B411">
        <v>2442.5500489999999</v>
      </c>
      <c r="C411">
        <v>2453.820068</v>
      </c>
      <c r="D411">
        <v>2441.790039</v>
      </c>
      <c r="E411">
        <v>2453.459961</v>
      </c>
      <c r="F411">
        <v>2453.459961</v>
      </c>
      <c r="G411">
        <f t="shared" si="676"/>
        <v>10.909912000000077</v>
      </c>
      <c r="H411">
        <v>3264700000</v>
      </c>
      <c r="I411">
        <f t="shared" si="658"/>
        <v>10.909912000000077</v>
      </c>
      <c r="J411">
        <f t="shared" si="659"/>
        <v>0</v>
      </c>
      <c r="K411">
        <f t="shared" si="660"/>
        <v>3.8685827142856914</v>
      </c>
      <c r="L411">
        <f t="shared" si="661"/>
        <v>1.3628278571428771</v>
      </c>
      <c r="M411">
        <f t="shared" si="662"/>
        <v>2.8386437025113689</v>
      </c>
      <c r="N411">
        <f t="shared" si="663"/>
        <v>73.949132102420279</v>
      </c>
      <c r="O411">
        <f t="shared" si="664"/>
        <v>12.030029000000013</v>
      </c>
      <c r="P411">
        <f t="shared" si="665"/>
        <v>20.670165999999881</v>
      </c>
      <c r="Q411">
        <f t="shared" si="666"/>
        <v>0</v>
      </c>
      <c r="R411">
        <f t="shared" si="667"/>
        <v>12.919259214285733</v>
      </c>
      <c r="S411">
        <f t="shared" si="668"/>
        <v>4.2864467142857006</v>
      </c>
      <c r="T411">
        <f t="shared" si="669"/>
        <v>2.8857072857142936</v>
      </c>
      <c r="U411">
        <f t="shared" si="670"/>
        <v>33.17873450163362</v>
      </c>
      <c r="V411">
        <f t="shared" si="671"/>
        <v>22.336476402016643</v>
      </c>
      <c r="W411">
        <f t="shared" si="672"/>
        <v>10.842258099616977</v>
      </c>
      <c r="X411">
        <f t="shared" si="673"/>
        <v>55.515210903650264</v>
      </c>
      <c r="Y411">
        <f t="shared" si="674"/>
        <v>19.530247517989832</v>
      </c>
      <c r="Z411">
        <f t="shared" si="657"/>
        <v>22.326436312329271</v>
      </c>
      <c r="AA411">
        <f t="shared" si="677"/>
        <v>2.5057548571428145</v>
      </c>
      <c r="AB411" t="str">
        <f t="shared" si="675"/>
        <v>UP</v>
      </c>
    </row>
    <row r="412" spans="1:28" x14ac:dyDescent="0.2">
      <c r="A412" s="1">
        <v>42906</v>
      </c>
      <c r="B412">
        <v>2450.6599120000001</v>
      </c>
      <c r="C412">
        <v>2450.6599120000001</v>
      </c>
      <c r="D412">
        <v>2436.6000979999999</v>
      </c>
      <c r="E412">
        <v>2437.030029</v>
      </c>
      <c r="F412">
        <v>2437.030029</v>
      </c>
      <c r="G412">
        <f t="shared" si="676"/>
        <v>-13.629883000000063</v>
      </c>
      <c r="H412">
        <v>3416510000</v>
      </c>
      <c r="I412">
        <f t="shared" si="658"/>
        <v>0</v>
      </c>
      <c r="J412">
        <f t="shared" si="659"/>
        <v>13.629883000000063</v>
      </c>
      <c r="K412">
        <f t="shared" si="660"/>
        <v>3.8685827142856914</v>
      </c>
      <c r="L412">
        <f t="shared" si="661"/>
        <v>2.0628313571428731</v>
      </c>
      <c r="M412">
        <f t="shared" si="662"/>
        <v>1.875375173491582</v>
      </c>
      <c r="N412">
        <f t="shared" si="663"/>
        <v>65.221929673069582</v>
      </c>
      <c r="O412">
        <f t="shared" si="664"/>
        <v>14.059814000000188</v>
      </c>
      <c r="P412">
        <f t="shared" si="665"/>
        <v>0</v>
      </c>
      <c r="Q412">
        <f t="shared" si="666"/>
        <v>5.1899410000000898</v>
      </c>
      <c r="R412">
        <f t="shared" si="667"/>
        <v>13.037824357142881</v>
      </c>
      <c r="S412">
        <f t="shared" si="668"/>
        <v>4.2864467142857006</v>
      </c>
      <c r="T412">
        <f t="shared" si="669"/>
        <v>2.8392856428571513</v>
      </c>
      <c r="U412">
        <f t="shared" si="670"/>
        <v>32.87700920696431</v>
      </c>
      <c r="V412">
        <f t="shared" si="671"/>
        <v>21.777296311724164</v>
      </c>
      <c r="W412">
        <f t="shared" si="672"/>
        <v>11.099712895240145</v>
      </c>
      <c r="X412">
        <f t="shared" si="673"/>
        <v>54.654305518688474</v>
      </c>
      <c r="Y412">
        <f t="shared" si="674"/>
        <v>20.308945086576415</v>
      </c>
      <c r="Z412">
        <f t="shared" si="657"/>
        <v>23.376494563950683</v>
      </c>
      <c r="AA412">
        <f t="shared" si="677"/>
        <v>1.8057513571428185</v>
      </c>
      <c r="AB412" t="str">
        <f t="shared" si="675"/>
        <v>DOWN</v>
      </c>
    </row>
    <row r="413" spans="1:28" x14ac:dyDescent="0.2">
      <c r="A413" s="1">
        <v>42907</v>
      </c>
      <c r="B413">
        <v>2439.3100589999999</v>
      </c>
      <c r="C413">
        <v>2442.2299800000001</v>
      </c>
      <c r="D413">
        <v>2430.73999</v>
      </c>
      <c r="E413">
        <v>2435.610107</v>
      </c>
      <c r="F413">
        <v>2435.610107</v>
      </c>
      <c r="G413">
        <f t="shared" si="676"/>
        <v>-3.6999519999999393</v>
      </c>
      <c r="H413">
        <v>3594820000</v>
      </c>
      <c r="I413">
        <f t="shared" si="658"/>
        <v>0</v>
      </c>
      <c r="J413">
        <f t="shared" si="659"/>
        <v>3.6999519999999393</v>
      </c>
      <c r="K413">
        <f t="shared" si="660"/>
        <v>2.8392857857142775</v>
      </c>
      <c r="L413">
        <f t="shared" si="661"/>
        <v>2.3271136428571544</v>
      </c>
      <c r="M413">
        <f t="shared" si="662"/>
        <v>1.2200890121671475</v>
      </c>
      <c r="N413">
        <f t="shared" si="663"/>
        <v>54.956760989333191</v>
      </c>
      <c r="O413">
        <f t="shared" si="664"/>
        <v>11.489990000000034</v>
      </c>
      <c r="P413">
        <f t="shared" si="665"/>
        <v>0</v>
      </c>
      <c r="Q413">
        <f t="shared" si="666"/>
        <v>5.8601079999998547</v>
      </c>
      <c r="R413">
        <f t="shared" si="667"/>
        <v>12.678536500000032</v>
      </c>
      <c r="S413">
        <f t="shared" si="668"/>
        <v>3.2814417857142808</v>
      </c>
      <c r="T413">
        <f t="shared" si="669"/>
        <v>3.2578647857142835</v>
      </c>
      <c r="U413">
        <f t="shared" si="670"/>
        <v>25.88186566891433</v>
      </c>
      <c r="V413">
        <f t="shared" si="671"/>
        <v>25.695905719988069</v>
      </c>
      <c r="W413">
        <f t="shared" si="672"/>
        <v>0.18595994892626067</v>
      </c>
      <c r="X413">
        <f t="shared" si="673"/>
        <v>51.577771388902399</v>
      </c>
      <c r="Y413">
        <f t="shared" si="674"/>
        <v>0.36054281509005304</v>
      </c>
      <c r="Z413">
        <f t="shared" si="657"/>
        <v>22.325932815593546</v>
      </c>
      <c r="AA413">
        <f t="shared" si="677"/>
        <v>0.51217214285712287</v>
      </c>
      <c r="AB413" t="str">
        <f t="shared" si="675"/>
        <v>DOWN</v>
      </c>
    </row>
    <row r="414" spans="1:28" x14ac:dyDescent="0.2">
      <c r="A414" s="1">
        <v>42908</v>
      </c>
      <c r="B414">
        <v>2437.3999020000001</v>
      </c>
      <c r="C414">
        <v>2441.6201169999999</v>
      </c>
      <c r="D414">
        <v>2433.2700199999999</v>
      </c>
      <c r="E414">
        <v>2434.5</v>
      </c>
      <c r="F414">
        <v>2434.5</v>
      </c>
      <c r="G414">
        <f t="shared" si="676"/>
        <v>-2.899902000000111</v>
      </c>
      <c r="H414">
        <v>3468210000</v>
      </c>
      <c r="I414">
        <f t="shared" si="658"/>
        <v>0</v>
      </c>
      <c r="J414">
        <f t="shared" si="659"/>
        <v>2.899902000000111</v>
      </c>
      <c r="K414">
        <f t="shared" si="660"/>
        <v>2.2828544285714218</v>
      </c>
      <c r="L414">
        <f t="shared" si="661"/>
        <v>2.5342495000000196</v>
      </c>
      <c r="M414">
        <f t="shared" si="662"/>
        <v>0.90080097818758742</v>
      </c>
      <c r="N414">
        <f t="shared" si="663"/>
        <v>47.390599464363731</v>
      </c>
      <c r="O414">
        <f t="shared" si="664"/>
        <v>8.3500970000000052</v>
      </c>
      <c r="P414">
        <f t="shared" si="665"/>
        <v>0</v>
      </c>
      <c r="Q414">
        <f t="shared" si="666"/>
        <v>0</v>
      </c>
      <c r="R414">
        <f t="shared" si="667"/>
        <v>12.380684928571457</v>
      </c>
      <c r="S414">
        <f t="shared" si="668"/>
        <v>2.5550188571428407</v>
      </c>
      <c r="T414">
        <f t="shared" si="669"/>
        <v>3.2578647857142835</v>
      </c>
      <c r="U414">
        <f t="shared" si="670"/>
        <v>20.637136571067327</v>
      </c>
      <c r="V414">
        <f t="shared" si="671"/>
        <v>26.314091704215524</v>
      </c>
      <c r="W414">
        <f t="shared" si="672"/>
        <v>5.6769551331481978</v>
      </c>
      <c r="X414">
        <f t="shared" si="673"/>
        <v>46.951228275282851</v>
      </c>
      <c r="Y414">
        <f t="shared" si="674"/>
        <v>12.091174909979493</v>
      </c>
      <c r="Z414">
        <f t="shared" ref="Z414:Z477" si="678">SUM(Y401:Y414)/14</f>
        <v>21.647570875191491</v>
      </c>
      <c r="AA414">
        <f t="shared" si="677"/>
        <v>-0.25139507142859785</v>
      </c>
      <c r="AB414" t="str">
        <f t="shared" si="675"/>
        <v>DOWN</v>
      </c>
    </row>
    <row r="415" spans="1:28" x14ac:dyDescent="0.2">
      <c r="A415" s="1">
        <v>42909</v>
      </c>
      <c r="B415">
        <v>2434.6499020000001</v>
      </c>
      <c r="C415">
        <v>2441.3999020000001</v>
      </c>
      <c r="D415">
        <v>2431.110107</v>
      </c>
      <c r="E415">
        <v>2438.3000489999999</v>
      </c>
      <c r="F415">
        <v>2438.3000489999999</v>
      </c>
      <c r="G415">
        <f t="shared" si="676"/>
        <v>3.6501469999998335</v>
      </c>
      <c r="H415">
        <v>5278330000</v>
      </c>
      <c r="I415">
        <f t="shared" si="658"/>
        <v>3.6501469999998335</v>
      </c>
      <c r="J415">
        <f t="shared" si="659"/>
        <v>0</v>
      </c>
      <c r="K415">
        <f t="shared" si="660"/>
        <v>2.5435792142856957</v>
      </c>
      <c r="L415">
        <f t="shared" si="661"/>
        <v>2.4106795000000147</v>
      </c>
      <c r="M415">
        <f t="shared" si="662"/>
        <v>1.0551295658695734</v>
      </c>
      <c r="N415">
        <f t="shared" si="663"/>
        <v>51.341267401947157</v>
      </c>
      <c r="O415">
        <f t="shared" si="664"/>
        <v>10.28979500000014</v>
      </c>
      <c r="P415">
        <f t="shared" si="665"/>
        <v>0</v>
      </c>
      <c r="Q415">
        <f t="shared" si="666"/>
        <v>2.1599129999999604</v>
      </c>
      <c r="R415">
        <f t="shared" si="667"/>
        <v>12.742100214285756</v>
      </c>
      <c r="S415">
        <f t="shared" si="668"/>
        <v>2.5550188571428407</v>
      </c>
      <c r="T415">
        <f t="shared" si="669"/>
        <v>3.4121442857142807</v>
      </c>
      <c r="U415">
        <f t="shared" si="670"/>
        <v>20.051787493228872</v>
      </c>
      <c r="V415">
        <f t="shared" si="671"/>
        <v>26.778507689719536</v>
      </c>
      <c r="W415">
        <f t="shared" si="672"/>
        <v>6.726720196490664</v>
      </c>
      <c r="X415">
        <f t="shared" si="673"/>
        <v>46.830295182948404</v>
      </c>
      <c r="Y415">
        <f t="shared" si="674"/>
        <v>14.364035439477567</v>
      </c>
      <c r="Z415">
        <f t="shared" si="678"/>
        <v>21.6695425793854</v>
      </c>
      <c r="AA415">
        <f t="shared" si="677"/>
        <v>0.13289971428568087</v>
      </c>
      <c r="AB415" t="str">
        <f t="shared" si="675"/>
        <v>DOWN</v>
      </c>
    </row>
    <row r="416" spans="1:28" x14ac:dyDescent="0.2">
      <c r="A416" s="1">
        <v>42912</v>
      </c>
      <c r="B416">
        <v>2443.320068</v>
      </c>
      <c r="C416">
        <v>2450.419922</v>
      </c>
      <c r="D416">
        <v>2437.030029</v>
      </c>
      <c r="E416">
        <v>2439.070068</v>
      </c>
      <c r="F416">
        <v>2439.070068</v>
      </c>
      <c r="G416">
        <f t="shared" si="676"/>
        <v>-4.25</v>
      </c>
      <c r="H416">
        <v>3238970000</v>
      </c>
      <c r="I416">
        <f t="shared" si="658"/>
        <v>0</v>
      </c>
      <c r="J416">
        <f t="shared" si="659"/>
        <v>4.25</v>
      </c>
      <c r="K416">
        <f t="shared" si="660"/>
        <v>2.5435792142856957</v>
      </c>
      <c r="L416">
        <f t="shared" si="661"/>
        <v>2.5292620714285801</v>
      </c>
      <c r="M416">
        <f t="shared" si="662"/>
        <v>1.0056606007810922</v>
      </c>
      <c r="N416">
        <f t="shared" si="663"/>
        <v>50.141115619933096</v>
      </c>
      <c r="O416">
        <f t="shared" si="664"/>
        <v>13.389893000000029</v>
      </c>
      <c r="P416">
        <f t="shared" si="665"/>
        <v>9.0200199999999313</v>
      </c>
      <c r="Q416">
        <f t="shared" si="666"/>
        <v>0</v>
      </c>
      <c r="R416">
        <f t="shared" si="667"/>
        <v>13.120675142857181</v>
      </c>
      <c r="S416">
        <f t="shared" si="668"/>
        <v>3.1993059999999787</v>
      </c>
      <c r="T416">
        <f t="shared" si="669"/>
        <v>2.9692906428571342</v>
      </c>
      <c r="U416">
        <f t="shared" si="670"/>
        <v>24.383699506055237</v>
      </c>
      <c r="V416">
        <f t="shared" si="671"/>
        <v>22.630623885795991</v>
      </c>
      <c r="W416">
        <f t="shared" si="672"/>
        <v>1.7530756202592457</v>
      </c>
      <c r="X416">
        <f t="shared" si="673"/>
        <v>47.014323391851228</v>
      </c>
      <c r="Y416">
        <f t="shared" si="674"/>
        <v>3.7288117615728531</v>
      </c>
      <c r="Z416">
        <f t="shared" si="678"/>
        <v>21.419043172382185</v>
      </c>
      <c r="AA416">
        <f t="shared" si="677"/>
        <v>1.4317142857115479E-2</v>
      </c>
      <c r="AB416" t="str">
        <f t="shared" si="675"/>
        <v>UP</v>
      </c>
    </row>
    <row r="417" spans="1:28" x14ac:dyDescent="0.2">
      <c r="A417" s="1">
        <v>42913</v>
      </c>
      <c r="B417">
        <v>2436.3400879999999</v>
      </c>
      <c r="C417">
        <v>2440.1499020000001</v>
      </c>
      <c r="D417">
        <v>2419.3798830000001</v>
      </c>
      <c r="E417">
        <v>2419.3798830000001</v>
      </c>
      <c r="F417">
        <v>2419.3798830000001</v>
      </c>
      <c r="G417">
        <f t="shared" si="676"/>
        <v>-16.96020499999986</v>
      </c>
      <c r="H417">
        <v>3563910000</v>
      </c>
      <c r="I417">
        <f t="shared" si="658"/>
        <v>0</v>
      </c>
      <c r="J417">
        <f t="shared" si="659"/>
        <v>16.96020499999986</v>
      </c>
      <c r="K417">
        <f t="shared" si="660"/>
        <v>2.4643032142856947</v>
      </c>
      <c r="L417">
        <f t="shared" si="661"/>
        <v>3.7407052857142844</v>
      </c>
      <c r="M417">
        <f t="shared" si="662"/>
        <v>0.65878037056189476</v>
      </c>
      <c r="N417">
        <f t="shared" si="663"/>
        <v>39.714743570225615</v>
      </c>
      <c r="O417">
        <f t="shared" si="664"/>
        <v>20.770019000000048</v>
      </c>
      <c r="P417">
        <f t="shared" si="665"/>
        <v>0</v>
      </c>
      <c r="Q417">
        <f t="shared" si="666"/>
        <v>17.65014599999995</v>
      </c>
      <c r="R417">
        <f t="shared" si="667"/>
        <v>13.85210300000004</v>
      </c>
      <c r="S417">
        <f t="shared" si="668"/>
        <v>3.1993059999999787</v>
      </c>
      <c r="T417">
        <f t="shared" si="669"/>
        <v>3.9892927142857064</v>
      </c>
      <c r="U417">
        <f t="shared" si="670"/>
        <v>23.096175360520849</v>
      </c>
      <c r="V417">
        <f t="shared" si="671"/>
        <v>28.799184602407987</v>
      </c>
      <c r="W417">
        <f t="shared" si="672"/>
        <v>5.7030092418871376</v>
      </c>
      <c r="X417">
        <f t="shared" si="673"/>
        <v>51.895359962928836</v>
      </c>
      <c r="Y417">
        <f t="shared" si="674"/>
        <v>10.989439606857051</v>
      </c>
      <c r="Z417">
        <f t="shared" si="678"/>
        <v>18.544164802030942</v>
      </c>
      <c r="AA417">
        <f t="shared" si="677"/>
        <v>-1.27640207142859</v>
      </c>
      <c r="AB417" t="str">
        <f t="shared" si="675"/>
        <v>DOWN</v>
      </c>
    </row>
    <row r="418" spans="1:28" x14ac:dyDescent="0.2">
      <c r="A418" s="1">
        <v>42914</v>
      </c>
      <c r="B418">
        <v>2428.6999510000001</v>
      </c>
      <c r="C418">
        <v>2442.969971</v>
      </c>
      <c r="D418">
        <v>2428.0200199999999</v>
      </c>
      <c r="E418">
        <v>2440.6899410000001</v>
      </c>
      <c r="F418">
        <v>2440.6899410000001</v>
      </c>
      <c r="G418">
        <f t="shared" si="676"/>
        <v>11.989990000000034</v>
      </c>
      <c r="H418">
        <v>3500800000</v>
      </c>
      <c r="I418">
        <f t="shared" si="658"/>
        <v>11.989990000000034</v>
      </c>
      <c r="J418">
        <f t="shared" si="659"/>
        <v>0</v>
      </c>
      <c r="K418">
        <f t="shared" si="660"/>
        <v>3.3207310714285541</v>
      </c>
      <c r="L418">
        <f t="shared" si="661"/>
        <v>3.7064209285714305</v>
      </c>
      <c r="M418">
        <f t="shared" si="662"/>
        <v>0.89594008220444266</v>
      </c>
      <c r="N418">
        <f t="shared" si="663"/>
        <v>47.25571713019103</v>
      </c>
      <c r="O418">
        <f t="shared" si="664"/>
        <v>14.949951000000056</v>
      </c>
      <c r="P418">
        <f t="shared" si="665"/>
        <v>2.8200689999998758</v>
      </c>
      <c r="Q418">
        <f t="shared" si="666"/>
        <v>0</v>
      </c>
      <c r="R418">
        <f t="shared" si="667"/>
        <v>14.110665285714342</v>
      </c>
      <c r="S418">
        <f t="shared" si="668"/>
        <v>3.1157401428571183</v>
      </c>
      <c r="T418">
        <f t="shared" si="669"/>
        <v>3.9892927142857064</v>
      </c>
      <c r="U418">
        <f t="shared" si="670"/>
        <v>22.080745873913528</v>
      </c>
      <c r="V418">
        <f t="shared" si="671"/>
        <v>28.271471496985136</v>
      </c>
      <c r="W418">
        <f t="shared" si="672"/>
        <v>6.1907256230716072</v>
      </c>
      <c r="X418">
        <f t="shared" si="673"/>
        <v>50.352217370898664</v>
      </c>
      <c r="Y418">
        <f t="shared" si="674"/>
        <v>12.294842106893134</v>
      </c>
      <c r="Z418">
        <f t="shared" si="678"/>
        <v>15.185234989585343</v>
      </c>
      <c r="AA418">
        <f t="shared" si="677"/>
        <v>-0.38568985714287657</v>
      </c>
      <c r="AB418" t="str">
        <f t="shared" si="675"/>
        <v>DOWN</v>
      </c>
    </row>
    <row r="419" spans="1:28" x14ac:dyDescent="0.2">
      <c r="A419" s="1">
        <v>42915</v>
      </c>
      <c r="B419">
        <v>2442.3798830000001</v>
      </c>
      <c r="C419">
        <v>2442.7299800000001</v>
      </c>
      <c r="D419">
        <v>2405.6999510000001</v>
      </c>
      <c r="E419">
        <v>2419.6999510000001</v>
      </c>
      <c r="F419">
        <v>2419.6999510000001</v>
      </c>
      <c r="G419">
        <f t="shared" si="676"/>
        <v>-22.679932000000008</v>
      </c>
      <c r="H419">
        <v>3900280000</v>
      </c>
      <c r="I419">
        <f t="shared" si="658"/>
        <v>0</v>
      </c>
      <c r="J419">
        <f t="shared" si="659"/>
        <v>22.679932000000008</v>
      </c>
      <c r="K419">
        <f t="shared" si="660"/>
        <v>3.3207310714285541</v>
      </c>
      <c r="L419">
        <f t="shared" si="661"/>
        <v>4.9964251428571389</v>
      </c>
      <c r="M419">
        <f t="shared" si="662"/>
        <v>0.66462139959724054</v>
      </c>
      <c r="N419">
        <f t="shared" si="663"/>
        <v>39.926279919148428</v>
      </c>
      <c r="O419">
        <f t="shared" si="664"/>
        <v>37.030029000000013</v>
      </c>
      <c r="P419">
        <f t="shared" si="665"/>
        <v>0</v>
      </c>
      <c r="Q419">
        <f t="shared" si="666"/>
        <v>22.320068999999876</v>
      </c>
      <c r="R419">
        <f t="shared" si="667"/>
        <v>14.577095928571485</v>
      </c>
      <c r="S419">
        <f t="shared" si="668"/>
        <v>3.1157401428571183</v>
      </c>
      <c r="T419">
        <f t="shared" si="669"/>
        <v>4.7092983571428375</v>
      </c>
      <c r="U419">
        <f t="shared" si="670"/>
        <v>21.374217183754599</v>
      </c>
      <c r="V419">
        <f t="shared" si="671"/>
        <v>32.306149182379265</v>
      </c>
      <c r="W419">
        <f t="shared" si="672"/>
        <v>10.931931998624666</v>
      </c>
      <c r="X419">
        <f t="shared" si="673"/>
        <v>53.680366366133867</v>
      </c>
      <c r="Y419">
        <f t="shared" si="674"/>
        <v>20.364861007210742</v>
      </c>
      <c r="Z419">
        <f t="shared" si="678"/>
        <v>14.418542651468689</v>
      </c>
      <c r="AA419">
        <f t="shared" si="677"/>
        <v>-1.6756940714285844</v>
      </c>
      <c r="AB419" t="str">
        <f t="shared" si="675"/>
        <v>DOWN</v>
      </c>
    </row>
    <row r="420" spans="1:28" x14ac:dyDescent="0.2">
      <c r="A420" s="1">
        <v>42916</v>
      </c>
      <c r="B420">
        <v>2429.1999510000001</v>
      </c>
      <c r="C420">
        <v>2432.709961</v>
      </c>
      <c r="D420">
        <v>2421.6499020000001</v>
      </c>
      <c r="E420">
        <v>2423.4099120000001</v>
      </c>
      <c r="F420">
        <v>2423.4099120000001</v>
      </c>
      <c r="G420">
        <f t="shared" si="676"/>
        <v>-5.7900389999999788</v>
      </c>
      <c r="H420">
        <v>3361590000</v>
      </c>
      <c r="I420">
        <f t="shared" si="658"/>
        <v>0</v>
      </c>
      <c r="J420">
        <f t="shared" si="659"/>
        <v>5.7900389999999788</v>
      </c>
      <c r="K420">
        <f t="shared" si="660"/>
        <v>3.0700160714285567</v>
      </c>
      <c r="L420">
        <f t="shared" si="661"/>
        <v>5.4099993571428513</v>
      </c>
      <c r="M420">
        <f t="shared" si="662"/>
        <v>0.56747069061573874</v>
      </c>
      <c r="N420">
        <f t="shared" si="663"/>
        <v>36.202953842334566</v>
      </c>
      <c r="O420">
        <f t="shared" si="664"/>
        <v>11.06005899999991</v>
      </c>
      <c r="P420">
        <f t="shared" si="665"/>
        <v>0</v>
      </c>
      <c r="Q420">
        <f t="shared" si="666"/>
        <v>0</v>
      </c>
      <c r="R420">
        <f t="shared" si="667"/>
        <v>14.623535000000045</v>
      </c>
      <c r="S420">
        <f t="shared" si="668"/>
        <v>3.1157401428571183</v>
      </c>
      <c r="T420">
        <f t="shared" si="669"/>
        <v>4.7092983571428375</v>
      </c>
      <c r="U420">
        <f t="shared" si="670"/>
        <v>21.306340381153454</v>
      </c>
      <c r="V420">
        <f t="shared" si="671"/>
        <v>32.203556507662633</v>
      </c>
      <c r="W420">
        <f t="shared" si="672"/>
        <v>10.897216126509178</v>
      </c>
      <c r="X420">
        <f t="shared" si="673"/>
        <v>53.509896888816087</v>
      </c>
      <c r="Y420">
        <f t="shared" si="674"/>
        <v>20.364861007210738</v>
      </c>
      <c r="Z420">
        <f t="shared" si="678"/>
        <v>14.036433456004177</v>
      </c>
      <c r="AA420">
        <f t="shared" si="677"/>
        <v>-2.3399832857142946</v>
      </c>
      <c r="AB420" t="str">
        <f t="shared" si="675"/>
        <v>DOWN</v>
      </c>
    </row>
    <row r="421" spans="1:28" x14ac:dyDescent="0.2">
      <c r="A421" s="1">
        <v>42919</v>
      </c>
      <c r="B421">
        <v>2431.389893</v>
      </c>
      <c r="C421">
        <v>2439.169922</v>
      </c>
      <c r="D421">
        <v>2428.6899410000001</v>
      </c>
      <c r="E421">
        <v>2429.01001</v>
      </c>
      <c r="F421">
        <v>2429.01001</v>
      </c>
      <c r="G421">
        <f t="shared" si="676"/>
        <v>-2.3798830000000635</v>
      </c>
      <c r="H421">
        <v>1962290000</v>
      </c>
      <c r="I421">
        <f t="shared" si="658"/>
        <v>0</v>
      </c>
      <c r="J421">
        <f t="shared" si="659"/>
        <v>2.3798830000000635</v>
      </c>
      <c r="K421">
        <f t="shared" si="660"/>
        <v>2.6271449285714294</v>
      </c>
      <c r="L421">
        <f t="shared" si="661"/>
        <v>5.5799909999999988</v>
      </c>
      <c r="M421">
        <f t="shared" si="662"/>
        <v>0.47081526270766927</v>
      </c>
      <c r="N421">
        <f t="shared" si="663"/>
        <v>32.010496127224769</v>
      </c>
      <c r="O421">
        <f t="shared" si="664"/>
        <v>10.479980999999952</v>
      </c>
      <c r="P421">
        <f t="shared" si="665"/>
        <v>6.4599610000000212</v>
      </c>
      <c r="Q421">
        <f t="shared" si="666"/>
        <v>0</v>
      </c>
      <c r="R421">
        <f t="shared" si="667"/>
        <v>14.642822142857183</v>
      </c>
      <c r="S421">
        <f t="shared" si="668"/>
        <v>2.7835868571428364</v>
      </c>
      <c r="T421">
        <f t="shared" si="669"/>
        <v>4.7092983571428375</v>
      </c>
      <c r="U421">
        <f t="shared" si="670"/>
        <v>19.009906901728499</v>
      </c>
      <c r="V421">
        <f t="shared" si="671"/>
        <v>32.161138824185258</v>
      </c>
      <c r="W421">
        <f t="shared" si="672"/>
        <v>13.151231922456759</v>
      </c>
      <c r="X421">
        <f t="shared" si="673"/>
        <v>51.171045725913757</v>
      </c>
      <c r="Y421">
        <f t="shared" si="674"/>
        <v>25.700533838800926</v>
      </c>
      <c r="Z421">
        <f t="shared" si="678"/>
        <v>13.689051793940303</v>
      </c>
      <c r="AA421">
        <f t="shared" si="677"/>
        <v>-2.9528460714285694</v>
      </c>
      <c r="AB421" t="str">
        <f t="shared" si="675"/>
        <v>DOWN</v>
      </c>
    </row>
    <row r="422" spans="1:28" x14ac:dyDescent="0.2">
      <c r="A422" s="1">
        <v>42921</v>
      </c>
      <c r="B422">
        <v>2430.780029</v>
      </c>
      <c r="C422">
        <v>2434.8999020000001</v>
      </c>
      <c r="D422">
        <v>2422.0500489999999</v>
      </c>
      <c r="E422">
        <v>2432.540039</v>
      </c>
      <c r="F422">
        <v>2432.540039</v>
      </c>
      <c r="G422">
        <f t="shared" si="676"/>
        <v>1.7600099999999657</v>
      </c>
      <c r="H422">
        <v>3367220000</v>
      </c>
      <c r="I422">
        <f t="shared" si="658"/>
        <v>1.7600099999999657</v>
      </c>
      <c r="J422">
        <f t="shared" si="659"/>
        <v>0</v>
      </c>
      <c r="K422">
        <f t="shared" si="660"/>
        <v>2.7528599285714273</v>
      </c>
      <c r="L422">
        <f t="shared" si="661"/>
        <v>5.1635568571428587</v>
      </c>
      <c r="M422">
        <f t="shared" si="662"/>
        <v>0.53313249078749603</v>
      </c>
      <c r="N422">
        <f t="shared" si="663"/>
        <v>34.774065124251052</v>
      </c>
      <c r="O422">
        <f t="shared" si="664"/>
        <v>12.849853000000167</v>
      </c>
      <c r="P422">
        <f t="shared" si="665"/>
        <v>0</v>
      </c>
      <c r="Q422">
        <f t="shared" si="666"/>
        <v>6.6398920000001453</v>
      </c>
      <c r="R422">
        <f t="shared" si="667"/>
        <v>14.459960785714332</v>
      </c>
      <c r="S422">
        <f t="shared" si="668"/>
        <v>2.7835868571428364</v>
      </c>
      <c r="T422">
        <f t="shared" si="669"/>
        <v>4.9735805714285561</v>
      </c>
      <c r="U422">
        <f t="shared" si="670"/>
        <v>19.250307095527337</v>
      </c>
      <c r="V422">
        <f t="shared" si="671"/>
        <v>34.395532914184578</v>
      </c>
      <c r="W422">
        <f t="shared" si="672"/>
        <v>15.145225818657241</v>
      </c>
      <c r="X422">
        <f t="shared" si="673"/>
        <v>53.645840009711918</v>
      </c>
      <c r="Y422">
        <f t="shared" si="674"/>
        <v>28.23187374065796</v>
      </c>
      <c r="Z422">
        <f t="shared" si="678"/>
        <v>14.115249015097485</v>
      </c>
      <c r="AA422">
        <f t="shared" si="677"/>
        <v>-2.4106969285714319</v>
      </c>
      <c r="AB422" t="str">
        <f t="shared" si="675"/>
        <v>UP</v>
      </c>
    </row>
    <row r="423" spans="1:28" x14ac:dyDescent="0.2">
      <c r="A423" s="1">
        <v>42922</v>
      </c>
      <c r="B423">
        <v>2423.4399410000001</v>
      </c>
      <c r="C423">
        <v>2424.280029</v>
      </c>
      <c r="D423">
        <v>2407.6999510000001</v>
      </c>
      <c r="E423">
        <v>2409.75</v>
      </c>
      <c r="F423">
        <v>2409.75</v>
      </c>
      <c r="G423">
        <f t="shared" si="676"/>
        <v>-13.68994100000009</v>
      </c>
      <c r="H423">
        <v>3364520000</v>
      </c>
      <c r="I423">
        <f t="shared" ref="I423:I486" si="679">IF(G423&gt;0,G423,0)</f>
        <v>0</v>
      </c>
      <c r="J423">
        <f t="shared" ref="J423:J486" si="680">IF(G423&lt;0,-1*G423,0)</f>
        <v>13.68994100000009</v>
      </c>
      <c r="K423">
        <f t="shared" ref="K423:K486" si="681">SUM(I410:I423)/14</f>
        <v>2.1585693571428561</v>
      </c>
      <c r="L423">
        <f t="shared" ref="L423:L486" si="682">SUM(J410:J423)/14</f>
        <v>6.141409785714294</v>
      </c>
      <c r="M423">
        <f t="shared" ref="M423:M486" si="683">K423/L423</f>
        <v>0.35147782552533213</v>
      </c>
      <c r="N423">
        <f t="shared" ref="N423:N486" si="684">IF(L423=0,100,100-(100/(1+M423)))</f>
        <v>26.006925077643018</v>
      </c>
      <c r="O423">
        <f t="shared" ref="O423:O486" si="685">MAX(C423-D423,ABS(C423-B423),ABS(D423-B423))</f>
        <v>16.580077999999958</v>
      </c>
      <c r="P423">
        <f t="shared" ref="P423:P486" si="686">IF(C423-C422&gt;D422-D423,MAX(C423-C422,0),0)</f>
        <v>0</v>
      </c>
      <c r="Q423">
        <f t="shared" ref="Q423:Q486" si="687">IF(D422-D423&gt;C423-C422,MAX(D422-D423,0),0)</f>
        <v>14.350097999999889</v>
      </c>
      <c r="R423">
        <f t="shared" ref="R423:R486" si="688">SUM(O410:O423)/14</f>
        <v>14.542829071428612</v>
      </c>
      <c r="S423">
        <f t="shared" ref="S423:S486" si="689">SUM(P410:P423)/14</f>
        <v>2.7835868571428364</v>
      </c>
      <c r="T423">
        <f t="shared" ref="T423:T486" si="690">SUM(Q410:Q423)/14</f>
        <v>5.297869071428555</v>
      </c>
      <c r="U423">
        <f t="shared" ref="U423:U486" si="691">(100*S423/R423)</f>
        <v>19.140614549417869</v>
      </c>
      <c r="V423">
        <f t="shared" ref="V423:V486" si="692">(100*T423/R423)</f>
        <v>36.429425426150047</v>
      </c>
      <c r="W423">
        <f t="shared" ref="W423:W486" si="693">ABS(U423-V423)</f>
        <v>17.288810876732178</v>
      </c>
      <c r="X423">
        <f t="shared" ref="X423:X486" si="694">U423+V423</f>
        <v>55.570039975567916</v>
      </c>
      <c r="Y423">
        <f t="shared" ref="Y423:Y486" si="695">100*W423/X423</f>
        <v>31.111748136825934</v>
      </c>
      <c r="Z423">
        <f t="shared" si="678"/>
        <v>16.005969690119048</v>
      </c>
      <c r="AA423">
        <f t="shared" si="677"/>
        <v>-3.9828404285714378</v>
      </c>
      <c r="AB423" t="str">
        <f t="shared" ref="AB423:AB486" si="696">IF(E423&gt;B424,"UP","DOWN")</f>
        <v>DOWN</v>
      </c>
    </row>
    <row r="424" spans="1:28" x14ac:dyDescent="0.2">
      <c r="A424" s="1">
        <v>42923</v>
      </c>
      <c r="B424">
        <v>2413.5200199999999</v>
      </c>
      <c r="C424">
        <v>2426.919922</v>
      </c>
      <c r="D424">
        <v>2413.5200199999999</v>
      </c>
      <c r="E424">
        <v>2425.179932</v>
      </c>
      <c r="F424">
        <v>2425.179932</v>
      </c>
      <c r="G424">
        <f t="shared" si="676"/>
        <v>11.659912000000077</v>
      </c>
      <c r="H424">
        <v>2901330000</v>
      </c>
      <c r="I424">
        <f t="shared" si="679"/>
        <v>11.659912000000077</v>
      </c>
      <c r="J424">
        <f t="shared" si="680"/>
        <v>0</v>
      </c>
      <c r="K424">
        <f t="shared" si="681"/>
        <v>2.8549979285714278</v>
      </c>
      <c r="L424">
        <f t="shared" si="682"/>
        <v>6.141409785714294</v>
      </c>
      <c r="M424">
        <f t="shared" si="683"/>
        <v>0.4648766371546349</v>
      </c>
      <c r="N424">
        <f t="shared" si="684"/>
        <v>31.734865951416069</v>
      </c>
      <c r="O424">
        <f t="shared" si="685"/>
        <v>13.399902000000111</v>
      </c>
      <c r="P424">
        <f t="shared" si="686"/>
        <v>2.6398930000000291</v>
      </c>
      <c r="Q424">
        <f t="shared" si="687"/>
        <v>0</v>
      </c>
      <c r="R424">
        <f t="shared" si="688"/>
        <v>14.766392142857187</v>
      </c>
      <c r="S424">
        <f t="shared" si="689"/>
        <v>2.972150642857124</v>
      </c>
      <c r="T424">
        <f t="shared" si="690"/>
        <v>5.297869071428555</v>
      </c>
      <c r="U424">
        <f t="shared" si="691"/>
        <v>20.127805181544062</v>
      </c>
      <c r="V424">
        <f t="shared" si="692"/>
        <v>35.877884185753835</v>
      </c>
      <c r="W424">
        <f t="shared" si="693"/>
        <v>15.750079004209773</v>
      </c>
      <c r="X424">
        <f t="shared" si="694"/>
        <v>56.005689367297897</v>
      </c>
      <c r="Y424">
        <f t="shared" si="695"/>
        <v>28.122283971753685</v>
      </c>
      <c r="Z424">
        <f t="shared" si="678"/>
        <v>17.683157210492599</v>
      </c>
      <c r="AA424">
        <f t="shared" si="677"/>
        <v>-3.2864118571428662</v>
      </c>
      <c r="AB424" t="str">
        <f t="shared" si="696"/>
        <v>UP</v>
      </c>
    </row>
    <row r="425" spans="1:28" x14ac:dyDescent="0.2">
      <c r="A425" s="1">
        <v>42926</v>
      </c>
      <c r="B425">
        <v>2424.51001</v>
      </c>
      <c r="C425">
        <v>2432</v>
      </c>
      <c r="D425">
        <v>2422.2700199999999</v>
      </c>
      <c r="E425">
        <v>2427.429932</v>
      </c>
      <c r="F425">
        <v>2427.429932</v>
      </c>
      <c r="G425">
        <f t="shared" si="676"/>
        <v>2.9199220000000423</v>
      </c>
      <c r="H425">
        <v>2999130000</v>
      </c>
      <c r="I425">
        <f t="shared" si="679"/>
        <v>2.9199220000000423</v>
      </c>
      <c r="J425">
        <f t="shared" si="680"/>
        <v>0</v>
      </c>
      <c r="K425">
        <f t="shared" si="681"/>
        <v>2.2842843571428539</v>
      </c>
      <c r="L425">
        <f t="shared" si="682"/>
        <v>6.141409785714294</v>
      </c>
      <c r="M425">
        <f t="shared" si="683"/>
        <v>0.37194788116181271</v>
      </c>
      <c r="N425">
        <f t="shared" si="684"/>
        <v>27.110933751130133</v>
      </c>
      <c r="O425">
        <f t="shared" si="685"/>
        <v>9.7299800000000687</v>
      </c>
      <c r="P425">
        <f t="shared" si="686"/>
        <v>5.0800779999999577</v>
      </c>
      <c r="Q425">
        <f t="shared" si="687"/>
        <v>0</v>
      </c>
      <c r="R425">
        <f t="shared" si="688"/>
        <v>14.602102928571478</v>
      </c>
      <c r="S425">
        <f t="shared" si="689"/>
        <v>1.8585729285714154</v>
      </c>
      <c r="T425">
        <f t="shared" si="690"/>
        <v>5.297869071428555</v>
      </c>
      <c r="U425">
        <f t="shared" si="691"/>
        <v>12.728118255726057</v>
      </c>
      <c r="V425">
        <f t="shared" si="692"/>
        <v>36.281548605320268</v>
      </c>
      <c r="W425">
        <f t="shared" si="693"/>
        <v>23.553430349594208</v>
      </c>
      <c r="X425">
        <f t="shared" si="694"/>
        <v>49.009666861046327</v>
      </c>
      <c r="Y425">
        <f t="shared" si="695"/>
        <v>48.058744035893163</v>
      </c>
      <c r="Z425">
        <f t="shared" si="678"/>
        <v>19.720906961771409</v>
      </c>
      <c r="AA425">
        <f t="shared" si="677"/>
        <v>-3.85712542857144</v>
      </c>
      <c r="AB425" t="str">
        <f t="shared" si="696"/>
        <v>UP</v>
      </c>
    </row>
    <row r="426" spans="1:28" x14ac:dyDescent="0.2">
      <c r="A426" s="1">
        <v>42927</v>
      </c>
      <c r="B426">
        <v>2427.3500979999999</v>
      </c>
      <c r="C426">
        <v>2429.3000489999999</v>
      </c>
      <c r="D426">
        <v>2412.790039</v>
      </c>
      <c r="E426">
        <v>2425.530029</v>
      </c>
      <c r="F426">
        <v>2425.530029</v>
      </c>
      <c r="G426">
        <f t="shared" si="676"/>
        <v>-1.8200689999998758</v>
      </c>
      <c r="H426">
        <v>3106750000</v>
      </c>
      <c r="I426">
        <f t="shared" si="679"/>
        <v>0</v>
      </c>
      <c r="J426">
        <f t="shared" si="680"/>
        <v>1.8200689999998758</v>
      </c>
      <c r="K426">
        <f t="shared" si="681"/>
        <v>2.2842843571428539</v>
      </c>
      <c r="L426">
        <f t="shared" si="682"/>
        <v>5.2978516428571378</v>
      </c>
      <c r="M426">
        <f t="shared" si="683"/>
        <v>0.43117182419078398</v>
      </c>
      <c r="N426">
        <f t="shared" si="684"/>
        <v>30.127187868205695</v>
      </c>
      <c r="O426">
        <f t="shared" si="685"/>
        <v>16.510009999999966</v>
      </c>
      <c r="P426">
        <f t="shared" si="686"/>
        <v>0</v>
      </c>
      <c r="Q426">
        <f t="shared" si="687"/>
        <v>9.4799809999999525</v>
      </c>
      <c r="R426">
        <f t="shared" si="688"/>
        <v>14.777116928571461</v>
      </c>
      <c r="S426">
        <f t="shared" si="689"/>
        <v>1.8585729285714154</v>
      </c>
      <c r="T426">
        <f t="shared" si="690"/>
        <v>5.6043004999999733</v>
      </c>
      <c r="U426">
        <f t="shared" si="691"/>
        <v>12.57737174007114</v>
      </c>
      <c r="V426">
        <f t="shared" si="692"/>
        <v>37.925533966399726</v>
      </c>
      <c r="W426">
        <f t="shared" si="693"/>
        <v>25.348162226328586</v>
      </c>
      <c r="X426">
        <f t="shared" si="694"/>
        <v>50.50290570647087</v>
      </c>
      <c r="Y426">
        <f t="shared" si="695"/>
        <v>50.191492690846815</v>
      </c>
      <c r="Z426">
        <f t="shared" si="678"/>
        <v>21.855374647790718</v>
      </c>
      <c r="AA426">
        <f t="shared" si="677"/>
        <v>-3.0135672857142839</v>
      </c>
      <c r="AB426" t="str">
        <f t="shared" si="696"/>
        <v>DOWN</v>
      </c>
    </row>
    <row r="427" spans="1:28" x14ac:dyDescent="0.2">
      <c r="A427" s="1">
        <v>42928</v>
      </c>
      <c r="B427">
        <v>2435.75</v>
      </c>
      <c r="C427">
        <v>2445.76001</v>
      </c>
      <c r="D427">
        <v>2435.75</v>
      </c>
      <c r="E427">
        <v>2443.25</v>
      </c>
      <c r="F427">
        <v>2443.25</v>
      </c>
      <c r="G427">
        <f t="shared" si="676"/>
        <v>7.5</v>
      </c>
      <c r="H427">
        <v>3171620000</v>
      </c>
      <c r="I427">
        <f t="shared" si="679"/>
        <v>7.5</v>
      </c>
      <c r="J427">
        <f t="shared" si="680"/>
        <v>0</v>
      </c>
      <c r="K427">
        <f t="shared" si="681"/>
        <v>2.8199986428571395</v>
      </c>
      <c r="L427">
        <f t="shared" si="682"/>
        <v>5.0335693571428566</v>
      </c>
      <c r="M427">
        <f t="shared" si="683"/>
        <v>0.56023836025134677</v>
      </c>
      <c r="N427">
        <f t="shared" si="684"/>
        <v>35.907228954497384</v>
      </c>
      <c r="O427">
        <f t="shared" si="685"/>
        <v>10.010009999999966</v>
      </c>
      <c r="P427">
        <f t="shared" si="686"/>
        <v>16.459961000000021</v>
      </c>
      <c r="Q427">
        <f t="shared" si="687"/>
        <v>0</v>
      </c>
      <c r="R427">
        <f t="shared" si="688"/>
        <v>14.671404071428599</v>
      </c>
      <c r="S427">
        <f t="shared" si="689"/>
        <v>3.034284428571417</v>
      </c>
      <c r="T427">
        <f t="shared" si="690"/>
        <v>5.1857213571428407</v>
      </c>
      <c r="U427">
        <f t="shared" si="691"/>
        <v>20.68162265723733</v>
      </c>
      <c r="V427">
        <f t="shared" si="692"/>
        <v>35.345774214218686</v>
      </c>
      <c r="W427">
        <f t="shared" si="693"/>
        <v>14.664151556981356</v>
      </c>
      <c r="X427">
        <f t="shared" si="694"/>
        <v>56.02739687145602</v>
      </c>
      <c r="Y427">
        <f t="shared" si="695"/>
        <v>26.17318022221415</v>
      </c>
      <c r="Z427">
        <f t="shared" si="678"/>
        <v>23.699134462585302</v>
      </c>
      <c r="AA427">
        <f t="shared" si="677"/>
        <v>-2.2135707142857166</v>
      </c>
      <c r="AB427" t="str">
        <f t="shared" si="696"/>
        <v>DOWN</v>
      </c>
    </row>
    <row r="428" spans="1:28" x14ac:dyDescent="0.2">
      <c r="A428" s="1">
        <v>42929</v>
      </c>
      <c r="B428">
        <v>2444.98999</v>
      </c>
      <c r="C428">
        <v>2449.320068</v>
      </c>
      <c r="D428">
        <v>2441.6899410000001</v>
      </c>
      <c r="E428">
        <v>2447.830078</v>
      </c>
      <c r="F428">
        <v>2447.830078</v>
      </c>
      <c r="G428">
        <f t="shared" si="676"/>
        <v>2.8400879999999233</v>
      </c>
      <c r="H428">
        <v>3067670000</v>
      </c>
      <c r="I428">
        <f t="shared" si="679"/>
        <v>2.8400879999999233</v>
      </c>
      <c r="J428">
        <f t="shared" si="680"/>
        <v>0</v>
      </c>
      <c r="K428">
        <f t="shared" si="681"/>
        <v>3.0228620714285626</v>
      </c>
      <c r="L428">
        <f t="shared" si="682"/>
        <v>4.8264334999999914</v>
      </c>
      <c r="M428">
        <f t="shared" si="683"/>
        <v>0.62631383431027654</v>
      </c>
      <c r="N428">
        <f t="shared" si="684"/>
        <v>38.511252938821471</v>
      </c>
      <c r="O428">
        <f t="shared" si="685"/>
        <v>7.6301269999999022</v>
      </c>
      <c r="P428">
        <f t="shared" si="686"/>
        <v>3.5600580000000264</v>
      </c>
      <c r="Q428">
        <f t="shared" si="687"/>
        <v>0</v>
      </c>
      <c r="R428">
        <f t="shared" si="688"/>
        <v>14.619977642857164</v>
      </c>
      <c r="S428">
        <f t="shared" si="689"/>
        <v>3.2885742857142759</v>
      </c>
      <c r="T428">
        <f t="shared" si="690"/>
        <v>5.1857213571428407</v>
      </c>
      <c r="U428">
        <f t="shared" si="691"/>
        <v>22.49370256267775</v>
      </c>
      <c r="V428">
        <f t="shared" si="692"/>
        <v>35.470104563917801</v>
      </c>
      <c r="W428">
        <f t="shared" si="693"/>
        <v>12.97640200124005</v>
      </c>
      <c r="X428">
        <f t="shared" si="694"/>
        <v>57.963807126595555</v>
      </c>
      <c r="Y428">
        <f t="shared" si="695"/>
        <v>22.387076771715506</v>
      </c>
      <c r="Z428">
        <f t="shared" si="678"/>
        <v>24.434556024137873</v>
      </c>
      <c r="AA428">
        <f t="shared" si="677"/>
        <v>-1.8035714285714286</v>
      </c>
      <c r="AB428" t="str">
        <f t="shared" si="696"/>
        <v>DOWN</v>
      </c>
    </row>
    <row r="429" spans="1:28" x14ac:dyDescent="0.2">
      <c r="A429" s="1">
        <v>42930</v>
      </c>
      <c r="B429">
        <v>2449.1599120000001</v>
      </c>
      <c r="C429">
        <v>2463.540039</v>
      </c>
      <c r="D429">
        <v>2446.6899410000001</v>
      </c>
      <c r="E429">
        <v>2459.2700199999999</v>
      </c>
      <c r="F429">
        <v>2459.2700199999999</v>
      </c>
      <c r="G429">
        <f t="shared" si="676"/>
        <v>10.110107999999855</v>
      </c>
      <c r="H429">
        <v>2736640000</v>
      </c>
      <c r="I429">
        <f t="shared" si="679"/>
        <v>10.110107999999855</v>
      </c>
      <c r="J429">
        <f t="shared" si="680"/>
        <v>0</v>
      </c>
      <c r="K429">
        <f t="shared" si="681"/>
        <v>3.4842878571428497</v>
      </c>
      <c r="L429">
        <f t="shared" si="682"/>
        <v>4.8264334999999914</v>
      </c>
      <c r="M429">
        <f t="shared" si="683"/>
        <v>0.72191771773978775</v>
      </c>
      <c r="N429">
        <f t="shared" si="684"/>
        <v>41.925215723280125</v>
      </c>
      <c r="O429">
        <f t="shared" si="685"/>
        <v>16.850097999999889</v>
      </c>
      <c r="P429">
        <f t="shared" si="686"/>
        <v>14.219970999999987</v>
      </c>
      <c r="Q429">
        <f t="shared" si="687"/>
        <v>0</v>
      </c>
      <c r="R429">
        <f t="shared" si="688"/>
        <v>15.088570714285718</v>
      </c>
      <c r="S429">
        <f t="shared" si="689"/>
        <v>4.3042864999999892</v>
      </c>
      <c r="T429">
        <f t="shared" si="690"/>
        <v>5.0314418571428439</v>
      </c>
      <c r="U429">
        <f t="shared" si="691"/>
        <v>28.526800725563298</v>
      </c>
      <c r="V429">
        <f t="shared" si="692"/>
        <v>33.346046835165915</v>
      </c>
      <c r="W429">
        <f t="shared" si="693"/>
        <v>4.8192461096026165</v>
      </c>
      <c r="X429">
        <f t="shared" si="694"/>
        <v>61.872847560729213</v>
      </c>
      <c r="Y429">
        <f t="shared" si="695"/>
        <v>7.7889515346330995</v>
      </c>
      <c r="Z429">
        <f t="shared" si="678"/>
        <v>23.96490717379184</v>
      </c>
      <c r="AA429">
        <f t="shared" si="677"/>
        <v>-1.3421456428571414</v>
      </c>
      <c r="AB429" t="str">
        <f t="shared" si="696"/>
        <v>DOWN</v>
      </c>
    </row>
    <row r="430" spans="1:28" x14ac:dyDescent="0.2">
      <c r="A430" s="1">
        <v>42933</v>
      </c>
      <c r="B430">
        <v>2459.5</v>
      </c>
      <c r="C430">
        <v>2462.820068</v>
      </c>
      <c r="D430">
        <v>2457.1599120000001</v>
      </c>
      <c r="E430">
        <v>2459.139893</v>
      </c>
      <c r="F430">
        <v>2459.139893</v>
      </c>
      <c r="G430">
        <f t="shared" si="676"/>
        <v>-0.36010699999997087</v>
      </c>
      <c r="H430">
        <v>2793170000</v>
      </c>
      <c r="I430">
        <f t="shared" si="679"/>
        <v>0</v>
      </c>
      <c r="J430">
        <f t="shared" si="680"/>
        <v>0.36010699999997087</v>
      </c>
      <c r="K430">
        <f t="shared" si="681"/>
        <v>3.4842878571428497</v>
      </c>
      <c r="L430">
        <f t="shared" si="682"/>
        <v>4.5485839999999893</v>
      </c>
      <c r="M430">
        <f t="shared" si="683"/>
        <v>0.76601594191573863</v>
      </c>
      <c r="N430">
        <f t="shared" si="684"/>
        <v>43.375369595179301</v>
      </c>
      <c r="O430">
        <f t="shared" si="685"/>
        <v>5.6601559999999154</v>
      </c>
      <c r="P430">
        <f t="shared" si="686"/>
        <v>0</v>
      </c>
      <c r="Q430">
        <f t="shared" si="687"/>
        <v>0</v>
      </c>
      <c r="R430">
        <f t="shared" si="688"/>
        <v>14.536446642857138</v>
      </c>
      <c r="S430">
        <f t="shared" si="689"/>
        <v>3.6599993571428513</v>
      </c>
      <c r="T430">
        <f t="shared" si="690"/>
        <v>5.0314418571428439</v>
      </c>
      <c r="U430">
        <f t="shared" si="691"/>
        <v>25.178088201777204</v>
      </c>
      <c r="V430">
        <f t="shared" si="692"/>
        <v>34.612598118090808</v>
      </c>
      <c r="W430">
        <f t="shared" si="693"/>
        <v>9.4345099163136048</v>
      </c>
      <c r="X430">
        <f t="shared" si="694"/>
        <v>59.790686319868016</v>
      </c>
      <c r="Y430">
        <f t="shared" si="695"/>
        <v>15.77923000555788</v>
      </c>
      <c r="Z430">
        <f t="shared" si="678"/>
        <v>24.825651334076486</v>
      </c>
      <c r="AA430">
        <f t="shared" si="677"/>
        <v>-1.0642961428571394</v>
      </c>
      <c r="AB430" t="str">
        <f t="shared" si="696"/>
        <v>UP</v>
      </c>
    </row>
    <row r="431" spans="1:28" x14ac:dyDescent="0.2">
      <c r="A431" s="1">
        <v>42934</v>
      </c>
      <c r="B431">
        <v>2455.8798830000001</v>
      </c>
      <c r="C431">
        <v>2460.919922</v>
      </c>
      <c r="D431">
        <v>2450.3400879999999</v>
      </c>
      <c r="E431">
        <v>2460.610107</v>
      </c>
      <c r="F431">
        <v>2460.610107</v>
      </c>
      <c r="G431">
        <f t="shared" si="676"/>
        <v>4.7302239999999074</v>
      </c>
      <c r="H431">
        <v>2962130000</v>
      </c>
      <c r="I431">
        <f t="shared" si="679"/>
        <v>4.7302239999999074</v>
      </c>
      <c r="J431">
        <f t="shared" si="680"/>
        <v>0</v>
      </c>
      <c r="K431">
        <f t="shared" si="681"/>
        <v>3.8221609999999862</v>
      </c>
      <c r="L431">
        <f t="shared" si="682"/>
        <v>3.337140785714285</v>
      </c>
      <c r="M431">
        <f t="shared" si="683"/>
        <v>1.1453400516879564</v>
      </c>
      <c r="N431">
        <f t="shared" si="684"/>
        <v>53.387342989602104</v>
      </c>
      <c r="O431">
        <f t="shared" si="685"/>
        <v>10.579834000000119</v>
      </c>
      <c r="P431">
        <f t="shared" si="686"/>
        <v>0</v>
      </c>
      <c r="Q431">
        <f t="shared" si="687"/>
        <v>6.8198240000001533</v>
      </c>
      <c r="R431">
        <f t="shared" si="688"/>
        <v>13.808576285714285</v>
      </c>
      <c r="S431">
        <f t="shared" si="689"/>
        <v>3.6599993571428513</v>
      </c>
      <c r="T431">
        <f t="shared" si="690"/>
        <v>4.2578474285714298</v>
      </c>
      <c r="U431">
        <f t="shared" si="691"/>
        <v>26.505262247269602</v>
      </c>
      <c r="V431">
        <f t="shared" si="692"/>
        <v>30.834803968721975</v>
      </c>
      <c r="W431">
        <f t="shared" si="693"/>
        <v>4.3295417214523724</v>
      </c>
      <c r="X431">
        <f t="shared" si="694"/>
        <v>57.340066215991577</v>
      </c>
      <c r="Y431">
        <f t="shared" si="695"/>
        <v>7.5506395565425874</v>
      </c>
      <c r="Z431">
        <f t="shared" si="678"/>
        <v>24.580022759054028</v>
      </c>
      <c r="AA431">
        <f t="shared" si="677"/>
        <v>0.48502021428570125</v>
      </c>
      <c r="AB431" t="str">
        <f t="shared" si="696"/>
        <v>DOWN</v>
      </c>
    </row>
    <row r="432" spans="1:28" x14ac:dyDescent="0.2">
      <c r="A432" s="1">
        <v>42935</v>
      </c>
      <c r="B432">
        <v>2463.8500979999999</v>
      </c>
      <c r="C432">
        <v>2473.830078</v>
      </c>
      <c r="D432">
        <v>2463.8500979999999</v>
      </c>
      <c r="E432">
        <v>2473.830078</v>
      </c>
      <c r="F432">
        <v>2473.830078</v>
      </c>
      <c r="G432">
        <f t="shared" si="676"/>
        <v>9.9799800000000687</v>
      </c>
      <c r="H432">
        <v>3059760000</v>
      </c>
      <c r="I432">
        <f t="shared" si="679"/>
        <v>9.9799800000000687</v>
      </c>
      <c r="J432">
        <f t="shared" si="680"/>
        <v>0</v>
      </c>
      <c r="K432">
        <f t="shared" si="681"/>
        <v>3.6785888571428456</v>
      </c>
      <c r="L432">
        <f t="shared" si="682"/>
        <v>3.337140785714285</v>
      </c>
      <c r="M432">
        <f t="shared" si="683"/>
        <v>1.102317550667997</v>
      </c>
      <c r="N432">
        <f t="shared" si="684"/>
        <v>52.433446617888102</v>
      </c>
      <c r="O432">
        <f t="shared" si="685"/>
        <v>9.9799800000000687</v>
      </c>
      <c r="P432">
        <f t="shared" si="686"/>
        <v>12.910155999999915</v>
      </c>
      <c r="Q432">
        <f t="shared" si="687"/>
        <v>0</v>
      </c>
      <c r="R432">
        <f t="shared" si="688"/>
        <v>13.453578357142858</v>
      </c>
      <c r="S432">
        <f t="shared" si="689"/>
        <v>4.3807198571428545</v>
      </c>
      <c r="T432">
        <f t="shared" si="690"/>
        <v>4.2578474285714298</v>
      </c>
      <c r="U432">
        <f t="shared" si="691"/>
        <v>32.561744844761066</v>
      </c>
      <c r="V432">
        <f t="shared" si="692"/>
        <v>31.648438174151838</v>
      </c>
      <c r="W432">
        <f t="shared" si="693"/>
        <v>0.91330667060922721</v>
      </c>
      <c r="X432">
        <f t="shared" si="694"/>
        <v>64.2101830189129</v>
      </c>
      <c r="Y432">
        <f t="shared" si="695"/>
        <v>1.4223704522695655</v>
      </c>
      <c r="Z432">
        <f t="shared" si="678"/>
        <v>23.803417640866627</v>
      </c>
      <c r="AA432">
        <f t="shared" si="677"/>
        <v>0.34144807142856087</v>
      </c>
      <c r="AB432" t="str">
        <f t="shared" si="696"/>
        <v>DOWN</v>
      </c>
    </row>
    <row r="433" spans="1:28" x14ac:dyDescent="0.2">
      <c r="A433" s="1">
        <v>42936</v>
      </c>
      <c r="B433">
        <v>2475.5600589999999</v>
      </c>
      <c r="C433">
        <v>2477.6201169999999</v>
      </c>
      <c r="D433">
        <v>2468.429932</v>
      </c>
      <c r="E433">
        <v>2473.4499510000001</v>
      </c>
      <c r="F433">
        <v>2473.4499510000001</v>
      </c>
      <c r="G433">
        <f t="shared" si="676"/>
        <v>-2.1101079999998547</v>
      </c>
      <c r="H433">
        <v>3182780000</v>
      </c>
      <c r="I433">
        <f t="shared" si="679"/>
        <v>0</v>
      </c>
      <c r="J433">
        <f t="shared" si="680"/>
        <v>2.1101079999998547</v>
      </c>
      <c r="K433">
        <f t="shared" si="681"/>
        <v>3.6785888571428456</v>
      </c>
      <c r="L433">
        <f t="shared" si="682"/>
        <v>1.867867642857131</v>
      </c>
      <c r="M433">
        <f t="shared" si="683"/>
        <v>1.9694055257127299</v>
      </c>
      <c r="N433">
        <f t="shared" si="684"/>
        <v>66.323225597151293</v>
      </c>
      <c r="O433">
        <f t="shared" si="685"/>
        <v>9.1901849999999286</v>
      </c>
      <c r="P433">
        <f t="shared" si="686"/>
        <v>3.7900389999999788</v>
      </c>
      <c r="Q433">
        <f t="shared" si="687"/>
        <v>0</v>
      </c>
      <c r="R433">
        <f t="shared" si="688"/>
        <v>11.465018071428565</v>
      </c>
      <c r="S433">
        <f t="shared" si="689"/>
        <v>4.6514369285714237</v>
      </c>
      <c r="T433">
        <f t="shared" si="690"/>
        <v>2.6635567857142957</v>
      </c>
      <c r="U433">
        <f t="shared" si="691"/>
        <v>40.570689898544963</v>
      </c>
      <c r="V433">
        <f t="shared" si="692"/>
        <v>23.232033034051824</v>
      </c>
      <c r="W433">
        <f t="shared" si="693"/>
        <v>17.338656864493139</v>
      </c>
      <c r="X433">
        <f t="shared" si="694"/>
        <v>63.802722932596787</v>
      </c>
      <c r="Y433">
        <f t="shared" si="695"/>
        <v>27.175418332553367</v>
      </c>
      <c r="Z433">
        <f t="shared" si="678"/>
        <v>24.28988602124824</v>
      </c>
      <c r="AA433">
        <f t="shared" si="677"/>
        <v>1.8107212142857148</v>
      </c>
      <c r="AB433" t="str">
        <f t="shared" si="696"/>
        <v>UP</v>
      </c>
    </row>
    <row r="434" spans="1:28" x14ac:dyDescent="0.2">
      <c r="A434" s="1">
        <v>42937</v>
      </c>
      <c r="B434">
        <v>2467.3999020000001</v>
      </c>
      <c r="C434">
        <v>2472.540039</v>
      </c>
      <c r="D434">
        <v>2465.0600589999999</v>
      </c>
      <c r="E434">
        <v>2472.540039</v>
      </c>
      <c r="F434">
        <v>2472.540039</v>
      </c>
      <c r="G434">
        <f t="shared" si="676"/>
        <v>5.1401369999998678</v>
      </c>
      <c r="H434">
        <v>3059570000</v>
      </c>
      <c r="I434">
        <f t="shared" si="679"/>
        <v>5.1401369999998678</v>
      </c>
      <c r="J434">
        <f t="shared" si="680"/>
        <v>0</v>
      </c>
      <c r="K434">
        <f t="shared" si="681"/>
        <v>4.0457414999999788</v>
      </c>
      <c r="L434">
        <f t="shared" si="682"/>
        <v>1.4542934285714182</v>
      </c>
      <c r="M434">
        <f t="shared" si="683"/>
        <v>2.7819293001785703</v>
      </c>
      <c r="N434">
        <f t="shared" si="684"/>
        <v>73.558469219591615</v>
      </c>
      <c r="O434">
        <f t="shared" si="685"/>
        <v>7.4799800000000687</v>
      </c>
      <c r="P434">
        <f t="shared" si="686"/>
        <v>0</v>
      </c>
      <c r="Q434">
        <f t="shared" si="687"/>
        <v>3.3698730000000978</v>
      </c>
      <c r="R434">
        <f t="shared" si="688"/>
        <v>11.209298142857149</v>
      </c>
      <c r="S434">
        <f t="shared" si="689"/>
        <v>4.6514369285714237</v>
      </c>
      <c r="T434">
        <f t="shared" si="690"/>
        <v>2.904262000000017</v>
      </c>
      <c r="U434">
        <f t="shared" si="691"/>
        <v>41.496237046165447</v>
      </c>
      <c r="V434">
        <f t="shared" si="692"/>
        <v>25.909400954337958</v>
      </c>
      <c r="W434">
        <f t="shared" si="693"/>
        <v>15.58683609182749</v>
      </c>
      <c r="X434">
        <f t="shared" si="694"/>
        <v>67.405638000503401</v>
      </c>
      <c r="Y434">
        <f t="shared" si="695"/>
        <v>23.123935258518113</v>
      </c>
      <c r="Z434">
        <f t="shared" si="678"/>
        <v>24.48696275348448</v>
      </c>
      <c r="AA434">
        <f t="shared" si="677"/>
        <v>2.591448071428561</v>
      </c>
      <c r="AB434" t="str">
        <f t="shared" si="696"/>
        <v>UP</v>
      </c>
    </row>
    <row r="435" spans="1:28" x14ac:dyDescent="0.2">
      <c r="A435" s="1">
        <v>42940</v>
      </c>
      <c r="B435">
        <v>2472.040039</v>
      </c>
      <c r="C435">
        <v>2473.1000979999999</v>
      </c>
      <c r="D435">
        <v>2466.320068</v>
      </c>
      <c r="E435">
        <v>2469.9099120000001</v>
      </c>
      <c r="F435">
        <v>2469.9099120000001</v>
      </c>
      <c r="G435">
        <f t="shared" si="676"/>
        <v>-2.1301269999999022</v>
      </c>
      <c r="H435">
        <v>3010240000</v>
      </c>
      <c r="I435">
        <f t="shared" si="679"/>
        <v>0</v>
      </c>
      <c r="J435">
        <f t="shared" si="680"/>
        <v>2.1301269999999022</v>
      </c>
      <c r="K435">
        <f t="shared" si="681"/>
        <v>4.0457414999999788</v>
      </c>
      <c r="L435">
        <f t="shared" si="682"/>
        <v>1.4364537142856924</v>
      </c>
      <c r="M435">
        <f t="shared" si="683"/>
        <v>2.8164788463175863</v>
      </c>
      <c r="N435">
        <f t="shared" si="684"/>
        <v>73.797837214141197</v>
      </c>
      <c r="O435">
        <f t="shared" si="685"/>
        <v>6.780029999999897</v>
      </c>
      <c r="P435">
        <f t="shared" si="686"/>
        <v>0.56005899999991016</v>
      </c>
      <c r="Q435">
        <f t="shared" si="687"/>
        <v>0</v>
      </c>
      <c r="R435">
        <f t="shared" si="688"/>
        <v>10.945015928571431</v>
      </c>
      <c r="S435">
        <f t="shared" si="689"/>
        <v>4.2300153571428449</v>
      </c>
      <c r="T435">
        <f t="shared" si="690"/>
        <v>2.904262000000017</v>
      </c>
      <c r="U435">
        <f t="shared" si="691"/>
        <v>38.647868443028905</v>
      </c>
      <c r="V435">
        <f t="shared" si="692"/>
        <v>26.535018486529403</v>
      </c>
      <c r="W435">
        <f t="shared" si="693"/>
        <v>12.112849956499502</v>
      </c>
      <c r="X435">
        <f t="shared" si="694"/>
        <v>65.182886929558308</v>
      </c>
      <c r="Y435">
        <f t="shared" si="695"/>
        <v>18.58286818377589</v>
      </c>
      <c r="Z435">
        <f t="shared" si="678"/>
        <v>23.978558063839834</v>
      </c>
      <c r="AA435">
        <f t="shared" si="677"/>
        <v>2.6092877857142867</v>
      </c>
      <c r="AB435" t="str">
        <f t="shared" si="696"/>
        <v>DOWN</v>
      </c>
    </row>
    <row r="436" spans="1:28" x14ac:dyDescent="0.2">
      <c r="A436" s="1">
        <v>42941</v>
      </c>
      <c r="B436">
        <v>2477.8798830000001</v>
      </c>
      <c r="C436">
        <v>2481.23999</v>
      </c>
      <c r="D436">
        <v>2474.9099120000001</v>
      </c>
      <c r="E436">
        <v>2477.1298830000001</v>
      </c>
      <c r="F436">
        <v>2477.1298830000001</v>
      </c>
      <c r="G436">
        <f t="shared" si="676"/>
        <v>-0.75</v>
      </c>
      <c r="H436">
        <v>4108060000</v>
      </c>
      <c r="I436">
        <f t="shared" si="679"/>
        <v>0</v>
      </c>
      <c r="J436">
        <f t="shared" si="680"/>
        <v>0.75</v>
      </c>
      <c r="K436">
        <f t="shared" si="681"/>
        <v>3.9200264999999814</v>
      </c>
      <c r="L436">
        <f t="shared" si="682"/>
        <v>1.490025142857121</v>
      </c>
      <c r="M436">
        <f t="shared" si="683"/>
        <v>2.6308458745087595</v>
      </c>
      <c r="N436">
        <f t="shared" si="684"/>
        <v>72.458208512216274</v>
      </c>
      <c r="O436">
        <f t="shared" si="685"/>
        <v>6.3300779999999577</v>
      </c>
      <c r="P436">
        <f t="shared" si="686"/>
        <v>8.1398920000001453</v>
      </c>
      <c r="Q436">
        <f t="shared" si="687"/>
        <v>0</v>
      </c>
      <c r="R436">
        <f t="shared" si="688"/>
        <v>10.479317714285701</v>
      </c>
      <c r="S436">
        <f t="shared" si="689"/>
        <v>4.8114362142857123</v>
      </c>
      <c r="T436">
        <f t="shared" si="690"/>
        <v>2.4299840000000068</v>
      </c>
      <c r="U436">
        <f t="shared" si="691"/>
        <v>45.9136400428687</v>
      </c>
      <c r="V436">
        <f t="shared" si="692"/>
        <v>23.188379875985479</v>
      </c>
      <c r="W436">
        <f t="shared" si="693"/>
        <v>22.725260166883221</v>
      </c>
      <c r="X436">
        <f t="shared" si="694"/>
        <v>69.102019918854182</v>
      </c>
      <c r="Y436">
        <f t="shared" si="695"/>
        <v>32.886535290240822</v>
      </c>
      <c r="Z436">
        <f t="shared" si="678"/>
        <v>24.311033888810041</v>
      </c>
      <c r="AA436">
        <f t="shared" si="677"/>
        <v>2.4300013571428605</v>
      </c>
      <c r="AB436" t="str">
        <f t="shared" si="696"/>
        <v>DOWN</v>
      </c>
    </row>
    <row r="437" spans="1:28" x14ac:dyDescent="0.2">
      <c r="A437" s="1">
        <v>42942</v>
      </c>
      <c r="B437">
        <v>2479.969971</v>
      </c>
      <c r="C437">
        <v>2481.6899410000001</v>
      </c>
      <c r="D437">
        <v>2474.9399410000001</v>
      </c>
      <c r="E437">
        <v>2477.830078</v>
      </c>
      <c r="F437">
        <v>2477.830078</v>
      </c>
      <c r="G437">
        <f t="shared" si="676"/>
        <v>-2.1398930000000291</v>
      </c>
      <c r="H437">
        <v>3557020000</v>
      </c>
      <c r="I437">
        <f t="shared" si="679"/>
        <v>0</v>
      </c>
      <c r="J437">
        <f t="shared" si="680"/>
        <v>2.1398930000000291</v>
      </c>
      <c r="K437">
        <f t="shared" si="681"/>
        <v>3.9200264999999814</v>
      </c>
      <c r="L437">
        <f t="shared" si="682"/>
        <v>0.66502171428568801</v>
      </c>
      <c r="M437">
        <f t="shared" si="683"/>
        <v>5.8945842155102461</v>
      </c>
      <c r="N437">
        <f t="shared" si="684"/>
        <v>85.495862132623273</v>
      </c>
      <c r="O437">
        <f t="shared" si="685"/>
        <v>6.75</v>
      </c>
      <c r="P437">
        <f t="shared" si="686"/>
        <v>0.4499510000000555</v>
      </c>
      <c r="Q437">
        <f t="shared" si="687"/>
        <v>0</v>
      </c>
      <c r="R437">
        <f t="shared" si="688"/>
        <v>9.777169285714276</v>
      </c>
      <c r="S437">
        <f t="shared" si="689"/>
        <v>4.8435755714285733</v>
      </c>
      <c r="T437">
        <f t="shared" si="690"/>
        <v>1.4049770000000146</v>
      </c>
      <c r="U437">
        <f t="shared" si="691"/>
        <v>49.539651302812885</v>
      </c>
      <c r="V437">
        <f t="shared" si="692"/>
        <v>14.369977229021389</v>
      </c>
      <c r="W437">
        <f t="shared" si="693"/>
        <v>35.169674073791498</v>
      </c>
      <c r="X437">
        <f t="shared" si="694"/>
        <v>63.909628531834272</v>
      </c>
      <c r="Y437">
        <f t="shared" si="695"/>
        <v>55.030321536406667</v>
      </c>
      <c r="Z437">
        <f t="shared" si="678"/>
        <v>26.019503417351523</v>
      </c>
      <c r="AA437">
        <f t="shared" si="677"/>
        <v>3.2550047857142936</v>
      </c>
      <c r="AB437" t="str">
        <f t="shared" si="696"/>
        <v>DOWN</v>
      </c>
    </row>
    <row r="438" spans="1:28" x14ac:dyDescent="0.2">
      <c r="A438" s="1">
        <v>42943</v>
      </c>
      <c r="B438">
        <v>2482.76001</v>
      </c>
      <c r="C438">
        <v>2484.040039</v>
      </c>
      <c r="D438">
        <v>2459.929932</v>
      </c>
      <c r="E438">
        <v>2475.419922</v>
      </c>
      <c r="F438">
        <v>2475.419922</v>
      </c>
      <c r="G438">
        <f t="shared" si="676"/>
        <v>-7.3400879999999233</v>
      </c>
      <c r="H438">
        <v>3995520000</v>
      </c>
      <c r="I438">
        <f t="shared" si="679"/>
        <v>0</v>
      </c>
      <c r="J438">
        <f t="shared" si="680"/>
        <v>7.3400879999999233</v>
      </c>
      <c r="K438">
        <f t="shared" si="681"/>
        <v>3.0871756428571189</v>
      </c>
      <c r="L438">
        <f t="shared" si="682"/>
        <v>1.1893137142856827</v>
      </c>
      <c r="M438">
        <f t="shared" si="683"/>
        <v>2.5957622499218527</v>
      </c>
      <c r="N438">
        <f t="shared" si="684"/>
        <v>72.189484996630881</v>
      </c>
      <c r="O438">
        <f t="shared" si="685"/>
        <v>24.110106999999971</v>
      </c>
      <c r="P438">
        <f t="shared" si="686"/>
        <v>0</v>
      </c>
      <c r="Q438">
        <f t="shared" si="687"/>
        <v>15.010009000000082</v>
      </c>
      <c r="R438">
        <f t="shared" si="688"/>
        <v>10.542183928571408</v>
      </c>
      <c r="S438">
        <f t="shared" si="689"/>
        <v>4.6550117857142856</v>
      </c>
      <c r="T438">
        <f t="shared" si="690"/>
        <v>2.4771205000000203</v>
      </c>
      <c r="U438">
        <f t="shared" si="691"/>
        <v>44.156047904820568</v>
      </c>
      <c r="V438">
        <f t="shared" si="692"/>
        <v>23.497223315242422</v>
      </c>
      <c r="W438">
        <f t="shared" si="693"/>
        <v>20.658824589578145</v>
      </c>
      <c r="X438">
        <f t="shared" si="694"/>
        <v>67.65327122006299</v>
      </c>
      <c r="Y438">
        <f t="shared" si="695"/>
        <v>30.536327685292537</v>
      </c>
      <c r="Z438">
        <f t="shared" si="678"/>
        <v>26.191935111175727</v>
      </c>
      <c r="AA438">
        <f t="shared" si="677"/>
        <v>1.8978619285714362</v>
      </c>
      <c r="AB438" t="str">
        <f t="shared" si="696"/>
        <v>UP</v>
      </c>
    </row>
    <row r="439" spans="1:28" x14ac:dyDescent="0.2">
      <c r="A439" s="1">
        <v>42944</v>
      </c>
      <c r="B439">
        <v>2469.1201169999999</v>
      </c>
      <c r="C439">
        <v>2473.530029</v>
      </c>
      <c r="D439">
        <v>2464.6599120000001</v>
      </c>
      <c r="E439">
        <v>2472.1000979999999</v>
      </c>
      <c r="F439">
        <v>2472.1000979999999</v>
      </c>
      <c r="G439">
        <f t="shared" si="676"/>
        <v>2.9799809999999525</v>
      </c>
      <c r="H439">
        <v>3294770000</v>
      </c>
      <c r="I439">
        <f t="shared" si="679"/>
        <v>2.9799809999999525</v>
      </c>
      <c r="J439">
        <f t="shared" si="680"/>
        <v>0</v>
      </c>
      <c r="K439">
        <f t="shared" si="681"/>
        <v>3.0914655714285408</v>
      </c>
      <c r="L439">
        <f t="shared" si="682"/>
        <v>1.1893137142856827</v>
      </c>
      <c r="M439">
        <f t="shared" si="683"/>
        <v>2.5993693121459676</v>
      </c>
      <c r="N439">
        <f t="shared" si="684"/>
        <v>72.217354950892954</v>
      </c>
      <c r="O439">
        <f t="shared" si="685"/>
        <v>8.8701169999999365</v>
      </c>
      <c r="P439">
        <f t="shared" si="686"/>
        <v>0</v>
      </c>
      <c r="Q439">
        <f t="shared" si="687"/>
        <v>0</v>
      </c>
      <c r="R439">
        <f t="shared" si="688"/>
        <v>10.480765142857113</v>
      </c>
      <c r="S439">
        <f t="shared" si="689"/>
        <v>4.2921490714285744</v>
      </c>
      <c r="T439">
        <f t="shared" si="690"/>
        <v>2.4771205000000203</v>
      </c>
      <c r="U439">
        <f t="shared" si="691"/>
        <v>40.952630966583335</v>
      </c>
      <c r="V439">
        <f t="shared" si="692"/>
        <v>23.634920411209063</v>
      </c>
      <c r="W439">
        <f t="shared" si="693"/>
        <v>17.317710555374273</v>
      </c>
      <c r="X439">
        <f t="shared" si="694"/>
        <v>64.587551377792394</v>
      </c>
      <c r="Y439">
        <f t="shared" si="695"/>
        <v>26.812768383302956</v>
      </c>
      <c r="Z439">
        <f t="shared" si="678"/>
        <v>24.674365421704998</v>
      </c>
      <c r="AA439">
        <f t="shared" si="677"/>
        <v>1.9021518571428584</v>
      </c>
      <c r="AB439" t="str">
        <f t="shared" si="696"/>
        <v>DOWN</v>
      </c>
    </row>
    <row r="440" spans="1:28" x14ac:dyDescent="0.2">
      <c r="A440" s="1">
        <v>42947</v>
      </c>
      <c r="B440">
        <v>2475.9399410000001</v>
      </c>
      <c r="C440">
        <v>2477.959961</v>
      </c>
      <c r="D440">
        <v>2468.530029</v>
      </c>
      <c r="E440">
        <v>2470.3000489999999</v>
      </c>
      <c r="F440">
        <v>2470.3000489999999</v>
      </c>
      <c r="G440">
        <f t="shared" si="676"/>
        <v>-5.6398920000001453</v>
      </c>
      <c r="H440">
        <v>3469210000</v>
      </c>
      <c r="I440">
        <f t="shared" si="679"/>
        <v>0</v>
      </c>
      <c r="J440">
        <f t="shared" si="680"/>
        <v>5.6398920000001453</v>
      </c>
      <c r="K440">
        <f t="shared" si="681"/>
        <v>3.0914655714285408</v>
      </c>
      <c r="L440">
        <f t="shared" si="682"/>
        <v>1.4621582142857019</v>
      </c>
      <c r="M440">
        <f t="shared" si="683"/>
        <v>2.1143167279874655</v>
      </c>
      <c r="N440">
        <f t="shared" si="684"/>
        <v>67.890228022946786</v>
      </c>
      <c r="O440">
        <f t="shared" si="685"/>
        <v>9.429932000000008</v>
      </c>
      <c r="P440">
        <f t="shared" si="686"/>
        <v>4.429932000000008</v>
      </c>
      <c r="Q440">
        <f t="shared" si="687"/>
        <v>0</v>
      </c>
      <c r="R440">
        <f t="shared" si="688"/>
        <v>9.9750452857142591</v>
      </c>
      <c r="S440">
        <f t="shared" si="689"/>
        <v>4.6085727857142889</v>
      </c>
      <c r="T440">
        <f t="shared" si="690"/>
        <v>1.7999790000000238</v>
      </c>
      <c r="U440">
        <f t="shared" si="691"/>
        <v>46.201021185482205</v>
      </c>
      <c r="V440">
        <f t="shared" si="692"/>
        <v>18.044820333576432</v>
      </c>
      <c r="W440">
        <f t="shared" si="693"/>
        <v>28.156200851905773</v>
      </c>
      <c r="X440">
        <f t="shared" si="694"/>
        <v>64.245841519058644</v>
      </c>
      <c r="Y440">
        <f t="shared" si="695"/>
        <v>43.825717254482825</v>
      </c>
      <c r="Z440">
        <f t="shared" si="678"/>
        <v>24.219667176250425</v>
      </c>
      <c r="AA440">
        <f t="shared" si="677"/>
        <v>1.6293073571428391</v>
      </c>
      <c r="AB440" t="str">
        <f t="shared" si="696"/>
        <v>DOWN</v>
      </c>
    </row>
    <row r="441" spans="1:28" x14ac:dyDescent="0.2">
      <c r="A441" s="1">
        <v>42948</v>
      </c>
      <c r="B441">
        <v>2477.1000979999999</v>
      </c>
      <c r="C441">
        <v>2478.51001</v>
      </c>
      <c r="D441">
        <v>2471.139893</v>
      </c>
      <c r="E441">
        <v>2476.3500979999999</v>
      </c>
      <c r="F441">
        <v>2476.3500979999999</v>
      </c>
      <c r="G441">
        <f t="shared" si="676"/>
        <v>-0.75</v>
      </c>
      <c r="H441">
        <v>3460860000</v>
      </c>
      <c r="I441">
        <f t="shared" si="679"/>
        <v>0</v>
      </c>
      <c r="J441">
        <f t="shared" si="680"/>
        <v>0.75</v>
      </c>
      <c r="K441">
        <f t="shared" si="681"/>
        <v>2.5557512857142552</v>
      </c>
      <c r="L441">
        <f t="shared" si="682"/>
        <v>1.5157296428571303</v>
      </c>
      <c r="M441">
        <f t="shared" si="683"/>
        <v>1.686152473007454</v>
      </c>
      <c r="N441">
        <f t="shared" si="684"/>
        <v>62.772031370192998</v>
      </c>
      <c r="O441">
        <f t="shared" si="685"/>
        <v>7.3701169999999365</v>
      </c>
      <c r="P441">
        <f t="shared" si="686"/>
        <v>0.5500489999999445</v>
      </c>
      <c r="Q441">
        <f t="shared" si="687"/>
        <v>0</v>
      </c>
      <c r="R441">
        <f t="shared" si="688"/>
        <v>9.7864814999999705</v>
      </c>
      <c r="S441">
        <f t="shared" si="689"/>
        <v>3.4721504999999979</v>
      </c>
      <c r="T441">
        <f t="shared" si="690"/>
        <v>1.7999790000000238</v>
      </c>
      <c r="U441">
        <f t="shared" si="691"/>
        <v>35.47904831782504</v>
      </c>
      <c r="V441">
        <f t="shared" si="692"/>
        <v>18.392503986238864</v>
      </c>
      <c r="W441">
        <f t="shared" si="693"/>
        <v>17.086544331586175</v>
      </c>
      <c r="X441">
        <f t="shared" si="694"/>
        <v>53.871552304063904</v>
      </c>
      <c r="Y441">
        <f t="shared" si="695"/>
        <v>31.717193213861076</v>
      </c>
      <c r="Z441">
        <f t="shared" si="678"/>
        <v>24.615668104225204</v>
      </c>
      <c r="AA441">
        <f t="shared" si="677"/>
        <v>1.040021642857125</v>
      </c>
      <c r="AB441" t="str">
        <f t="shared" si="696"/>
        <v>DOWN</v>
      </c>
    </row>
    <row r="442" spans="1:28" x14ac:dyDescent="0.2">
      <c r="A442" s="1">
        <v>42949</v>
      </c>
      <c r="B442">
        <v>2480.3798830000001</v>
      </c>
      <c r="C442">
        <v>2480.3798830000001</v>
      </c>
      <c r="D442">
        <v>2466.4799800000001</v>
      </c>
      <c r="E442">
        <v>2477.570068</v>
      </c>
      <c r="F442">
        <v>2477.570068</v>
      </c>
      <c r="G442">
        <f t="shared" si="676"/>
        <v>-2.8098150000000714</v>
      </c>
      <c r="H442">
        <v>3478580000</v>
      </c>
      <c r="I442">
        <f t="shared" si="679"/>
        <v>0</v>
      </c>
      <c r="J442">
        <f t="shared" si="680"/>
        <v>2.8098150000000714</v>
      </c>
      <c r="K442">
        <f t="shared" si="681"/>
        <v>2.3528878571428322</v>
      </c>
      <c r="L442">
        <f t="shared" si="682"/>
        <v>1.7164307142857069</v>
      </c>
      <c r="M442">
        <f t="shared" si="683"/>
        <v>1.3708026997885476</v>
      </c>
      <c r="N442">
        <f t="shared" si="684"/>
        <v>57.820193131668432</v>
      </c>
      <c r="O442">
        <f t="shared" si="685"/>
        <v>13.899902999999995</v>
      </c>
      <c r="P442">
        <f t="shared" si="686"/>
        <v>0</v>
      </c>
      <c r="Q442">
        <f t="shared" si="687"/>
        <v>4.6599129999999604</v>
      </c>
      <c r="R442">
        <f t="shared" si="688"/>
        <v>10.234322642857121</v>
      </c>
      <c r="S442">
        <f t="shared" si="689"/>
        <v>3.217860642857139</v>
      </c>
      <c r="T442">
        <f t="shared" si="690"/>
        <v>2.1328299285714496</v>
      </c>
      <c r="U442">
        <f t="shared" si="691"/>
        <v>31.441852628156028</v>
      </c>
      <c r="V442">
        <f t="shared" si="692"/>
        <v>20.839971564312794</v>
      </c>
      <c r="W442">
        <f t="shared" si="693"/>
        <v>10.601881063843233</v>
      </c>
      <c r="X442">
        <f t="shared" si="694"/>
        <v>52.281824192468818</v>
      </c>
      <c r="Y442">
        <f t="shared" si="695"/>
        <v>20.278330428589811</v>
      </c>
      <c r="Z442">
        <f t="shared" si="678"/>
        <v>24.465043365430517</v>
      </c>
      <c r="AA442">
        <f t="shared" si="677"/>
        <v>0.63645714285712529</v>
      </c>
      <c r="AB442" t="str">
        <f t="shared" si="696"/>
        <v>UP</v>
      </c>
    </row>
    <row r="443" spans="1:28" x14ac:dyDescent="0.2">
      <c r="A443" s="1">
        <v>42950</v>
      </c>
      <c r="B443">
        <v>2476.030029</v>
      </c>
      <c r="C443">
        <v>2476.030029</v>
      </c>
      <c r="D443">
        <v>2468.8500979999999</v>
      </c>
      <c r="E443">
        <v>2472.1599120000001</v>
      </c>
      <c r="F443">
        <v>2472.1599120000001</v>
      </c>
      <c r="G443">
        <f t="shared" si="676"/>
        <v>-3.8701169999999365</v>
      </c>
      <c r="H443">
        <v>3645020000</v>
      </c>
      <c r="I443">
        <f t="shared" si="679"/>
        <v>0</v>
      </c>
      <c r="J443">
        <f t="shared" si="680"/>
        <v>3.8701169999999365</v>
      </c>
      <c r="K443">
        <f t="shared" si="681"/>
        <v>1.6307372857142712</v>
      </c>
      <c r="L443">
        <f t="shared" si="682"/>
        <v>1.992867642857131</v>
      </c>
      <c r="M443">
        <f t="shared" si="683"/>
        <v>0.81828679970754037</v>
      </c>
      <c r="N443">
        <f t="shared" si="684"/>
        <v>45.003175507799781</v>
      </c>
      <c r="O443">
        <f t="shared" si="685"/>
        <v>7.1799310000001242</v>
      </c>
      <c r="P443">
        <f t="shared" si="686"/>
        <v>0</v>
      </c>
      <c r="Q443">
        <f t="shared" si="687"/>
        <v>0</v>
      </c>
      <c r="R443">
        <f t="shared" si="688"/>
        <v>9.5435964285714228</v>
      </c>
      <c r="S443">
        <f t="shared" si="689"/>
        <v>2.2021484285714257</v>
      </c>
      <c r="T443">
        <f t="shared" si="690"/>
        <v>2.1328299285714496</v>
      </c>
      <c r="U443">
        <f t="shared" si="691"/>
        <v>23.074618096577083</v>
      </c>
      <c r="V443">
        <f t="shared" si="692"/>
        <v>22.348282898742735</v>
      </c>
      <c r="W443">
        <f t="shared" si="693"/>
        <v>0.72633519783434863</v>
      </c>
      <c r="X443">
        <f t="shared" si="694"/>
        <v>45.422900995319822</v>
      </c>
      <c r="Y443">
        <f t="shared" si="695"/>
        <v>1.5990506592900948</v>
      </c>
      <c r="Z443">
        <f t="shared" si="678"/>
        <v>24.022907588620303</v>
      </c>
      <c r="AA443">
        <f t="shared" si="677"/>
        <v>-0.36213035714285979</v>
      </c>
      <c r="AB443" t="str">
        <f t="shared" si="696"/>
        <v>DOWN</v>
      </c>
    </row>
    <row r="444" spans="1:28" x14ac:dyDescent="0.2">
      <c r="A444" s="1">
        <v>42951</v>
      </c>
      <c r="B444">
        <v>2476.8798830000001</v>
      </c>
      <c r="C444">
        <v>2480</v>
      </c>
      <c r="D444">
        <v>2472.080078</v>
      </c>
      <c r="E444">
        <v>2476.830078</v>
      </c>
      <c r="F444">
        <v>2476.830078</v>
      </c>
      <c r="G444">
        <f t="shared" si="676"/>
        <v>-4.9805000000105792E-2</v>
      </c>
      <c r="H444">
        <v>3235140000</v>
      </c>
      <c r="I444">
        <f t="shared" si="679"/>
        <v>0</v>
      </c>
      <c r="J444">
        <f t="shared" si="680"/>
        <v>4.9805000000105792E-2</v>
      </c>
      <c r="K444">
        <f t="shared" si="681"/>
        <v>1.6307372857142712</v>
      </c>
      <c r="L444">
        <f t="shared" si="682"/>
        <v>1.9707032142857119</v>
      </c>
      <c r="M444">
        <f t="shared" si="683"/>
        <v>0.82749004207888177</v>
      </c>
      <c r="N444">
        <f t="shared" si="684"/>
        <v>45.280139591762769</v>
      </c>
      <c r="O444">
        <f t="shared" si="685"/>
        <v>7.9199220000000423</v>
      </c>
      <c r="P444">
        <f t="shared" si="686"/>
        <v>3.9699709999999868</v>
      </c>
      <c r="Q444">
        <f t="shared" si="687"/>
        <v>0</v>
      </c>
      <c r="R444">
        <f t="shared" si="688"/>
        <v>9.705008285714289</v>
      </c>
      <c r="S444">
        <f t="shared" si="689"/>
        <v>2.4857177857142818</v>
      </c>
      <c r="T444">
        <f t="shared" si="690"/>
        <v>2.1328299285714496</v>
      </c>
      <c r="U444">
        <f t="shared" si="691"/>
        <v>25.612732236130523</v>
      </c>
      <c r="V444">
        <f t="shared" si="692"/>
        <v>21.976590496176719</v>
      </c>
      <c r="W444">
        <f t="shared" si="693"/>
        <v>3.6361417399538034</v>
      </c>
      <c r="X444">
        <f t="shared" si="694"/>
        <v>47.589322732307238</v>
      </c>
      <c r="Y444">
        <f t="shared" si="695"/>
        <v>7.6406671311699812</v>
      </c>
      <c r="Z444">
        <f t="shared" si="678"/>
        <v>23.441581669021165</v>
      </c>
      <c r="AA444">
        <f t="shared" si="677"/>
        <v>-0.33996592857144087</v>
      </c>
      <c r="AB444" t="str">
        <f t="shared" si="696"/>
        <v>DOWN</v>
      </c>
    </row>
    <row r="445" spans="1:28" x14ac:dyDescent="0.2">
      <c r="A445" s="1">
        <v>42954</v>
      </c>
      <c r="B445">
        <v>2477.139893</v>
      </c>
      <c r="C445">
        <v>2480.9499510000001</v>
      </c>
      <c r="D445">
        <v>2475.8798830000001</v>
      </c>
      <c r="E445">
        <v>2480.9099120000001</v>
      </c>
      <c r="F445">
        <v>2480.9099120000001</v>
      </c>
      <c r="G445">
        <f t="shared" si="676"/>
        <v>3.7700190000000475</v>
      </c>
      <c r="H445">
        <v>2931780000</v>
      </c>
      <c r="I445">
        <f t="shared" si="679"/>
        <v>3.7700190000000475</v>
      </c>
      <c r="J445">
        <f t="shared" si="680"/>
        <v>0</v>
      </c>
      <c r="K445">
        <f t="shared" si="681"/>
        <v>1.5621512142857097</v>
      </c>
      <c r="L445">
        <f t="shared" si="682"/>
        <v>1.9707032142857119</v>
      </c>
      <c r="M445">
        <f t="shared" si="683"/>
        <v>0.79268720067111509</v>
      </c>
      <c r="N445">
        <f t="shared" si="684"/>
        <v>44.217820062215132</v>
      </c>
      <c r="O445">
        <f t="shared" si="685"/>
        <v>5.070067999999992</v>
      </c>
      <c r="P445">
        <f t="shared" si="686"/>
        <v>0.9499510000000555</v>
      </c>
      <c r="Q445">
        <f t="shared" si="687"/>
        <v>0</v>
      </c>
      <c r="R445">
        <f t="shared" si="688"/>
        <v>9.3114535714285669</v>
      </c>
      <c r="S445">
        <f t="shared" si="689"/>
        <v>2.5535714285714284</v>
      </c>
      <c r="T445">
        <f t="shared" si="690"/>
        <v>1.6456996428571529</v>
      </c>
      <c r="U445">
        <f t="shared" si="691"/>
        <v>27.42398282913479</v>
      </c>
      <c r="V445">
        <f t="shared" si="692"/>
        <v>17.673928460609496</v>
      </c>
      <c r="W445">
        <f t="shared" si="693"/>
        <v>9.7500543685252943</v>
      </c>
      <c r="X445">
        <f t="shared" si="694"/>
        <v>45.097911289744289</v>
      </c>
      <c r="Y445">
        <f t="shared" si="695"/>
        <v>21.61974710066573</v>
      </c>
      <c r="Z445">
        <f t="shared" si="678"/>
        <v>24.44651792217282</v>
      </c>
      <c r="AA445">
        <f t="shared" si="677"/>
        <v>-0.4085520000000023</v>
      </c>
      <c r="AB445" t="str">
        <f t="shared" si="696"/>
        <v>UP</v>
      </c>
    </row>
    <row r="446" spans="1:28" x14ac:dyDescent="0.2">
      <c r="A446" s="1">
        <v>42955</v>
      </c>
      <c r="B446">
        <v>2478.3500979999999</v>
      </c>
      <c r="C446">
        <v>2490.8701169999999</v>
      </c>
      <c r="D446">
        <v>2470.320068</v>
      </c>
      <c r="E446">
        <v>2474.919922</v>
      </c>
      <c r="F446">
        <v>2474.919922</v>
      </c>
      <c r="G446">
        <f t="shared" si="676"/>
        <v>-3.4301759999998467</v>
      </c>
      <c r="H446">
        <v>3344640000</v>
      </c>
      <c r="I446">
        <f t="shared" si="679"/>
        <v>0</v>
      </c>
      <c r="J446">
        <f t="shared" si="680"/>
        <v>3.4301759999998467</v>
      </c>
      <c r="K446">
        <f t="shared" si="681"/>
        <v>0.84929549999999054</v>
      </c>
      <c r="L446">
        <f t="shared" si="682"/>
        <v>2.2157157857142726</v>
      </c>
      <c r="M446">
        <f t="shared" si="683"/>
        <v>0.38330525308154811</v>
      </c>
      <c r="N446">
        <f t="shared" si="684"/>
        <v>27.709375947764997</v>
      </c>
      <c r="O446">
        <f t="shared" si="685"/>
        <v>20.550048999999944</v>
      </c>
      <c r="P446">
        <f t="shared" si="686"/>
        <v>9.920165999999881</v>
      </c>
      <c r="Q446">
        <f t="shared" si="687"/>
        <v>0</v>
      </c>
      <c r="R446">
        <f t="shared" si="688"/>
        <v>10.066458499999985</v>
      </c>
      <c r="S446">
        <f t="shared" si="689"/>
        <v>2.3400007142857118</v>
      </c>
      <c r="T446">
        <f t="shared" si="690"/>
        <v>1.6456996428571529</v>
      </c>
      <c r="U446">
        <f t="shared" si="691"/>
        <v>23.245520897798517</v>
      </c>
      <c r="V446">
        <f t="shared" si="692"/>
        <v>16.348347761600124</v>
      </c>
      <c r="W446">
        <f t="shared" si="693"/>
        <v>6.8971731361983935</v>
      </c>
      <c r="X446">
        <f t="shared" si="694"/>
        <v>39.593868659398638</v>
      </c>
      <c r="Y446">
        <f t="shared" si="695"/>
        <v>17.419801019017548</v>
      </c>
      <c r="Z446">
        <f t="shared" si="678"/>
        <v>25.58919153408339</v>
      </c>
      <c r="AA446">
        <f t="shared" si="677"/>
        <v>-1.366420285714282</v>
      </c>
      <c r="AB446" t="str">
        <f t="shared" si="696"/>
        <v>UP</v>
      </c>
    </row>
    <row r="447" spans="1:28" x14ac:dyDescent="0.2">
      <c r="A447" s="1">
        <v>42956</v>
      </c>
      <c r="B447">
        <v>2465.3500979999999</v>
      </c>
      <c r="C447">
        <v>2474.4099120000001</v>
      </c>
      <c r="D447">
        <v>2462.080078</v>
      </c>
      <c r="E447">
        <v>2474.0200199999999</v>
      </c>
      <c r="F447">
        <v>2474.0200199999999</v>
      </c>
      <c r="G447">
        <f t="shared" si="676"/>
        <v>8.6699220000000423</v>
      </c>
      <c r="H447">
        <v>3308060000</v>
      </c>
      <c r="I447">
        <f t="shared" si="679"/>
        <v>8.6699220000000423</v>
      </c>
      <c r="J447">
        <f t="shared" si="680"/>
        <v>0</v>
      </c>
      <c r="K447">
        <f t="shared" si="681"/>
        <v>1.4685756428571364</v>
      </c>
      <c r="L447">
        <f t="shared" si="682"/>
        <v>2.0649937857142828</v>
      </c>
      <c r="M447">
        <f t="shared" si="683"/>
        <v>0.71117678562366959</v>
      </c>
      <c r="N447">
        <f t="shared" si="684"/>
        <v>41.560684530001282</v>
      </c>
      <c r="O447">
        <f t="shared" si="685"/>
        <v>12.329834000000119</v>
      </c>
      <c r="P447">
        <f t="shared" si="686"/>
        <v>0</v>
      </c>
      <c r="Q447">
        <f t="shared" si="687"/>
        <v>8.2399900000000343</v>
      </c>
      <c r="R447">
        <f t="shared" si="688"/>
        <v>10.290719142857142</v>
      </c>
      <c r="S447">
        <f t="shared" si="689"/>
        <v>2.0692836428571417</v>
      </c>
      <c r="T447">
        <f t="shared" si="690"/>
        <v>2.2342703571428695</v>
      </c>
      <c r="U447">
        <f t="shared" si="691"/>
        <v>20.108251076830189</v>
      </c>
      <c r="V447">
        <f t="shared" si="692"/>
        <v>21.71150845850935</v>
      </c>
      <c r="W447">
        <f t="shared" si="693"/>
        <v>1.6032573816791604</v>
      </c>
      <c r="X447">
        <f t="shared" si="694"/>
        <v>41.819759535339543</v>
      </c>
      <c r="Y447">
        <f t="shared" si="695"/>
        <v>3.833731708390951</v>
      </c>
      <c r="Z447">
        <f t="shared" si="678"/>
        <v>23.921928203786074</v>
      </c>
      <c r="AA447">
        <f t="shared" si="677"/>
        <v>-0.59641814285714645</v>
      </c>
      <c r="AB447" t="str">
        <f t="shared" si="696"/>
        <v>UP</v>
      </c>
    </row>
    <row r="448" spans="1:28" x14ac:dyDescent="0.2">
      <c r="A448" s="1">
        <v>42957</v>
      </c>
      <c r="B448">
        <v>2465.3798830000001</v>
      </c>
      <c r="C448">
        <v>2465.3798830000001</v>
      </c>
      <c r="D448">
        <v>2437.75</v>
      </c>
      <c r="E448">
        <v>2438.209961</v>
      </c>
      <c r="F448">
        <v>2438.209961</v>
      </c>
      <c r="G448">
        <f t="shared" si="676"/>
        <v>-27.169922000000042</v>
      </c>
      <c r="H448">
        <v>3621070000</v>
      </c>
      <c r="I448">
        <f t="shared" si="679"/>
        <v>0</v>
      </c>
      <c r="J448">
        <f t="shared" si="680"/>
        <v>27.169922000000042</v>
      </c>
      <c r="K448">
        <f t="shared" si="681"/>
        <v>1.1014230000000029</v>
      </c>
      <c r="L448">
        <f t="shared" si="682"/>
        <v>4.0057024999999999</v>
      </c>
      <c r="M448">
        <f t="shared" si="683"/>
        <v>0.27496375479706814</v>
      </c>
      <c r="N448">
        <f t="shared" si="684"/>
        <v>21.56639777111414</v>
      </c>
      <c r="O448">
        <f t="shared" si="685"/>
        <v>27.629883000000063</v>
      </c>
      <c r="P448">
        <f t="shared" si="686"/>
        <v>0</v>
      </c>
      <c r="Q448">
        <f t="shared" si="687"/>
        <v>24.330077999999958</v>
      </c>
      <c r="R448">
        <f t="shared" si="688"/>
        <v>11.729997928571427</v>
      </c>
      <c r="S448">
        <f t="shared" si="689"/>
        <v>2.0692836428571417</v>
      </c>
      <c r="T448">
        <f t="shared" si="690"/>
        <v>3.7314278571428594</v>
      </c>
      <c r="U448">
        <f t="shared" si="691"/>
        <v>17.640954887271285</v>
      </c>
      <c r="V448">
        <f t="shared" si="692"/>
        <v>31.81098479185582</v>
      </c>
      <c r="W448">
        <f t="shared" si="693"/>
        <v>14.170029904584535</v>
      </c>
      <c r="X448">
        <f t="shared" si="694"/>
        <v>49.451939679127108</v>
      </c>
      <c r="Y448">
        <f t="shared" si="695"/>
        <v>28.654143794010739</v>
      </c>
      <c r="Z448">
        <f t="shared" si="678"/>
        <v>24.316943099178406</v>
      </c>
      <c r="AA448">
        <f t="shared" si="677"/>
        <v>-2.9042794999999972</v>
      </c>
      <c r="AB448" t="str">
        <f t="shared" si="696"/>
        <v>DOWN</v>
      </c>
    </row>
    <row r="449" spans="1:28" x14ac:dyDescent="0.2">
      <c r="A449" s="1">
        <v>42958</v>
      </c>
      <c r="B449">
        <v>2441.040039</v>
      </c>
      <c r="C449">
        <v>2448.0900879999999</v>
      </c>
      <c r="D449">
        <v>2437.8500979999999</v>
      </c>
      <c r="E449">
        <v>2441.320068</v>
      </c>
      <c r="F449">
        <v>2441.320068</v>
      </c>
      <c r="G449">
        <f t="shared" si="676"/>
        <v>0.28002900000001318</v>
      </c>
      <c r="H449">
        <v>3159930000</v>
      </c>
      <c r="I449">
        <f t="shared" si="679"/>
        <v>0.28002900000001318</v>
      </c>
      <c r="J449">
        <f t="shared" si="680"/>
        <v>0</v>
      </c>
      <c r="K449">
        <f t="shared" si="681"/>
        <v>1.1214250714285754</v>
      </c>
      <c r="L449">
        <f t="shared" si="682"/>
        <v>3.8535505714285785</v>
      </c>
      <c r="M449">
        <f t="shared" si="683"/>
        <v>0.29101086144896332</v>
      </c>
      <c r="N449">
        <f t="shared" si="684"/>
        <v>22.541317826121755</v>
      </c>
      <c r="O449">
        <f t="shared" si="685"/>
        <v>10.239990000000034</v>
      </c>
      <c r="P449">
        <f t="shared" si="686"/>
        <v>0</v>
      </c>
      <c r="Q449">
        <f t="shared" si="687"/>
        <v>0</v>
      </c>
      <c r="R449">
        <f t="shared" si="688"/>
        <v>11.977137928571437</v>
      </c>
      <c r="S449">
        <f t="shared" si="689"/>
        <v>2.0292794285714342</v>
      </c>
      <c r="T449">
        <f t="shared" si="690"/>
        <v>3.7314278571428594</v>
      </c>
      <c r="U449">
        <f t="shared" si="691"/>
        <v>16.942941132293321</v>
      </c>
      <c r="V449">
        <f t="shared" si="692"/>
        <v>31.154587008984393</v>
      </c>
      <c r="W449">
        <f t="shared" si="693"/>
        <v>14.211645876691072</v>
      </c>
      <c r="X449">
        <f t="shared" si="694"/>
        <v>48.097528141277714</v>
      </c>
      <c r="Y449">
        <f t="shared" si="695"/>
        <v>29.547559772608182</v>
      </c>
      <c r="Z449">
        <f t="shared" si="678"/>
        <v>25.100135355523559</v>
      </c>
      <c r="AA449">
        <f t="shared" si="677"/>
        <v>-2.7321255000000031</v>
      </c>
      <c r="AB449" t="str">
        <f t="shared" si="696"/>
        <v>DOWN</v>
      </c>
    </row>
    <row r="450" spans="1:28" x14ac:dyDescent="0.2">
      <c r="A450" s="1">
        <v>42961</v>
      </c>
      <c r="B450">
        <v>2454.959961</v>
      </c>
      <c r="C450">
        <v>2468.219971</v>
      </c>
      <c r="D450">
        <v>2454.959961</v>
      </c>
      <c r="E450">
        <v>2465.8400879999999</v>
      </c>
      <c r="F450">
        <v>2465.8400879999999</v>
      </c>
      <c r="G450">
        <f t="shared" si="676"/>
        <v>10.880126999999902</v>
      </c>
      <c r="H450">
        <v>2822550000</v>
      </c>
      <c r="I450">
        <f t="shared" si="679"/>
        <v>10.880126999999902</v>
      </c>
      <c r="J450">
        <f t="shared" si="680"/>
        <v>0</v>
      </c>
      <c r="K450">
        <f t="shared" si="681"/>
        <v>1.8985769999999971</v>
      </c>
      <c r="L450">
        <f t="shared" si="682"/>
        <v>3.7999791428571501</v>
      </c>
      <c r="M450">
        <f t="shared" si="683"/>
        <v>0.49962826863635995</v>
      </c>
      <c r="N450">
        <f t="shared" si="684"/>
        <v>33.316807844031999</v>
      </c>
      <c r="O450">
        <f t="shared" si="685"/>
        <v>13.260009999999966</v>
      </c>
      <c r="P450">
        <f t="shared" si="686"/>
        <v>20.129883000000063</v>
      </c>
      <c r="Q450">
        <f t="shared" si="687"/>
        <v>0</v>
      </c>
      <c r="R450">
        <f t="shared" si="688"/>
        <v>12.472133071428582</v>
      </c>
      <c r="S450">
        <f t="shared" si="689"/>
        <v>2.8857073571428566</v>
      </c>
      <c r="T450">
        <f t="shared" si="690"/>
        <v>3.7314278571428594</v>
      </c>
      <c r="U450">
        <f t="shared" si="691"/>
        <v>23.137239962212192</v>
      </c>
      <c r="V450">
        <f t="shared" si="692"/>
        <v>29.91812094829946</v>
      </c>
      <c r="W450">
        <f t="shared" si="693"/>
        <v>6.7808809860872685</v>
      </c>
      <c r="X450">
        <f t="shared" si="694"/>
        <v>53.055360910511652</v>
      </c>
      <c r="Y450">
        <f t="shared" si="695"/>
        <v>12.78076497778342</v>
      </c>
      <c r="Z450">
        <f t="shared" si="678"/>
        <v>23.66400890463375</v>
      </c>
      <c r="AA450">
        <f t="shared" si="677"/>
        <v>-1.901402142857153</v>
      </c>
      <c r="AB450" t="str">
        <f t="shared" si="696"/>
        <v>DOWN</v>
      </c>
    </row>
    <row r="451" spans="1:28" x14ac:dyDescent="0.2">
      <c r="A451" s="1">
        <v>42962</v>
      </c>
      <c r="B451">
        <v>2468.6599120000001</v>
      </c>
      <c r="C451">
        <v>2468.8999020000001</v>
      </c>
      <c r="D451">
        <v>2461.610107</v>
      </c>
      <c r="E451">
        <v>2464.610107</v>
      </c>
      <c r="F451">
        <v>2464.610107</v>
      </c>
      <c r="G451">
        <f t="shared" ref="G451:G514" si="697">E451-B451</f>
        <v>-4.0498050000001058</v>
      </c>
      <c r="H451">
        <v>2913100000</v>
      </c>
      <c r="I451">
        <f t="shared" si="679"/>
        <v>0</v>
      </c>
      <c r="J451">
        <f t="shared" si="680"/>
        <v>4.0498050000001058</v>
      </c>
      <c r="K451">
        <f t="shared" si="681"/>
        <v>1.8985769999999971</v>
      </c>
      <c r="L451">
        <f t="shared" si="682"/>
        <v>3.936401428571441</v>
      </c>
      <c r="M451">
        <f t="shared" si="683"/>
        <v>0.48231285209369751</v>
      </c>
      <c r="N451">
        <f t="shared" si="684"/>
        <v>32.537858078505707</v>
      </c>
      <c r="O451">
        <f t="shared" si="685"/>
        <v>7.2897950000001401</v>
      </c>
      <c r="P451">
        <f t="shared" si="686"/>
        <v>0.67993100000012419</v>
      </c>
      <c r="Q451">
        <f t="shared" si="687"/>
        <v>0</v>
      </c>
      <c r="R451">
        <f t="shared" si="688"/>
        <v>12.510689857142877</v>
      </c>
      <c r="S451">
        <f t="shared" si="689"/>
        <v>2.9021345000000047</v>
      </c>
      <c r="T451">
        <f t="shared" si="690"/>
        <v>3.7314278571428594</v>
      </c>
      <c r="U451">
        <f t="shared" si="691"/>
        <v>23.197237987184653</v>
      </c>
      <c r="V451">
        <f t="shared" si="692"/>
        <v>29.825916074583457</v>
      </c>
      <c r="W451">
        <f t="shared" si="693"/>
        <v>6.6286780873988036</v>
      </c>
      <c r="X451">
        <f t="shared" si="694"/>
        <v>53.023154061768111</v>
      </c>
      <c r="Y451">
        <f t="shared" si="695"/>
        <v>12.501478278106347</v>
      </c>
      <c r="Z451">
        <f t="shared" si="678"/>
        <v>20.626234386183729</v>
      </c>
      <c r="AA451">
        <f t="shared" si="677"/>
        <v>-2.0378244285714442</v>
      </c>
      <c r="AB451" t="str">
        <f t="shared" si="696"/>
        <v>DOWN</v>
      </c>
    </row>
    <row r="452" spans="1:28" x14ac:dyDescent="0.2">
      <c r="A452" s="1">
        <v>42963</v>
      </c>
      <c r="B452">
        <v>2468.6298830000001</v>
      </c>
      <c r="C452">
        <v>2474.929932</v>
      </c>
      <c r="D452">
        <v>2463.860107</v>
      </c>
      <c r="E452">
        <v>2468.110107</v>
      </c>
      <c r="F452">
        <v>2468.110107</v>
      </c>
      <c r="G452">
        <f t="shared" si="697"/>
        <v>-0.51977600000009261</v>
      </c>
      <c r="H452">
        <v>2953650000</v>
      </c>
      <c r="I452">
        <f t="shared" si="679"/>
        <v>0</v>
      </c>
      <c r="J452">
        <f t="shared" si="680"/>
        <v>0.51977600000009261</v>
      </c>
      <c r="K452">
        <f t="shared" si="681"/>
        <v>1.8985769999999971</v>
      </c>
      <c r="L452">
        <f t="shared" si="682"/>
        <v>3.4492362857143104</v>
      </c>
      <c r="M452">
        <f t="shared" si="683"/>
        <v>0.55043402154364629</v>
      </c>
      <c r="N452">
        <f t="shared" si="684"/>
        <v>35.5019313234382</v>
      </c>
      <c r="O452">
        <f t="shared" si="685"/>
        <v>11.069825000000037</v>
      </c>
      <c r="P452">
        <f t="shared" si="686"/>
        <v>6.030029999999897</v>
      </c>
      <c r="Q452">
        <f t="shared" si="687"/>
        <v>0</v>
      </c>
      <c r="R452">
        <f t="shared" si="688"/>
        <v>11.579241142857168</v>
      </c>
      <c r="S452">
        <f t="shared" si="689"/>
        <v>3.3328509285714256</v>
      </c>
      <c r="T452">
        <f t="shared" si="690"/>
        <v>2.6592843571428539</v>
      </c>
      <c r="U452">
        <f t="shared" si="691"/>
        <v>28.782982299555492</v>
      </c>
      <c r="V452">
        <f t="shared" si="692"/>
        <v>22.965964041462893</v>
      </c>
      <c r="W452">
        <f t="shared" si="693"/>
        <v>5.8170182580925989</v>
      </c>
      <c r="X452">
        <f t="shared" si="694"/>
        <v>51.748946341018382</v>
      </c>
      <c r="Y452">
        <f t="shared" si="695"/>
        <v>11.240843861359524</v>
      </c>
      <c r="Z452">
        <f t="shared" si="678"/>
        <v>19.247985541617084</v>
      </c>
      <c r="AA452">
        <f t="shared" si="677"/>
        <v>-1.5506592857143136</v>
      </c>
      <c r="AB452" t="str">
        <f t="shared" si="696"/>
        <v>UP</v>
      </c>
    </row>
    <row r="453" spans="1:28" x14ac:dyDescent="0.2">
      <c r="A453" s="1">
        <v>42964</v>
      </c>
      <c r="B453">
        <v>2462.9499510000001</v>
      </c>
      <c r="C453">
        <v>2465.0200199999999</v>
      </c>
      <c r="D453">
        <v>2430.01001</v>
      </c>
      <c r="E453">
        <v>2430.01001</v>
      </c>
      <c r="F453">
        <v>2430.01001</v>
      </c>
      <c r="G453">
        <f t="shared" si="697"/>
        <v>-32.93994100000009</v>
      </c>
      <c r="H453">
        <v>3142620000</v>
      </c>
      <c r="I453">
        <f t="shared" si="679"/>
        <v>0</v>
      </c>
      <c r="J453">
        <f t="shared" si="680"/>
        <v>32.93994100000009</v>
      </c>
      <c r="K453">
        <f t="shared" si="681"/>
        <v>1.6857212142857148</v>
      </c>
      <c r="L453">
        <f t="shared" si="682"/>
        <v>5.8020892142857452</v>
      </c>
      <c r="M453">
        <f t="shared" si="683"/>
        <v>0.29053693454681428</v>
      </c>
      <c r="N453">
        <f t="shared" si="684"/>
        <v>22.512872492784524</v>
      </c>
      <c r="O453">
        <f t="shared" si="685"/>
        <v>35.010009999999966</v>
      </c>
      <c r="P453">
        <f t="shared" si="686"/>
        <v>0</v>
      </c>
      <c r="Q453">
        <f t="shared" si="687"/>
        <v>33.850097000000005</v>
      </c>
      <c r="R453">
        <f t="shared" si="688"/>
        <v>13.446376357142883</v>
      </c>
      <c r="S453">
        <f t="shared" si="689"/>
        <v>3.3328509285714256</v>
      </c>
      <c r="T453">
        <f t="shared" si="690"/>
        <v>5.0771484285714257</v>
      </c>
      <c r="U453">
        <f t="shared" si="691"/>
        <v>24.786238612166866</v>
      </c>
      <c r="V453">
        <f t="shared" si="692"/>
        <v>37.758488188339165</v>
      </c>
      <c r="W453">
        <f t="shared" si="693"/>
        <v>12.972249576172299</v>
      </c>
      <c r="X453">
        <f t="shared" si="694"/>
        <v>62.544726800506027</v>
      </c>
      <c r="Y453">
        <f t="shared" si="695"/>
        <v>20.740756638923148</v>
      </c>
      <c r="Z453">
        <f t="shared" si="678"/>
        <v>18.814270417018527</v>
      </c>
      <c r="AA453">
        <f t="shared" si="677"/>
        <v>-4.1163680000000307</v>
      </c>
      <c r="AB453" t="str">
        <f t="shared" si="696"/>
        <v>UP</v>
      </c>
    </row>
    <row r="454" spans="1:28" x14ac:dyDescent="0.2">
      <c r="A454" s="1">
        <v>42965</v>
      </c>
      <c r="B454">
        <v>2427.639893</v>
      </c>
      <c r="C454">
        <v>2440.2700199999999</v>
      </c>
      <c r="D454">
        <v>2420.6899410000001</v>
      </c>
      <c r="E454">
        <v>2425.5500489999999</v>
      </c>
      <c r="F454">
        <v>2425.5500489999999</v>
      </c>
      <c r="G454">
        <f t="shared" si="697"/>
        <v>-2.0898440000000846</v>
      </c>
      <c r="H454">
        <v>3415680000</v>
      </c>
      <c r="I454">
        <f t="shared" si="679"/>
        <v>0</v>
      </c>
      <c r="J454">
        <f t="shared" si="680"/>
        <v>2.0898440000000846</v>
      </c>
      <c r="K454">
        <f t="shared" si="681"/>
        <v>1.6857212142857148</v>
      </c>
      <c r="L454">
        <f t="shared" si="682"/>
        <v>5.5485143571428841</v>
      </c>
      <c r="M454">
        <f t="shared" si="683"/>
        <v>0.30381487832244686</v>
      </c>
      <c r="N454">
        <f t="shared" si="684"/>
        <v>23.301995043448969</v>
      </c>
      <c r="O454">
        <f t="shared" si="685"/>
        <v>19.580078999999841</v>
      </c>
      <c r="P454">
        <f t="shared" si="686"/>
        <v>0</v>
      </c>
      <c r="Q454">
        <f t="shared" si="687"/>
        <v>9.3200689999998758</v>
      </c>
      <c r="R454">
        <f t="shared" si="688"/>
        <v>14.171386857142872</v>
      </c>
      <c r="S454">
        <f t="shared" si="689"/>
        <v>3.0164272142857107</v>
      </c>
      <c r="T454">
        <f t="shared" si="690"/>
        <v>5.7428676428571306</v>
      </c>
      <c r="U454">
        <f t="shared" si="691"/>
        <v>21.285335335866062</v>
      </c>
      <c r="V454">
        <f t="shared" si="692"/>
        <v>40.524386926622675</v>
      </c>
      <c r="W454">
        <f t="shared" si="693"/>
        <v>19.239051590756613</v>
      </c>
      <c r="X454">
        <f t="shared" si="694"/>
        <v>61.809722262488734</v>
      </c>
      <c r="Y454">
        <f t="shared" si="695"/>
        <v>31.126254716133005</v>
      </c>
      <c r="Z454">
        <f t="shared" si="678"/>
        <v>17.907165949993544</v>
      </c>
      <c r="AA454">
        <f t="shared" si="677"/>
        <v>-3.8627931428571691</v>
      </c>
      <c r="AB454" t="str">
        <f t="shared" si="696"/>
        <v>UP</v>
      </c>
    </row>
    <row r="455" spans="1:28" x14ac:dyDescent="0.2">
      <c r="A455" s="1">
        <v>42968</v>
      </c>
      <c r="B455">
        <v>2425.5</v>
      </c>
      <c r="C455">
        <v>2430.580078</v>
      </c>
      <c r="D455">
        <v>2417.3500979999999</v>
      </c>
      <c r="E455">
        <v>2428.3701169999999</v>
      </c>
      <c r="F455">
        <v>2428.3701169999999</v>
      </c>
      <c r="G455">
        <f t="shared" si="697"/>
        <v>2.8701169999999365</v>
      </c>
      <c r="H455">
        <v>2788150000</v>
      </c>
      <c r="I455">
        <f t="shared" si="679"/>
        <v>2.8701169999999365</v>
      </c>
      <c r="J455">
        <f t="shared" si="680"/>
        <v>0</v>
      </c>
      <c r="K455">
        <f t="shared" si="681"/>
        <v>1.8907295714285672</v>
      </c>
      <c r="L455">
        <f t="shared" si="682"/>
        <v>5.4949429285714553</v>
      </c>
      <c r="M455">
        <f t="shared" si="683"/>
        <v>0.34408538832997643</v>
      </c>
      <c r="N455">
        <f t="shared" si="684"/>
        <v>25.599964951445671</v>
      </c>
      <c r="O455">
        <f t="shared" si="685"/>
        <v>13.229980000000069</v>
      </c>
      <c r="P455">
        <f t="shared" si="686"/>
        <v>0</v>
      </c>
      <c r="Q455">
        <f t="shared" si="687"/>
        <v>3.3398430000002008</v>
      </c>
      <c r="R455">
        <f t="shared" si="688"/>
        <v>14.589948500000023</v>
      </c>
      <c r="S455">
        <f t="shared" si="689"/>
        <v>2.9771380000000005</v>
      </c>
      <c r="T455">
        <f t="shared" si="690"/>
        <v>5.9814278571428598</v>
      </c>
      <c r="U455">
        <f t="shared" si="691"/>
        <v>20.405404446766866</v>
      </c>
      <c r="V455">
        <f t="shared" si="692"/>
        <v>40.996908639827275</v>
      </c>
      <c r="W455">
        <f t="shared" si="693"/>
        <v>20.591504193060409</v>
      </c>
      <c r="X455">
        <f t="shared" si="694"/>
        <v>61.402313086594141</v>
      </c>
      <c r="Y455">
        <f t="shared" si="695"/>
        <v>33.535388420987864</v>
      </c>
      <c r="Z455">
        <f t="shared" si="678"/>
        <v>18.037037036216883</v>
      </c>
      <c r="AA455">
        <f t="shared" si="677"/>
        <v>-3.6042133571428883</v>
      </c>
      <c r="AB455" t="str">
        <f t="shared" si="696"/>
        <v>DOWN</v>
      </c>
    </row>
    <row r="456" spans="1:28" x14ac:dyDescent="0.2">
      <c r="A456" s="1">
        <v>42969</v>
      </c>
      <c r="B456">
        <v>2433.75</v>
      </c>
      <c r="C456">
        <v>2454.7700199999999</v>
      </c>
      <c r="D456">
        <v>2433.669922</v>
      </c>
      <c r="E456">
        <v>2452.51001</v>
      </c>
      <c r="F456">
        <v>2452.51001</v>
      </c>
      <c r="G456">
        <f t="shared" si="697"/>
        <v>18.760009999999966</v>
      </c>
      <c r="H456">
        <v>2777490000</v>
      </c>
      <c r="I456">
        <f t="shared" si="679"/>
        <v>18.760009999999966</v>
      </c>
      <c r="J456">
        <f t="shared" si="680"/>
        <v>0</v>
      </c>
      <c r="K456">
        <f t="shared" si="681"/>
        <v>3.2307302857142792</v>
      </c>
      <c r="L456">
        <f t="shared" si="682"/>
        <v>5.2942418571428789</v>
      </c>
      <c r="M456">
        <f t="shared" si="683"/>
        <v>0.61023473669897543</v>
      </c>
      <c r="N456">
        <f t="shared" si="684"/>
        <v>37.897253288049974</v>
      </c>
      <c r="O456">
        <f t="shared" si="685"/>
        <v>21.100097999999889</v>
      </c>
      <c r="P456">
        <f t="shared" si="686"/>
        <v>24.189941999999974</v>
      </c>
      <c r="Q456">
        <f t="shared" si="687"/>
        <v>0</v>
      </c>
      <c r="R456">
        <f t="shared" si="688"/>
        <v>15.104248142857159</v>
      </c>
      <c r="S456">
        <f t="shared" si="689"/>
        <v>4.7049909999999988</v>
      </c>
      <c r="T456">
        <f t="shared" si="690"/>
        <v>5.6485769285714342</v>
      </c>
      <c r="U456">
        <f t="shared" si="691"/>
        <v>31.150117208747012</v>
      </c>
      <c r="V456">
        <f t="shared" si="692"/>
        <v>37.397273105862354</v>
      </c>
      <c r="W456">
        <f t="shared" si="693"/>
        <v>6.2471558971153414</v>
      </c>
      <c r="X456">
        <f t="shared" si="694"/>
        <v>68.547390314609373</v>
      </c>
      <c r="Y456">
        <f t="shared" si="695"/>
        <v>9.1136305385850651</v>
      </c>
      <c r="Z456">
        <f t="shared" si="678"/>
        <v>17.239558472645115</v>
      </c>
      <c r="AA456">
        <f t="shared" si="677"/>
        <v>-2.0635115714285996</v>
      </c>
      <c r="AB456" t="str">
        <f t="shared" si="696"/>
        <v>UP</v>
      </c>
    </row>
    <row r="457" spans="1:28" x14ac:dyDescent="0.2">
      <c r="A457" s="1">
        <v>42970</v>
      </c>
      <c r="B457">
        <v>2444.8798830000001</v>
      </c>
      <c r="C457">
        <v>2448.9099120000001</v>
      </c>
      <c r="D457">
        <v>2441.419922</v>
      </c>
      <c r="E457">
        <v>2444.040039</v>
      </c>
      <c r="F457">
        <v>2444.040039</v>
      </c>
      <c r="G457">
        <f t="shared" si="697"/>
        <v>-0.83984400000008463</v>
      </c>
      <c r="H457">
        <v>2785290000</v>
      </c>
      <c r="I457">
        <f t="shared" si="679"/>
        <v>0</v>
      </c>
      <c r="J457">
        <f t="shared" si="680"/>
        <v>0.83984400000008463</v>
      </c>
      <c r="K457">
        <f t="shared" si="681"/>
        <v>3.2307302857142792</v>
      </c>
      <c r="L457">
        <f t="shared" si="682"/>
        <v>5.0777937857143183</v>
      </c>
      <c r="M457">
        <f t="shared" si="683"/>
        <v>0.63624684696796852</v>
      </c>
      <c r="N457">
        <f t="shared" si="684"/>
        <v>38.884526998292444</v>
      </c>
      <c r="O457">
        <f t="shared" si="685"/>
        <v>7.4899900000000343</v>
      </c>
      <c r="P457">
        <f t="shared" si="686"/>
        <v>0</v>
      </c>
      <c r="Q457">
        <f t="shared" si="687"/>
        <v>0</v>
      </c>
      <c r="R457">
        <f t="shared" si="688"/>
        <v>15.126395214285724</v>
      </c>
      <c r="S457">
        <f t="shared" si="689"/>
        <v>4.7049909999999988</v>
      </c>
      <c r="T457">
        <f t="shared" si="690"/>
        <v>5.6485769285714342</v>
      </c>
      <c r="U457">
        <f t="shared" si="691"/>
        <v>31.10450925912933</v>
      </c>
      <c r="V457">
        <f t="shared" si="692"/>
        <v>37.342518482108581</v>
      </c>
      <c r="W457">
        <f t="shared" si="693"/>
        <v>6.238009222979251</v>
      </c>
      <c r="X457">
        <f t="shared" si="694"/>
        <v>68.447027741237918</v>
      </c>
      <c r="Y457">
        <f t="shared" si="695"/>
        <v>9.1136305385850669</v>
      </c>
      <c r="Z457">
        <f t="shared" si="678"/>
        <v>17.776314178309043</v>
      </c>
      <c r="AA457">
        <f t="shared" si="677"/>
        <v>-1.8470635000000388</v>
      </c>
      <c r="AB457" t="str">
        <f t="shared" si="696"/>
        <v>DOWN</v>
      </c>
    </row>
    <row r="458" spans="1:28" x14ac:dyDescent="0.2">
      <c r="A458" s="1">
        <v>42971</v>
      </c>
      <c r="B458">
        <v>2447.9099120000001</v>
      </c>
      <c r="C458">
        <v>2450.389893</v>
      </c>
      <c r="D458">
        <v>2436.1899410000001</v>
      </c>
      <c r="E458">
        <v>2438.969971</v>
      </c>
      <c r="F458">
        <v>2438.969971</v>
      </c>
      <c r="G458">
        <f t="shared" si="697"/>
        <v>-8.9399410000000898</v>
      </c>
      <c r="H458">
        <v>2846590000</v>
      </c>
      <c r="I458">
        <f t="shared" si="679"/>
        <v>0</v>
      </c>
      <c r="J458">
        <f t="shared" si="680"/>
        <v>8.9399410000000898</v>
      </c>
      <c r="K458">
        <f t="shared" si="681"/>
        <v>3.2307302857142792</v>
      </c>
      <c r="L458">
        <f t="shared" si="682"/>
        <v>5.7128035000000308</v>
      </c>
      <c r="M458">
        <f t="shared" si="683"/>
        <v>0.56552448998364147</v>
      </c>
      <c r="N458">
        <f t="shared" si="684"/>
        <v>36.123643775738749</v>
      </c>
      <c r="O458">
        <f t="shared" si="685"/>
        <v>14.199951999999939</v>
      </c>
      <c r="P458">
        <f t="shared" si="686"/>
        <v>0</v>
      </c>
      <c r="Q458">
        <f t="shared" si="687"/>
        <v>5.2299809999999525</v>
      </c>
      <c r="R458">
        <f t="shared" si="688"/>
        <v>15.574968785714288</v>
      </c>
      <c r="S458">
        <f t="shared" si="689"/>
        <v>4.4214216428571422</v>
      </c>
      <c r="T458">
        <f t="shared" si="690"/>
        <v>6.0221470000000021</v>
      </c>
      <c r="U458">
        <f t="shared" si="691"/>
        <v>28.387996815201127</v>
      </c>
      <c r="V458">
        <f t="shared" si="692"/>
        <v>38.665547795663329</v>
      </c>
      <c r="W458">
        <f t="shared" si="693"/>
        <v>10.277550980462202</v>
      </c>
      <c r="X458">
        <f t="shared" si="694"/>
        <v>67.053544610864463</v>
      </c>
      <c r="Y458">
        <f t="shared" si="695"/>
        <v>15.32737909696867</v>
      </c>
      <c r="Z458">
        <f t="shared" si="678"/>
        <v>18.325365033008946</v>
      </c>
      <c r="AA458">
        <f t="shared" si="677"/>
        <v>-2.482073214285752</v>
      </c>
      <c r="AB458" t="str">
        <f t="shared" si="696"/>
        <v>DOWN</v>
      </c>
    </row>
    <row r="459" spans="1:28" x14ac:dyDescent="0.2">
      <c r="A459" s="1">
        <v>42972</v>
      </c>
      <c r="B459">
        <v>2444.719971</v>
      </c>
      <c r="C459">
        <v>2453.959961</v>
      </c>
      <c r="D459">
        <v>2442.219971</v>
      </c>
      <c r="E459">
        <v>2443.0500489999999</v>
      </c>
      <c r="F459">
        <v>2443.0500489999999</v>
      </c>
      <c r="G459">
        <f t="shared" si="697"/>
        <v>-1.6699220000000423</v>
      </c>
      <c r="H459">
        <v>2588780000</v>
      </c>
      <c r="I459">
        <f t="shared" si="679"/>
        <v>0</v>
      </c>
      <c r="J459">
        <f t="shared" si="680"/>
        <v>1.6699220000000423</v>
      </c>
      <c r="K459">
        <f t="shared" si="681"/>
        <v>2.9614432142857043</v>
      </c>
      <c r="L459">
        <f t="shared" si="682"/>
        <v>5.8320836428571772</v>
      </c>
      <c r="M459">
        <f t="shared" si="683"/>
        <v>0.50778476366893688</v>
      </c>
      <c r="N459">
        <f t="shared" si="684"/>
        <v>33.677536469683474</v>
      </c>
      <c r="O459">
        <f t="shared" si="685"/>
        <v>11.739990000000034</v>
      </c>
      <c r="P459">
        <f t="shared" si="686"/>
        <v>3.570067999999992</v>
      </c>
      <c r="Q459">
        <f t="shared" si="687"/>
        <v>0</v>
      </c>
      <c r="R459">
        <f t="shared" si="688"/>
        <v>16.051391785714291</v>
      </c>
      <c r="S459">
        <f t="shared" si="689"/>
        <v>4.6085728571428524</v>
      </c>
      <c r="T459">
        <f t="shared" si="690"/>
        <v>6.0221470000000021</v>
      </c>
      <c r="U459">
        <f t="shared" si="691"/>
        <v>28.711359853819491</v>
      </c>
      <c r="V459">
        <f t="shared" si="692"/>
        <v>37.517911720027307</v>
      </c>
      <c r="W459">
        <f t="shared" si="693"/>
        <v>8.8065518662078155</v>
      </c>
      <c r="X459">
        <f t="shared" si="694"/>
        <v>66.229271573846802</v>
      </c>
      <c r="Y459">
        <f t="shared" si="695"/>
        <v>13.297068889529241</v>
      </c>
      <c r="Z459">
        <f t="shared" si="678"/>
        <v>17.730888017927768</v>
      </c>
      <c r="AA459">
        <f t="shared" si="677"/>
        <v>-2.8706404285714728</v>
      </c>
      <c r="AB459" t="str">
        <f t="shared" si="696"/>
        <v>DOWN</v>
      </c>
    </row>
    <row r="460" spans="1:28" x14ac:dyDescent="0.2">
      <c r="A460" s="1">
        <v>42975</v>
      </c>
      <c r="B460">
        <v>2447.3500979999999</v>
      </c>
      <c r="C460">
        <v>2449.1201169999999</v>
      </c>
      <c r="D460">
        <v>2439.030029</v>
      </c>
      <c r="E460">
        <v>2444.23999</v>
      </c>
      <c r="F460">
        <v>2444.23999</v>
      </c>
      <c r="G460">
        <f t="shared" si="697"/>
        <v>-3.1101079999998547</v>
      </c>
      <c r="H460">
        <v>2677700000</v>
      </c>
      <c r="I460">
        <f t="shared" si="679"/>
        <v>0</v>
      </c>
      <c r="J460">
        <f t="shared" si="680"/>
        <v>3.1101079999998547</v>
      </c>
      <c r="K460">
        <f t="shared" si="681"/>
        <v>2.9614432142857043</v>
      </c>
      <c r="L460">
        <f t="shared" si="682"/>
        <v>5.8092216428571772</v>
      </c>
      <c r="M460">
        <f t="shared" si="683"/>
        <v>0.50978313384323959</v>
      </c>
      <c r="N460">
        <f t="shared" si="684"/>
        <v>33.76532181450176</v>
      </c>
      <c r="O460">
        <f t="shared" si="685"/>
        <v>10.090087999999923</v>
      </c>
      <c r="P460">
        <f t="shared" si="686"/>
        <v>0</v>
      </c>
      <c r="Q460">
        <f t="shared" si="687"/>
        <v>3.1899419999999736</v>
      </c>
      <c r="R460">
        <f t="shared" si="688"/>
        <v>15.304251714285718</v>
      </c>
      <c r="S460">
        <f t="shared" si="689"/>
        <v>3.8999895714285748</v>
      </c>
      <c r="T460">
        <f t="shared" si="690"/>
        <v>6.25</v>
      </c>
      <c r="U460">
        <f t="shared" si="691"/>
        <v>25.483046438579802</v>
      </c>
      <c r="V460">
        <f t="shared" si="692"/>
        <v>40.83832464782288</v>
      </c>
      <c r="W460">
        <f t="shared" si="693"/>
        <v>15.355278209243078</v>
      </c>
      <c r="X460">
        <f t="shared" si="694"/>
        <v>66.321371086402678</v>
      </c>
      <c r="Y460">
        <f t="shared" si="695"/>
        <v>23.152835892428111</v>
      </c>
      <c r="Z460">
        <f t="shared" si="678"/>
        <v>18.140390508885666</v>
      </c>
      <c r="AA460">
        <f t="shared" si="677"/>
        <v>-2.8477784285714733</v>
      </c>
      <c r="AB460" t="str">
        <f t="shared" si="696"/>
        <v>UP</v>
      </c>
    </row>
    <row r="461" spans="1:28" x14ac:dyDescent="0.2">
      <c r="A461" s="1">
        <v>42976</v>
      </c>
      <c r="B461">
        <v>2431.9399410000001</v>
      </c>
      <c r="C461">
        <v>2449.1899410000001</v>
      </c>
      <c r="D461">
        <v>2428.1999510000001</v>
      </c>
      <c r="E461">
        <v>2446.3000489999999</v>
      </c>
      <c r="F461">
        <v>2446.3000489999999</v>
      </c>
      <c r="G461">
        <f t="shared" si="697"/>
        <v>14.360107999999855</v>
      </c>
      <c r="H461">
        <v>2737580000</v>
      </c>
      <c r="I461">
        <f t="shared" si="679"/>
        <v>14.360107999999855</v>
      </c>
      <c r="J461">
        <f t="shared" si="680"/>
        <v>0</v>
      </c>
      <c r="K461">
        <f t="shared" si="681"/>
        <v>3.3678850714285482</v>
      </c>
      <c r="L461">
        <f t="shared" si="682"/>
        <v>5.8092216428571772</v>
      </c>
      <c r="M461">
        <f t="shared" si="683"/>
        <v>0.57974807615915047</v>
      </c>
      <c r="N461">
        <f t="shared" si="684"/>
        <v>36.69876766482254</v>
      </c>
      <c r="O461">
        <f t="shared" si="685"/>
        <v>20.989990000000034</v>
      </c>
      <c r="P461">
        <f t="shared" si="686"/>
        <v>0</v>
      </c>
      <c r="Q461">
        <f t="shared" si="687"/>
        <v>10.830077999999958</v>
      </c>
      <c r="R461">
        <f t="shared" si="688"/>
        <v>15.922834285714284</v>
      </c>
      <c r="S461">
        <f t="shared" si="689"/>
        <v>3.8999895714285748</v>
      </c>
      <c r="T461">
        <f t="shared" si="690"/>
        <v>6.4350062857142802</v>
      </c>
      <c r="U461">
        <f t="shared" si="691"/>
        <v>24.49306135734631</v>
      </c>
      <c r="V461">
        <f t="shared" si="692"/>
        <v>40.413698781552142</v>
      </c>
      <c r="W461">
        <f t="shared" si="693"/>
        <v>15.920637424205832</v>
      </c>
      <c r="X461">
        <f t="shared" si="694"/>
        <v>64.906760138898449</v>
      </c>
      <c r="Y461">
        <f t="shared" si="695"/>
        <v>24.528473444270155</v>
      </c>
      <c r="Z461">
        <f t="shared" si="678"/>
        <v>19.618586347162751</v>
      </c>
      <c r="AA461">
        <f t="shared" si="677"/>
        <v>-2.4413365714286295</v>
      </c>
      <c r="AB461" t="str">
        <f t="shared" si="696"/>
        <v>UP</v>
      </c>
    </row>
    <row r="462" spans="1:28" x14ac:dyDescent="0.2">
      <c r="A462" s="1">
        <v>42977</v>
      </c>
      <c r="B462">
        <v>2446.0600589999999</v>
      </c>
      <c r="C462">
        <v>2460.3100589999999</v>
      </c>
      <c r="D462">
        <v>2443.7700199999999</v>
      </c>
      <c r="E462">
        <v>2457.5900879999999</v>
      </c>
      <c r="F462">
        <v>2457.5900879999999</v>
      </c>
      <c r="G462">
        <f t="shared" si="697"/>
        <v>11.530029000000013</v>
      </c>
      <c r="H462">
        <v>2633660000</v>
      </c>
      <c r="I462">
        <f t="shared" si="679"/>
        <v>11.530029000000013</v>
      </c>
      <c r="J462">
        <f t="shared" si="680"/>
        <v>0</v>
      </c>
      <c r="K462">
        <f t="shared" si="681"/>
        <v>4.1914585714285488</v>
      </c>
      <c r="L462">
        <f t="shared" si="682"/>
        <v>3.8685129285714601</v>
      </c>
      <c r="M462">
        <f t="shared" si="683"/>
        <v>1.0834805644494367</v>
      </c>
      <c r="N462">
        <f t="shared" si="684"/>
        <v>52.003391965201665</v>
      </c>
      <c r="O462">
        <f t="shared" si="685"/>
        <v>16.540038999999979</v>
      </c>
      <c r="P462">
        <f t="shared" si="686"/>
        <v>11.12011799999982</v>
      </c>
      <c r="Q462">
        <f t="shared" si="687"/>
        <v>0</v>
      </c>
      <c r="R462">
        <f t="shared" si="688"/>
        <v>15.130702571428563</v>
      </c>
      <c r="S462">
        <f t="shared" si="689"/>
        <v>4.6942837142857048</v>
      </c>
      <c r="T462">
        <f t="shared" si="690"/>
        <v>4.697143571428569</v>
      </c>
      <c r="U462">
        <f t="shared" si="691"/>
        <v>31.02488924175908</v>
      </c>
      <c r="V462">
        <f t="shared" si="692"/>
        <v>31.043790261915703</v>
      </c>
      <c r="W462">
        <f t="shared" si="693"/>
        <v>1.890102015662265E-2</v>
      </c>
      <c r="X462">
        <f t="shared" si="694"/>
        <v>62.068679503674787</v>
      </c>
      <c r="Y462">
        <f t="shared" si="695"/>
        <v>3.0451783907378942E-2</v>
      </c>
      <c r="Z462">
        <f t="shared" si="678"/>
        <v>17.574036917869652</v>
      </c>
      <c r="AA462">
        <f t="shared" si="677"/>
        <v>0.32294564285708866</v>
      </c>
      <c r="AB462" t="str">
        <f t="shared" si="696"/>
        <v>DOWN</v>
      </c>
    </row>
    <row r="463" spans="1:28" x14ac:dyDescent="0.2">
      <c r="A463" s="1">
        <v>42978</v>
      </c>
      <c r="B463">
        <v>2462.6499020000001</v>
      </c>
      <c r="C463">
        <v>2475.01001</v>
      </c>
      <c r="D463">
        <v>2462.6499020000001</v>
      </c>
      <c r="E463">
        <v>2471.6499020000001</v>
      </c>
      <c r="F463">
        <v>2471.6499020000001</v>
      </c>
      <c r="G463">
        <f t="shared" si="697"/>
        <v>9</v>
      </c>
      <c r="H463">
        <v>3348110000</v>
      </c>
      <c r="I463">
        <f t="shared" si="679"/>
        <v>9</v>
      </c>
      <c r="J463">
        <f t="shared" si="680"/>
        <v>0</v>
      </c>
      <c r="K463">
        <f t="shared" si="681"/>
        <v>4.8143136428571198</v>
      </c>
      <c r="L463">
        <f t="shared" si="682"/>
        <v>3.8685129285714601</v>
      </c>
      <c r="M463">
        <f t="shared" si="683"/>
        <v>1.2444868950289172</v>
      </c>
      <c r="N463">
        <f t="shared" si="684"/>
        <v>55.446387224857624</v>
      </c>
      <c r="O463">
        <f t="shared" si="685"/>
        <v>12.360107999999855</v>
      </c>
      <c r="P463">
        <f t="shared" si="686"/>
        <v>14.699951000000056</v>
      </c>
      <c r="Q463">
        <f t="shared" si="687"/>
        <v>0</v>
      </c>
      <c r="R463">
        <f t="shared" si="688"/>
        <v>15.28213957142855</v>
      </c>
      <c r="S463">
        <f t="shared" si="689"/>
        <v>5.744280214285709</v>
      </c>
      <c r="T463">
        <f t="shared" si="690"/>
        <v>4.697143571428569</v>
      </c>
      <c r="U463">
        <f t="shared" si="691"/>
        <v>37.588193638966636</v>
      </c>
      <c r="V463">
        <f t="shared" si="692"/>
        <v>30.736164589219804</v>
      </c>
      <c r="W463">
        <f t="shared" si="693"/>
        <v>6.8520290497468324</v>
      </c>
      <c r="X463">
        <f t="shared" si="694"/>
        <v>68.324358228186441</v>
      </c>
      <c r="Y463">
        <f t="shared" si="695"/>
        <v>10.028676781511436</v>
      </c>
      <c r="Z463">
        <f t="shared" si="678"/>
        <v>16.179830989934171</v>
      </c>
      <c r="AA463">
        <f t="shared" si="677"/>
        <v>0.94580071428565915</v>
      </c>
      <c r="AB463" t="str">
        <f t="shared" si="696"/>
        <v>DOWN</v>
      </c>
    </row>
    <row r="464" spans="1:28" x14ac:dyDescent="0.2">
      <c r="A464" s="1">
        <v>42979</v>
      </c>
      <c r="B464">
        <v>2474.419922</v>
      </c>
      <c r="C464">
        <v>2480.3798830000001</v>
      </c>
      <c r="D464">
        <v>2473.8500979999999</v>
      </c>
      <c r="E464">
        <v>2476.5500489999999</v>
      </c>
      <c r="F464">
        <v>2476.5500489999999</v>
      </c>
      <c r="G464">
        <f t="shared" si="697"/>
        <v>2.1301269999999022</v>
      </c>
      <c r="H464">
        <v>2710730000</v>
      </c>
      <c r="I464">
        <f t="shared" si="679"/>
        <v>2.1301269999999022</v>
      </c>
      <c r="J464">
        <f t="shared" si="680"/>
        <v>0</v>
      </c>
      <c r="K464">
        <f t="shared" si="681"/>
        <v>4.1893136428571198</v>
      </c>
      <c r="L464">
        <f t="shared" si="682"/>
        <v>3.8685129285714601</v>
      </c>
      <c r="M464">
        <f t="shared" si="683"/>
        <v>1.0829261062865629</v>
      </c>
      <c r="N464">
        <f t="shared" si="684"/>
        <v>51.990615654493951</v>
      </c>
      <c r="O464">
        <f t="shared" si="685"/>
        <v>6.5297850000001745</v>
      </c>
      <c r="P464">
        <f t="shared" si="686"/>
        <v>5.3698730000000978</v>
      </c>
      <c r="Q464">
        <f t="shared" si="687"/>
        <v>0</v>
      </c>
      <c r="R464">
        <f t="shared" si="688"/>
        <v>14.801409214285709</v>
      </c>
      <c r="S464">
        <f t="shared" si="689"/>
        <v>4.6899937857142833</v>
      </c>
      <c r="T464">
        <f t="shared" si="690"/>
        <v>4.697143571428569</v>
      </c>
      <c r="U464">
        <f t="shared" si="691"/>
        <v>31.68613013676897</v>
      </c>
      <c r="V464">
        <f t="shared" si="692"/>
        <v>31.734434900259902</v>
      </c>
      <c r="W464">
        <f t="shared" si="693"/>
        <v>4.8304763490932601E-2</v>
      </c>
      <c r="X464">
        <f t="shared" si="694"/>
        <v>63.420565037028872</v>
      </c>
      <c r="Y464">
        <f t="shared" si="695"/>
        <v>7.6165772825784933E-2</v>
      </c>
      <c r="Z464">
        <f t="shared" si="678"/>
        <v>15.272359618151484</v>
      </c>
      <c r="AA464">
        <f t="shared" ref="AA464:AA527" si="698">AVERAGE(G451:G464)</f>
        <v>0.32080071428565915</v>
      </c>
      <c r="AB464" t="str">
        <f t="shared" si="696"/>
        <v>UP</v>
      </c>
    </row>
    <row r="465" spans="1:28" x14ac:dyDescent="0.2">
      <c r="A465" s="1">
        <v>42983</v>
      </c>
      <c r="B465">
        <v>2470.3500979999999</v>
      </c>
      <c r="C465">
        <v>2471.969971</v>
      </c>
      <c r="D465">
        <v>2446.5500489999999</v>
      </c>
      <c r="E465">
        <v>2457.8500979999999</v>
      </c>
      <c r="F465">
        <v>2457.8500979999999</v>
      </c>
      <c r="G465">
        <f t="shared" si="697"/>
        <v>-12.5</v>
      </c>
      <c r="H465">
        <v>3490260000</v>
      </c>
      <c r="I465">
        <f t="shared" si="679"/>
        <v>0</v>
      </c>
      <c r="J465">
        <f t="shared" si="680"/>
        <v>12.5</v>
      </c>
      <c r="K465">
        <f t="shared" si="681"/>
        <v>4.1893136428571198</v>
      </c>
      <c r="L465">
        <f t="shared" si="682"/>
        <v>4.4720982857143099</v>
      </c>
      <c r="M465">
        <f t="shared" si="683"/>
        <v>0.9367668989385769</v>
      </c>
      <c r="N465">
        <f t="shared" si="684"/>
        <v>48.367560363199175</v>
      </c>
      <c r="O465">
        <f t="shared" si="685"/>
        <v>25.419922000000042</v>
      </c>
      <c r="P465">
        <f t="shared" si="686"/>
        <v>0</v>
      </c>
      <c r="Q465">
        <f t="shared" si="687"/>
        <v>27.300048999999944</v>
      </c>
      <c r="R465">
        <f t="shared" si="688"/>
        <v>16.096418285714272</v>
      </c>
      <c r="S465">
        <f t="shared" si="689"/>
        <v>4.6414272857142738</v>
      </c>
      <c r="T465">
        <f t="shared" si="690"/>
        <v>6.6471470714285648</v>
      </c>
      <c r="U465">
        <f t="shared" si="691"/>
        <v>28.835155767749807</v>
      </c>
      <c r="V465">
        <f t="shared" si="692"/>
        <v>41.295814717538576</v>
      </c>
      <c r="W465">
        <f t="shared" si="693"/>
        <v>12.460658949788769</v>
      </c>
      <c r="X465">
        <f t="shared" si="694"/>
        <v>70.130970485288387</v>
      </c>
      <c r="Y465">
        <f t="shared" si="695"/>
        <v>17.767697870946595</v>
      </c>
      <c r="Z465">
        <f t="shared" si="678"/>
        <v>15.648518160497217</v>
      </c>
      <c r="AA465">
        <f t="shared" si="698"/>
        <v>-0.28278464285719046</v>
      </c>
      <c r="AB465" t="str">
        <f t="shared" si="696"/>
        <v>DOWN</v>
      </c>
    </row>
    <row r="466" spans="1:28" x14ac:dyDescent="0.2">
      <c r="A466" s="1">
        <v>42984</v>
      </c>
      <c r="B466">
        <v>2463.830078</v>
      </c>
      <c r="C466">
        <v>2469.639893</v>
      </c>
      <c r="D466">
        <v>2459.1999510000001</v>
      </c>
      <c r="E466">
        <v>2465.540039</v>
      </c>
      <c r="F466">
        <v>2465.540039</v>
      </c>
      <c r="G466">
        <f t="shared" si="697"/>
        <v>1.7099610000000212</v>
      </c>
      <c r="H466">
        <v>3374410000</v>
      </c>
      <c r="I466">
        <f t="shared" si="679"/>
        <v>1.7099610000000212</v>
      </c>
      <c r="J466">
        <f t="shared" si="680"/>
        <v>0</v>
      </c>
      <c r="K466">
        <f t="shared" si="681"/>
        <v>4.3114537142856921</v>
      </c>
      <c r="L466">
        <f t="shared" si="682"/>
        <v>4.4349714285714459</v>
      </c>
      <c r="M466">
        <f t="shared" si="683"/>
        <v>0.97214915219295106</v>
      </c>
      <c r="N466">
        <f t="shared" si="684"/>
        <v>49.29389600740695</v>
      </c>
      <c r="O466">
        <f t="shared" si="685"/>
        <v>10.439941999999974</v>
      </c>
      <c r="P466">
        <f t="shared" si="686"/>
        <v>0</v>
      </c>
      <c r="Q466">
        <f t="shared" si="687"/>
        <v>0</v>
      </c>
      <c r="R466">
        <f t="shared" si="688"/>
        <v>16.051426642857127</v>
      </c>
      <c r="S466">
        <f t="shared" si="689"/>
        <v>4.2107108571428524</v>
      </c>
      <c r="T466">
        <f t="shared" si="690"/>
        <v>6.6471470714285648</v>
      </c>
      <c r="U466">
        <f t="shared" si="691"/>
        <v>26.23262686134267</v>
      </c>
      <c r="V466">
        <f t="shared" si="692"/>
        <v>41.411565584337268</v>
      </c>
      <c r="W466">
        <f t="shared" si="693"/>
        <v>15.178938722994598</v>
      </c>
      <c r="X466">
        <f t="shared" si="694"/>
        <v>67.644192445679934</v>
      </c>
      <c r="Y466">
        <f t="shared" si="695"/>
        <v>22.439381969388851</v>
      </c>
      <c r="Z466">
        <f t="shared" si="678"/>
        <v>16.44841373964217</v>
      </c>
      <c r="AA466">
        <f t="shared" si="698"/>
        <v>-0.12351771428575375</v>
      </c>
      <c r="AB466" t="str">
        <f t="shared" si="696"/>
        <v>DOWN</v>
      </c>
    </row>
    <row r="467" spans="1:28" x14ac:dyDescent="0.2">
      <c r="A467" s="1">
        <v>42985</v>
      </c>
      <c r="B467">
        <v>2468.0600589999999</v>
      </c>
      <c r="C467">
        <v>2468.6201169999999</v>
      </c>
      <c r="D467">
        <v>2460.290039</v>
      </c>
      <c r="E467">
        <v>2465.1000979999999</v>
      </c>
      <c r="F467">
        <v>2465.1000979999999</v>
      </c>
      <c r="G467">
        <f t="shared" si="697"/>
        <v>-2.9599610000000212</v>
      </c>
      <c r="H467">
        <v>3353930000</v>
      </c>
      <c r="I467">
        <f t="shared" si="679"/>
        <v>0</v>
      </c>
      <c r="J467">
        <f t="shared" si="680"/>
        <v>2.9599610000000212</v>
      </c>
      <c r="K467">
        <f t="shared" si="681"/>
        <v>4.3114537142856921</v>
      </c>
      <c r="L467">
        <f t="shared" si="682"/>
        <v>2.2935442857142982</v>
      </c>
      <c r="M467">
        <f t="shared" si="683"/>
        <v>1.8798214366909156</v>
      </c>
      <c r="N467">
        <f t="shared" si="684"/>
        <v>65.275624826619151</v>
      </c>
      <c r="O467">
        <f t="shared" si="685"/>
        <v>8.3300779999999577</v>
      </c>
      <c r="P467">
        <f t="shared" si="686"/>
        <v>0</v>
      </c>
      <c r="Q467">
        <f t="shared" si="687"/>
        <v>0</v>
      </c>
      <c r="R467">
        <f t="shared" si="688"/>
        <v>14.145717214285696</v>
      </c>
      <c r="S467">
        <f t="shared" si="689"/>
        <v>4.2107108571428524</v>
      </c>
      <c r="T467">
        <f t="shared" si="690"/>
        <v>4.2292829999999935</v>
      </c>
      <c r="U467">
        <f t="shared" si="691"/>
        <v>29.766683395101907</v>
      </c>
      <c r="V467">
        <f t="shared" si="692"/>
        <v>29.897975026171594</v>
      </c>
      <c r="W467">
        <f t="shared" si="693"/>
        <v>0.13129163106968633</v>
      </c>
      <c r="X467">
        <f t="shared" si="694"/>
        <v>59.664658421273501</v>
      </c>
      <c r="Y467">
        <f t="shared" si="695"/>
        <v>0.22004924614279558</v>
      </c>
      <c r="Z467">
        <f t="shared" si="678"/>
        <v>14.982648925872144</v>
      </c>
      <c r="AA467">
        <f t="shared" si="698"/>
        <v>2.0179094285713939</v>
      </c>
      <c r="AB467" t="str">
        <f t="shared" si="696"/>
        <v>UP</v>
      </c>
    </row>
    <row r="468" spans="1:28" x14ac:dyDescent="0.2">
      <c r="A468" s="1">
        <v>42986</v>
      </c>
      <c r="B468">
        <v>2462.25</v>
      </c>
      <c r="C468">
        <v>2467.110107</v>
      </c>
      <c r="D468">
        <v>2459.3999020000001</v>
      </c>
      <c r="E468">
        <v>2461.429932</v>
      </c>
      <c r="F468">
        <v>2461.429932</v>
      </c>
      <c r="G468">
        <f t="shared" si="697"/>
        <v>-0.82006799999999203</v>
      </c>
      <c r="H468">
        <v>3302490000</v>
      </c>
      <c r="I468">
        <f t="shared" si="679"/>
        <v>0</v>
      </c>
      <c r="J468">
        <f t="shared" si="680"/>
        <v>0.82006799999999203</v>
      </c>
      <c r="K468">
        <f t="shared" si="681"/>
        <v>4.3114537142856921</v>
      </c>
      <c r="L468">
        <f t="shared" si="682"/>
        <v>2.2028460000000059</v>
      </c>
      <c r="M468">
        <f t="shared" si="683"/>
        <v>1.9572197576615344</v>
      </c>
      <c r="N468">
        <f t="shared" si="684"/>
        <v>66.184454252707795</v>
      </c>
      <c r="O468">
        <f t="shared" si="685"/>
        <v>7.7102049999998599</v>
      </c>
      <c r="P468">
        <f t="shared" si="686"/>
        <v>0</v>
      </c>
      <c r="Q468">
        <f t="shared" si="687"/>
        <v>0.89013699999986784</v>
      </c>
      <c r="R468">
        <f t="shared" si="688"/>
        <v>13.297869071428554</v>
      </c>
      <c r="S468">
        <f t="shared" si="689"/>
        <v>4.2107108571428524</v>
      </c>
      <c r="T468">
        <f t="shared" si="690"/>
        <v>3.6271449999999925</v>
      </c>
      <c r="U468">
        <f t="shared" si="691"/>
        <v>31.664553429766226</v>
      </c>
      <c r="V468">
        <f t="shared" si="692"/>
        <v>27.276137105253799</v>
      </c>
      <c r="W468">
        <f t="shared" si="693"/>
        <v>4.388416324512427</v>
      </c>
      <c r="X468">
        <f t="shared" si="694"/>
        <v>58.940690535020025</v>
      </c>
      <c r="Y468">
        <f t="shared" si="695"/>
        <v>7.4454783014546102</v>
      </c>
      <c r="Z468">
        <f t="shared" si="678"/>
        <v>13.291164896252258</v>
      </c>
      <c r="AA468">
        <f t="shared" si="698"/>
        <v>2.1086077142856863</v>
      </c>
      <c r="AB468" t="str">
        <f t="shared" si="696"/>
        <v>DOWN</v>
      </c>
    </row>
    <row r="469" spans="1:28" x14ac:dyDescent="0.2">
      <c r="A469" s="1">
        <v>42989</v>
      </c>
      <c r="B469">
        <v>2474.5200199999999</v>
      </c>
      <c r="C469">
        <v>2488.9499510000001</v>
      </c>
      <c r="D469">
        <v>2474.5200199999999</v>
      </c>
      <c r="E469">
        <v>2488.110107</v>
      </c>
      <c r="F469">
        <v>2488.110107</v>
      </c>
      <c r="G469">
        <f t="shared" si="697"/>
        <v>13.59008700000004</v>
      </c>
      <c r="H469">
        <v>3291760000</v>
      </c>
      <c r="I469">
        <f t="shared" si="679"/>
        <v>13.59008700000004</v>
      </c>
      <c r="J469">
        <f t="shared" si="680"/>
        <v>0</v>
      </c>
      <c r="K469">
        <f t="shared" si="681"/>
        <v>5.0771658571428429</v>
      </c>
      <c r="L469">
        <f t="shared" si="682"/>
        <v>2.2028460000000059</v>
      </c>
      <c r="M469">
        <f t="shared" si="683"/>
        <v>2.3048210620001712</v>
      </c>
      <c r="N469">
        <f t="shared" si="684"/>
        <v>69.741175657033253</v>
      </c>
      <c r="O469">
        <f t="shared" si="685"/>
        <v>14.429931000000124</v>
      </c>
      <c r="P469">
        <f t="shared" si="686"/>
        <v>21.839844000000085</v>
      </c>
      <c r="Q469">
        <f t="shared" si="687"/>
        <v>0</v>
      </c>
      <c r="R469">
        <f t="shared" si="688"/>
        <v>13.383579857142845</v>
      </c>
      <c r="S469">
        <f t="shared" si="689"/>
        <v>5.7706997142857164</v>
      </c>
      <c r="T469">
        <f t="shared" si="690"/>
        <v>3.3885847857142641</v>
      </c>
      <c r="U469">
        <f t="shared" si="691"/>
        <v>43.117759044160984</v>
      </c>
      <c r="V469">
        <f t="shared" si="692"/>
        <v>25.318971619583301</v>
      </c>
      <c r="W469">
        <f t="shared" si="693"/>
        <v>17.798787424577682</v>
      </c>
      <c r="X469">
        <f t="shared" si="694"/>
        <v>68.436730663744285</v>
      </c>
      <c r="Y469">
        <f t="shared" si="695"/>
        <v>26.007652983936214</v>
      </c>
      <c r="Z469">
        <f t="shared" si="678"/>
        <v>12.753469507891428</v>
      </c>
      <c r="AA469">
        <f t="shared" si="698"/>
        <v>2.8743198571428366</v>
      </c>
      <c r="AB469" t="str">
        <f t="shared" si="696"/>
        <v>DOWN</v>
      </c>
    </row>
    <row r="470" spans="1:28" x14ac:dyDescent="0.2">
      <c r="A470" s="1">
        <v>42990</v>
      </c>
      <c r="B470">
        <v>2491.9399410000001</v>
      </c>
      <c r="C470">
        <v>2496.7700199999999</v>
      </c>
      <c r="D470">
        <v>2490.3701169999999</v>
      </c>
      <c r="E470">
        <v>2496.4799800000001</v>
      </c>
      <c r="F470">
        <v>2496.4799800000001</v>
      </c>
      <c r="G470">
        <f t="shared" si="697"/>
        <v>4.5400389999999788</v>
      </c>
      <c r="H470">
        <v>3230920000</v>
      </c>
      <c r="I470">
        <f t="shared" si="679"/>
        <v>4.5400389999999788</v>
      </c>
      <c r="J470">
        <f t="shared" si="680"/>
        <v>0</v>
      </c>
      <c r="K470">
        <f t="shared" si="681"/>
        <v>4.0614536428571295</v>
      </c>
      <c r="L470">
        <f t="shared" si="682"/>
        <v>2.2028460000000059</v>
      </c>
      <c r="M470">
        <f t="shared" si="683"/>
        <v>1.8437301758076228</v>
      </c>
      <c r="N470">
        <f t="shared" si="684"/>
        <v>64.834919694306137</v>
      </c>
      <c r="O470">
        <f t="shared" si="685"/>
        <v>6.3999029999999948</v>
      </c>
      <c r="P470">
        <f t="shared" si="686"/>
        <v>7.8200689999998758</v>
      </c>
      <c r="Q470">
        <f t="shared" si="687"/>
        <v>0</v>
      </c>
      <c r="R470">
        <f t="shared" si="688"/>
        <v>12.333565928571423</v>
      </c>
      <c r="S470">
        <f t="shared" si="689"/>
        <v>4.6014230714285658</v>
      </c>
      <c r="T470">
        <f t="shared" si="690"/>
        <v>3.3885847857142641</v>
      </c>
      <c r="U470">
        <f t="shared" si="691"/>
        <v>37.308132117485194</v>
      </c>
      <c r="V470">
        <f t="shared" si="692"/>
        <v>27.474493632570695</v>
      </c>
      <c r="W470">
        <f t="shared" si="693"/>
        <v>9.8336384849144984</v>
      </c>
      <c r="X470">
        <f t="shared" si="694"/>
        <v>64.782625750055885</v>
      </c>
      <c r="Y470">
        <f t="shared" si="695"/>
        <v>15.179437960502883</v>
      </c>
      <c r="Z470">
        <f t="shared" si="678"/>
        <v>13.186741466599845</v>
      </c>
      <c r="AA470">
        <f t="shared" si="698"/>
        <v>1.8586076428571232</v>
      </c>
      <c r="AB470" t="str">
        <f t="shared" si="696"/>
        <v>UP</v>
      </c>
    </row>
    <row r="471" spans="1:28" x14ac:dyDescent="0.2">
      <c r="A471" s="1">
        <v>42991</v>
      </c>
      <c r="B471">
        <v>2493.889893</v>
      </c>
      <c r="C471">
        <v>2498.3701169999999</v>
      </c>
      <c r="D471">
        <v>2492.139893</v>
      </c>
      <c r="E471">
        <v>2498.3701169999999</v>
      </c>
      <c r="F471">
        <v>2498.3701169999999</v>
      </c>
      <c r="G471">
        <f t="shared" si="697"/>
        <v>4.4802239999999074</v>
      </c>
      <c r="H471">
        <v>3368050000</v>
      </c>
      <c r="I471">
        <f t="shared" si="679"/>
        <v>4.4802239999999074</v>
      </c>
      <c r="J471">
        <f t="shared" si="680"/>
        <v>0</v>
      </c>
      <c r="K471">
        <f t="shared" si="681"/>
        <v>4.3814696428571223</v>
      </c>
      <c r="L471">
        <f t="shared" si="682"/>
        <v>2.1428571428571428</v>
      </c>
      <c r="M471">
        <f t="shared" si="683"/>
        <v>2.044685833333324</v>
      </c>
      <c r="N471">
        <f t="shared" si="684"/>
        <v>67.155888825967992</v>
      </c>
      <c r="O471">
        <f t="shared" si="685"/>
        <v>6.2302239999999074</v>
      </c>
      <c r="P471">
        <f t="shared" si="686"/>
        <v>1.6000970000000052</v>
      </c>
      <c r="Q471">
        <f t="shared" si="687"/>
        <v>0</v>
      </c>
      <c r="R471">
        <f t="shared" si="688"/>
        <v>12.243582642857129</v>
      </c>
      <c r="S471">
        <f t="shared" si="689"/>
        <v>4.7157157142857091</v>
      </c>
      <c r="T471">
        <f t="shared" si="690"/>
        <v>3.3885847857142641</v>
      </c>
      <c r="U471">
        <f t="shared" si="691"/>
        <v>38.515815605956185</v>
      </c>
      <c r="V471">
        <f t="shared" si="692"/>
        <v>27.676415348012167</v>
      </c>
      <c r="W471">
        <f t="shared" si="693"/>
        <v>10.839400257944018</v>
      </c>
      <c r="X471">
        <f t="shared" si="694"/>
        <v>66.192230953968348</v>
      </c>
      <c r="Y471">
        <f t="shared" si="695"/>
        <v>16.375638200625076</v>
      </c>
      <c r="Z471">
        <f t="shared" si="678"/>
        <v>13.705456299602702</v>
      </c>
      <c r="AA471">
        <f t="shared" si="698"/>
        <v>2.2386124999999799</v>
      </c>
      <c r="AB471" t="str">
        <f t="shared" si="696"/>
        <v>UP</v>
      </c>
    </row>
    <row r="472" spans="1:28" x14ac:dyDescent="0.2">
      <c r="A472" s="1">
        <v>42992</v>
      </c>
      <c r="B472">
        <v>2494.5600589999999</v>
      </c>
      <c r="C472">
        <v>2498.429932</v>
      </c>
      <c r="D472">
        <v>2491.3500979999999</v>
      </c>
      <c r="E472">
        <v>2495.6201169999999</v>
      </c>
      <c r="F472">
        <v>2495.6201169999999</v>
      </c>
      <c r="G472">
        <f t="shared" si="697"/>
        <v>1.0600580000000264</v>
      </c>
      <c r="H472">
        <v>3414460000</v>
      </c>
      <c r="I472">
        <f t="shared" si="679"/>
        <v>1.0600580000000264</v>
      </c>
      <c r="J472">
        <f t="shared" si="680"/>
        <v>0</v>
      </c>
      <c r="K472">
        <f t="shared" si="681"/>
        <v>4.4571880714285532</v>
      </c>
      <c r="L472">
        <f t="shared" si="682"/>
        <v>1.5042899285714222</v>
      </c>
      <c r="M472">
        <f t="shared" si="683"/>
        <v>2.962984719083646</v>
      </c>
      <c r="N472">
        <f t="shared" si="684"/>
        <v>74.766493668660218</v>
      </c>
      <c r="O472">
        <f t="shared" si="685"/>
        <v>7.079834000000119</v>
      </c>
      <c r="P472">
        <f t="shared" si="686"/>
        <v>0</v>
      </c>
      <c r="Q472">
        <f t="shared" si="687"/>
        <v>0.78979500000014013</v>
      </c>
      <c r="R472">
        <f t="shared" si="688"/>
        <v>11.735002785714284</v>
      </c>
      <c r="S472">
        <f t="shared" si="689"/>
        <v>4.7157157142857091</v>
      </c>
      <c r="T472">
        <f t="shared" si="690"/>
        <v>3.0714286428571347</v>
      </c>
      <c r="U472">
        <f t="shared" si="691"/>
        <v>40.185041285430536</v>
      </c>
      <c r="V472">
        <f t="shared" si="692"/>
        <v>26.173224659104189</v>
      </c>
      <c r="W472">
        <f t="shared" si="693"/>
        <v>14.011816626326347</v>
      </c>
      <c r="X472">
        <f t="shared" si="694"/>
        <v>66.358265944534722</v>
      </c>
      <c r="Y472">
        <f t="shared" si="695"/>
        <v>21.115405031888663</v>
      </c>
      <c r="Z472">
        <f t="shared" si="678"/>
        <v>14.118886723525558</v>
      </c>
      <c r="AA472">
        <f t="shared" si="698"/>
        <v>2.9528981428571308</v>
      </c>
      <c r="AB472" t="str">
        <f t="shared" si="696"/>
        <v>DOWN</v>
      </c>
    </row>
    <row r="473" spans="1:28" x14ac:dyDescent="0.2">
      <c r="A473" s="1">
        <v>42993</v>
      </c>
      <c r="B473">
        <v>2495.669922</v>
      </c>
      <c r="C473">
        <v>2500.2299800000001</v>
      </c>
      <c r="D473">
        <v>2493.1599120000001</v>
      </c>
      <c r="E473">
        <v>2500.2299800000001</v>
      </c>
      <c r="F473">
        <v>2500.2299800000001</v>
      </c>
      <c r="G473">
        <f t="shared" si="697"/>
        <v>4.5600580000000264</v>
      </c>
      <c r="H473">
        <v>4853170000</v>
      </c>
      <c r="I473">
        <f t="shared" si="679"/>
        <v>4.5600580000000264</v>
      </c>
      <c r="J473">
        <f t="shared" si="680"/>
        <v>0</v>
      </c>
      <c r="K473">
        <f t="shared" si="681"/>
        <v>4.7829064999999833</v>
      </c>
      <c r="L473">
        <f t="shared" si="682"/>
        <v>1.3850097857142762</v>
      </c>
      <c r="M473">
        <f t="shared" si="683"/>
        <v>3.4533376943133627</v>
      </c>
      <c r="N473">
        <f t="shared" si="684"/>
        <v>77.544932169034965</v>
      </c>
      <c r="O473">
        <f t="shared" si="685"/>
        <v>7.070067999999992</v>
      </c>
      <c r="P473">
        <f t="shared" si="686"/>
        <v>1.8000480000000607</v>
      </c>
      <c r="Q473">
        <f t="shared" si="687"/>
        <v>0</v>
      </c>
      <c r="R473">
        <f t="shared" si="688"/>
        <v>11.401436928571425</v>
      </c>
      <c r="S473">
        <f t="shared" si="689"/>
        <v>4.5892857142857144</v>
      </c>
      <c r="T473">
        <f t="shared" si="690"/>
        <v>3.0714286428571347</v>
      </c>
      <c r="U473">
        <f t="shared" si="691"/>
        <v>40.251818635116038</v>
      </c>
      <c r="V473">
        <f t="shared" si="692"/>
        <v>26.938960958160369</v>
      </c>
      <c r="W473">
        <f t="shared" si="693"/>
        <v>13.312857676955669</v>
      </c>
      <c r="X473">
        <f t="shared" si="694"/>
        <v>67.190779593276403</v>
      </c>
      <c r="Y473">
        <f t="shared" si="695"/>
        <v>19.813518696377574</v>
      </c>
      <c r="Z473">
        <f t="shared" si="678"/>
        <v>14.584347424014723</v>
      </c>
      <c r="AA473">
        <f t="shared" si="698"/>
        <v>3.3978967142857073</v>
      </c>
      <c r="AB473" t="str">
        <f t="shared" si="696"/>
        <v>DOWN</v>
      </c>
    </row>
    <row r="474" spans="1:28" x14ac:dyDescent="0.2">
      <c r="A474" s="1">
        <v>42996</v>
      </c>
      <c r="B474">
        <v>2502.51001</v>
      </c>
      <c r="C474">
        <v>2508.320068</v>
      </c>
      <c r="D474">
        <v>2499.919922</v>
      </c>
      <c r="E474">
        <v>2503.8701169999999</v>
      </c>
      <c r="F474">
        <v>2503.8701169999999</v>
      </c>
      <c r="G474">
        <f t="shared" si="697"/>
        <v>1.3601069999999709</v>
      </c>
      <c r="H474">
        <v>3194300000</v>
      </c>
      <c r="I474">
        <f t="shared" si="679"/>
        <v>1.3601069999999709</v>
      </c>
      <c r="J474">
        <f t="shared" si="680"/>
        <v>0</v>
      </c>
      <c r="K474">
        <f t="shared" si="681"/>
        <v>4.8800569999999812</v>
      </c>
      <c r="L474">
        <f t="shared" si="682"/>
        <v>1.1628592142857153</v>
      </c>
      <c r="M474">
        <f t="shared" si="683"/>
        <v>4.1966017382401271</v>
      </c>
      <c r="N474">
        <f t="shared" si="684"/>
        <v>80.756655014731635</v>
      </c>
      <c r="O474">
        <f t="shared" si="685"/>
        <v>8.4001459999999497</v>
      </c>
      <c r="P474">
        <f t="shared" si="686"/>
        <v>8.0900879999999233</v>
      </c>
      <c r="Q474">
        <f t="shared" si="687"/>
        <v>0</v>
      </c>
      <c r="R474">
        <f t="shared" si="688"/>
        <v>11.280726785714283</v>
      </c>
      <c r="S474">
        <f t="shared" si="689"/>
        <v>5.167149142857137</v>
      </c>
      <c r="T474">
        <f t="shared" si="690"/>
        <v>2.8435756428571364</v>
      </c>
      <c r="U474">
        <f t="shared" si="691"/>
        <v>45.805108491774888</v>
      </c>
      <c r="V474">
        <f t="shared" si="692"/>
        <v>25.207379780336417</v>
      </c>
      <c r="W474">
        <f t="shared" si="693"/>
        <v>20.597728711438471</v>
      </c>
      <c r="X474">
        <f t="shared" si="694"/>
        <v>71.012488272111312</v>
      </c>
      <c r="Y474">
        <f t="shared" si="695"/>
        <v>29.005783648237269</v>
      </c>
      <c r="Z474">
        <f t="shared" si="678"/>
        <v>15.002415120858233</v>
      </c>
      <c r="AA474">
        <f t="shared" si="698"/>
        <v>3.7171977857142662</v>
      </c>
      <c r="AB474" t="str">
        <f t="shared" si="696"/>
        <v>DOWN</v>
      </c>
    </row>
    <row r="475" spans="1:28" x14ac:dyDescent="0.2">
      <c r="A475" s="1">
        <v>42997</v>
      </c>
      <c r="B475">
        <v>2506.290039</v>
      </c>
      <c r="C475">
        <v>2507.8400879999999</v>
      </c>
      <c r="D475">
        <v>2503.1899410000001</v>
      </c>
      <c r="E475">
        <v>2506.6499020000001</v>
      </c>
      <c r="F475">
        <v>2506.6499020000001</v>
      </c>
      <c r="G475">
        <f t="shared" si="697"/>
        <v>0.35986300000013216</v>
      </c>
      <c r="H475">
        <v>3249100000</v>
      </c>
      <c r="I475">
        <f t="shared" si="679"/>
        <v>0.35986300000013216</v>
      </c>
      <c r="J475">
        <f t="shared" si="680"/>
        <v>0</v>
      </c>
      <c r="K475">
        <f t="shared" si="681"/>
        <v>3.8800395000000014</v>
      </c>
      <c r="L475">
        <f t="shared" si="682"/>
        <v>1.1628592142857153</v>
      </c>
      <c r="M475">
        <f t="shared" si="683"/>
        <v>3.3366373610268125</v>
      </c>
      <c r="N475">
        <f t="shared" si="684"/>
        <v>76.940658931111926</v>
      </c>
      <c r="O475">
        <f t="shared" si="685"/>
        <v>4.6501469999998335</v>
      </c>
      <c r="P475">
        <f t="shared" si="686"/>
        <v>0</v>
      </c>
      <c r="Q475">
        <f t="shared" si="687"/>
        <v>0</v>
      </c>
      <c r="R475">
        <f t="shared" si="688"/>
        <v>10.113595142857125</v>
      </c>
      <c r="S475">
        <f t="shared" si="689"/>
        <v>5.167149142857137</v>
      </c>
      <c r="T475">
        <f t="shared" si="690"/>
        <v>2.0699986428571395</v>
      </c>
      <c r="U475">
        <f t="shared" si="691"/>
        <v>51.091121108466673</v>
      </c>
      <c r="V475">
        <f t="shared" si="692"/>
        <v>20.467485732006054</v>
      </c>
      <c r="W475">
        <f t="shared" si="693"/>
        <v>30.623635376460619</v>
      </c>
      <c r="X475">
        <f t="shared" si="694"/>
        <v>71.55860684047272</v>
      </c>
      <c r="Y475">
        <f t="shared" si="695"/>
        <v>42.795181081055155</v>
      </c>
      <c r="Z475">
        <f t="shared" si="678"/>
        <v>16.307179952057162</v>
      </c>
      <c r="AA475">
        <f t="shared" si="698"/>
        <v>2.7171802857142859</v>
      </c>
      <c r="AB475" t="str">
        <f t="shared" si="696"/>
        <v>DOWN</v>
      </c>
    </row>
    <row r="476" spans="1:28" x14ac:dyDescent="0.2">
      <c r="A476" s="1">
        <v>42998</v>
      </c>
      <c r="B476">
        <v>2506.8400879999999</v>
      </c>
      <c r="C476">
        <v>2508.8500979999999</v>
      </c>
      <c r="D476">
        <v>2496.669922</v>
      </c>
      <c r="E476">
        <v>2508.23999</v>
      </c>
      <c r="F476">
        <v>2508.23999</v>
      </c>
      <c r="G476">
        <f t="shared" si="697"/>
        <v>1.399902000000111</v>
      </c>
      <c r="H476">
        <v>3530010000</v>
      </c>
      <c r="I476">
        <f t="shared" si="679"/>
        <v>1.399902000000111</v>
      </c>
      <c r="J476">
        <f t="shared" si="680"/>
        <v>0</v>
      </c>
      <c r="K476">
        <f t="shared" si="681"/>
        <v>3.1564590000000083</v>
      </c>
      <c r="L476">
        <f t="shared" si="682"/>
        <v>1.1628592142857153</v>
      </c>
      <c r="M476">
        <f t="shared" si="683"/>
        <v>2.7143947962254908</v>
      </c>
      <c r="N476">
        <f t="shared" si="684"/>
        <v>73.077713736402387</v>
      </c>
      <c r="O476">
        <f t="shared" si="685"/>
        <v>12.180175999999847</v>
      </c>
      <c r="P476">
        <f t="shared" si="686"/>
        <v>0</v>
      </c>
      <c r="Q476">
        <f t="shared" si="687"/>
        <v>6.5200190000000475</v>
      </c>
      <c r="R476">
        <f t="shared" si="688"/>
        <v>9.8021763571428302</v>
      </c>
      <c r="S476">
        <f t="shared" si="689"/>
        <v>4.3728550000000075</v>
      </c>
      <c r="T476">
        <f t="shared" si="690"/>
        <v>2.5357142857142856</v>
      </c>
      <c r="U476">
        <f t="shared" si="691"/>
        <v>44.611062285300704</v>
      </c>
      <c r="V476">
        <f t="shared" si="692"/>
        <v>25.868890676166163</v>
      </c>
      <c r="W476">
        <f t="shared" si="693"/>
        <v>18.742171609134541</v>
      </c>
      <c r="X476">
        <f t="shared" si="694"/>
        <v>70.479952961466864</v>
      </c>
      <c r="Y476">
        <f t="shared" si="695"/>
        <v>26.592202210153786</v>
      </c>
      <c r="Z476">
        <f t="shared" si="678"/>
        <v>18.204447839646189</v>
      </c>
      <c r="AA476">
        <f t="shared" si="698"/>
        <v>1.9935997857142931</v>
      </c>
      <c r="AB476" t="str">
        <f t="shared" si="696"/>
        <v>UP</v>
      </c>
    </row>
    <row r="477" spans="1:28" x14ac:dyDescent="0.2">
      <c r="A477" s="1">
        <v>42999</v>
      </c>
      <c r="B477">
        <v>2507.1599120000001</v>
      </c>
      <c r="C477">
        <v>2507.1599120000001</v>
      </c>
      <c r="D477">
        <v>2499</v>
      </c>
      <c r="E477">
        <v>2500.6000979999999</v>
      </c>
      <c r="F477">
        <v>2500.6000979999999</v>
      </c>
      <c r="G477">
        <f t="shared" si="697"/>
        <v>-6.5598140000001877</v>
      </c>
      <c r="H477">
        <v>2930860000</v>
      </c>
      <c r="I477">
        <f t="shared" si="679"/>
        <v>0</v>
      </c>
      <c r="J477">
        <f t="shared" si="680"/>
        <v>6.5598140000001877</v>
      </c>
      <c r="K477">
        <f t="shared" si="681"/>
        <v>2.5136018571428655</v>
      </c>
      <c r="L477">
        <f t="shared" si="682"/>
        <v>1.6314173571428714</v>
      </c>
      <c r="M477">
        <f t="shared" si="683"/>
        <v>1.5407472809686042</v>
      </c>
      <c r="N477">
        <f t="shared" si="684"/>
        <v>60.641500731282029</v>
      </c>
      <c r="O477">
        <f t="shared" si="685"/>
        <v>8.1599120000000767</v>
      </c>
      <c r="P477">
        <f t="shared" si="686"/>
        <v>0</v>
      </c>
      <c r="Q477">
        <f t="shared" si="687"/>
        <v>0</v>
      </c>
      <c r="R477">
        <f t="shared" si="688"/>
        <v>9.5021623571428471</v>
      </c>
      <c r="S477">
        <f t="shared" si="689"/>
        <v>3.3228585000000033</v>
      </c>
      <c r="T477">
        <f t="shared" si="690"/>
        <v>2.5357142857142856</v>
      </c>
      <c r="U477">
        <f t="shared" si="691"/>
        <v>34.969498258490454</v>
      </c>
      <c r="V477">
        <f t="shared" si="692"/>
        <v>26.685655226761831</v>
      </c>
      <c r="W477">
        <f t="shared" si="693"/>
        <v>8.2838430317286225</v>
      </c>
      <c r="X477">
        <f t="shared" si="694"/>
        <v>61.655153485252285</v>
      </c>
      <c r="Y477">
        <f t="shared" si="695"/>
        <v>13.435767431363367</v>
      </c>
      <c r="Z477">
        <f t="shared" si="678"/>
        <v>18.447811457492758</v>
      </c>
      <c r="AA477">
        <f t="shared" si="698"/>
        <v>0.88218449999999393</v>
      </c>
      <c r="AB477" t="str">
        <f t="shared" si="696"/>
        <v>UP</v>
      </c>
    </row>
    <row r="478" spans="1:28" x14ac:dyDescent="0.2">
      <c r="A478" s="1">
        <v>43000</v>
      </c>
      <c r="B478">
        <v>2497.26001</v>
      </c>
      <c r="C478">
        <v>2503.469971</v>
      </c>
      <c r="D478">
        <v>2496.540039</v>
      </c>
      <c r="E478">
        <v>2502.219971</v>
      </c>
      <c r="F478">
        <v>2502.219971</v>
      </c>
      <c r="G478">
        <f t="shared" si="697"/>
        <v>4.9599610000000212</v>
      </c>
      <c r="H478">
        <v>2865960000</v>
      </c>
      <c r="I478">
        <f t="shared" si="679"/>
        <v>4.9599610000000212</v>
      </c>
      <c r="J478">
        <f t="shared" si="680"/>
        <v>0</v>
      </c>
      <c r="K478">
        <f t="shared" si="681"/>
        <v>2.715732857142874</v>
      </c>
      <c r="L478">
        <f t="shared" si="682"/>
        <v>1.6314173571428714</v>
      </c>
      <c r="M478">
        <f t="shared" si="683"/>
        <v>1.6646462937595456</v>
      </c>
      <c r="N478">
        <f t="shared" si="684"/>
        <v>62.471566963992757</v>
      </c>
      <c r="O478">
        <f t="shared" si="685"/>
        <v>6.929932000000008</v>
      </c>
      <c r="P478">
        <f t="shared" si="686"/>
        <v>0</v>
      </c>
      <c r="Q478">
        <f t="shared" si="687"/>
        <v>2.4599610000000212</v>
      </c>
      <c r="R478">
        <f t="shared" si="688"/>
        <v>9.5307442857142632</v>
      </c>
      <c r="S478">
        <f t="shared" si="689"/>
        <v>2.9392961428571391</v>
      </c>
      <c r="T478">
        <f t="shared" si="690"/>
        <v>2.7114257857142872</v>
      </c>
      <c r="U478">
        <f t="shared" si="691"/>
        <v>30.840153242416569</v>
      </c>
      <c r="V478">
        <f t="shared" si="692"/>
        <v>28.449255424662613</v>
      </c>
      <c r="W478">
        <f t="shared" si="693"/>
        <v>2.3908978177539559</v>
      </c>
      <c r="X478">
        <f t="shared" si="694"/>
        <v>59.289408667079186</v>
      </c>
      <c r="Y478">
        <f t="shared" si="695"/>
        <v>4.0325884023895089</v>
      </c>
      <c r="Z478">
        <f t="shared" ref="Z478:Z541" si="699">SUM(Y465:Y478)/14</f>
        <v>18.730413073890169</v>
      </c>
      <c r="AA478">
        <f t="shared" si="698"/>
        <v>1.0843155000000024</v>
      </c>
      <c r="AB478" t="str">
        <f t="shared" si="696"/>
        <v>UP</v>
      </c>
    </row>
    <row r="479" spans="1:28" x14ac:dyDescent="0.2">
      <c r="A479" s="1">
        <v>43003</v>
      </c>
      <c r="B479">
        <v>2499.389893</v>
      </c>
      <c r="C479">
        <v>2502.540039</v>
      </c>
      <c r="D479">
        <v>2488.030029</v>
      </c>
      <c r="E479">
        <v>2496.6599120000001</v>
      </c>
      <c r="F479">
        <v>2496.6599120000001</v>
      </c>
      <c r="G479">
        <f t="shared" si="697"/>
        <v>-2.7299809999999525</v>
      </c>
      <c r="H479">
        <v>3297890000</v>
      </c>
      <c r="I479">
        <f t="shared" si="679"/>
        <v>0</v>
      </c>
      <c r="J479">
        <f t="shared" si="680"/>
        <v>2.7299809999999525</v>
      </c>
      <c r="K479">
        <f t="shared" si="681"/>
        <v>2.715732857142874</v>
      </c>
      <c r="L479">
        <f t="shared" si="682"/>
        <v>0.93355885714286813</v>
      </c>
      <c r="M479">
        <f t="shared" si="683"/>
        <v>2.909010863497457</v>
      </c>
      <c r="N479">
        <f t="shared" si="684"/>
        <v>74.418080815838834</v>
      </c>
      <c r="O479">
        <f t="shared" si="685"/>
        <v>14.510009999999966</v>
      </c>
      <c r="P479">
        <f t="shared" si="686"/>
        <v>0</v>
      </c>
      <c r="Q479">
        <f t="shared" si="687"/>
        <v>8.5100099999999657</v>
      </c>
      <c r="R479">
        <f t="shared" si="688"/>
        <v>8.75146485714283</v>
      </c>
      <c r="S479">
        <f t="shared" si="689"/>
        <v>2.9392961428571391</v>
      </c>
      <c r="T479">
        <f t="shared" si="690"/>
        <v>1.3692801428571459</v>
      </c>
      <c r="U479">
        <f t="shared" si="691"/>
        <v>33.58633315493605</v>
      </c>
      <c r="V479">
        <f t="shared" si="692"/>
        <v>15.646296536739877</v>
      </c>
      <c r="W479">
        <f t="shared" si="693"/>
        <v>17.940036618196174</v>
      </c>
      <c r="X479">
        <f t="shared" si="694"/>
        <v>49.232629691675925</v>
      </c>
      <c r="Y479">
        <f t="shared" si="695"/>
        <v>36.439322316413687</v>
      </c>
      <c r="Z479">
        <f t="shared" si="699"/>
        <v>20.064100534280673</v>
      </c>
      <c r="AA479">
        <f t="shared" si="698"/>
        <v>1.7821740000000059</v>
      </c>
      <c r="AB479" t="str">
        <f t="shared" si="696"/>
        <v>DOWN</v>
      </c>
    </row>
    <row r="480" spans="1:28" x14ac:dyDescent="0.2">
      <c r="A480" s="1">
        <v>43004</v>
      </c>
      <c r="B480">
        <v>2501.040039</v>
      </c>
      <c r="C480">
        <v>2503.51001</v>
      </c>
      <c r="D480">
        <v>2495.1201169999999</v>
      </c>
      <c r="E480">
        <v>2496.8400879999999</v>
      </c>
      <c r="F480">
        <v>2496.8400879999999</v>
      </c>
      <c r="G480">
        <f t="shared" si="697"/>
        <v>-4.1999510000000555</v>
      </c>
      <c r="H480">
        <v>3043110000</v>
      </c>
      <c r="I480">
        <f t="shared" si="679"/>
        <v>0</v>
      </c>
      <c r="J480">
        <f t="shared" si="680"/>
        <v>4.1999510000000555</v>
      </c>
      <c r="K480">
        <f t="shared" si="681"/>
        <v>2.5935927857143009</v>
      </c>
      <c r="L480">
        <f t="shared" si="682"/>
        <v>1.2335553571428721</v>
      </c>
      <c r="M480">
        <f t="shared" si="683"/>
        <v>2.1025345726855025</v>
      </c>
      <c r="N480">
        <f t="shared" si="684"/>
        <v>67.768288263282216</v>
      </c>
      <c r="O480">
        <f t="shared" si="685"/>
        <v>8.3898930000000291</v>
      </c>
      <c r="P480">
        <f t="shared" si="686"/>
        <v>0.96997099999998682</v>
      </c>
      <c r="Q480">
        <f t="shared" si="687"/>
        <v>0</v>
      </c>
      <c r="R480">
        <f t="shared" si="688"/>
        <v>8.6050327857142612</v>
      </c>
      <c r="S480">
        <f t="shared" si="689"/>
        <v>3.0085797857142813</v>
      </c>
      <c r="T480">
        <f t="shared" si="690"/>
        <v>1.3692801428571459</v>
      </c>
      <c r="U480">
        <f t="shared" si="691"/>
        <v>34.963025250862586</v>
      </c>
      <c r="V480">
        <f t="shared" si="692"/>
        <v>15.912549980406482</v>
      </c>
      <c r="W480">
        <f t="shared" si="693"/>
        <v>19.050475270456104</v>
      </c>
      <c r="X480">
        <f t="shared" si="694"/>
        <v>50.875575231269067</v>
      </c>
      <c r="Y480">
        <f t="shared" si="695"/>
        <v>37.445228253158561</v>
      </c>
      <c r="Z480">
        <f t="shared" si="699"/>
        <v>21.135946697407082</v>
      </c>
      <c r="AA480">
        <f t="shared" si="698"/>
        <v>1.360037428571429</v>
      </c>
      <c r="AB480" t="str">
        <f t="shared" si="696"/>
        <v>DOWN</v>
      </c>
    </row>
    <row r="481" spans="1:28" x14ac:dyDescent="0.2">
      <c r="A481" s="1">
        <v>43005</v>
      </c>
      <c r="B481">
        <v>2503.3000489999999</v>
      </c>
      <c r="C481">
        <v>2511.75</v>
      </c>
      <c r="D481">
        <v>2495.9099120000001</v>
      </c>
      <c r="E481">
        <v>2507.040039</v>
      </c>
      <c r="F481">
        <v>2507.040039</v>
      </c>
      <c r="G481">
        <f t="shared" si="697"/>
        <v>3.7399900000000343</v>
      </c>
      <c r="H481">
        <v>3456030000</v>
      </c>
      <c r="I481">
        <f t="shared" si="679"/>
        <v>3.7399900000000343</v>
      </c>
      <c r="J481">
        <f t="shared" si="680"/>
        <v>0</v>
      </c>
      <c r="K481">
        <f t="shared" si="681"/>
        <v>2.8607349285714463</v>
      </c>
      <c r="L481">
        <f t="shared" si="682"/>
        <v>1.0221295714285847</v>
      </c>
      <c r="M481">
        <f t="shared" si="683"/>
        <v>2.798798712547887</v>
      </c>
      <c r="N481">
        <f t="shared" si="684"/>
        <v>73.675888730379938</v>
      </c>
      <c r="O481">
        <f t="shared" si="685"/>
        <v>15.840087999999923</v>
      </c>
      <c r="P481">
        <f t="shared" si="686"/>
        <v>8.2399900000000343</v>
      </c>
      <c r="Q481">
        <f t="shared" si="687"/>
        <v>0</v>
      </c>
      <c r="R481">
        <f t="shared" si="688"/>
        <v>9.1414620714285455</v>
      </c>
      <c r="S481">
        <f t="shared" si="689"/>
        <v>3.5971504999999979</v>
      </c>
      <c r="T481">
        <f t="shared" si="690"/>
        <v>1.3692801428571459</v>
      </c>
      <c r="U481">
        <f t="shared" si="691"/>
        <v>39.349837825645189</v>
      </c>
      <c r="V481">
        <f t="shared" si="692"/>
        <v>14.978787114774597</v>
      </c>
      <c r="W481">
        <f t="shared" si="693"/>
        <v>24.371050710870591</v>
      </c>
      <c r="X481">
        <f t="shared" si="694"/>
        <v>54.328624940419786</v>
      </c>
      <c r="Y481">
        <f t="shared" si="695"/>
        <v>44.858581894162477</v>
      </c>
      <c r="Z481">
        <f t="shared" si="699"/>
        <v>24.324413315122769</v>
      </c>
      <c r="AA481">
        <f t="shared" si="698"/>
        <v>1.8386053571428616</v>
      </c>
      <c r="AB481" t="str">
        <f t="shared" si="696"/>
        <v>UP</v>
      </c>
    </row>
    <row r="482" spans="1:28" x14ac:dyDescent="0.2">
      <c r="A482" s="1">
        <v>43006</v>
      </c>
      <c r="B482">
        <v>2503.4099120000001</v>
      </c>
      <c r="C482">
        <v>2510.8100589999999</v>
      </c>
      <c r="D482">
        <v>2502.929932</v>
      </c>
      <c r="E482">
        <v>2510.0600589999999</v>
      </c>
      <c r="F482">
        <v>2510.0600589999999</v>
      </c>
      <c r="G482">
        <f t="shared" si="697"/>
        <v>6.6501469999998335</v>
      </c>
      <c r="H482">
        <v>3168620000</v>
      </c>
      <c r="I482">
        <f t="shared" si="679"/>
        <v>6.6501469999998335</v>
      </c>
      <c r="J482">
        <f t="shared" si="680"/>
        <v>0</v>
      </c>
      <c r="K482">
        <f t="shared" si="681"/>
        <v>3.3357454285714345</v>
      </c>
      <c r="L482">
        <f t="shared" si="682"/>
        <v>0.96355328571429966</v>
      </c>
      <c r="M482">
        <f t="shared" si="683"/>
        <v>3.461921076942398</v>
      </c>
      <c r="N482">
        <f t="shared" si="684"/>
        <v>77.588128907800723</v>
      </c>
      <c r="O482">
        <f t="shared" si="685"/>
        <v>7.8801269999999022</v>
      </c>
      <c r="P482">
        <f t="shared" si="686"/>
        <v>0</v>
      </c>
      <c r="Q482">
        <f t="shared" si="687"/>
        <v>0</v>
      </c>
      <c r="R482">
        <f t="shared" si="688"/>
        <v>9.1535993571428342</v>
      </c>
      <c r="S482">
        <f t="shared" si="689"/>
        <v>3.5971504999999979</v>
      </c>
      <c r="T482">
        <f t="shared" si="690"/>
        <v>1.3056989285714411</v>
      </c>
      <c r="U482">
        <f t="shared" si="691"/>
        <v>39.29766160448164</v>
      </c>
      <c r="V482">
        <f t="shared" si="692"/>
        <v>14.264322455325338</v>
      </c>
      <c r="W482">
        <f t="shared" si="693"/>
        <v>25.033339149156301</v>
      </c>
      <c r="X482">
        <f t="shared" si="694"/>
        <v>53.561984059806974</v>
      </c>
      <c r="Y482">
        <f t="shared" si="695"/>
        <v>46.737139388272531</v>
      </c>
      <c r="Z482">
        <f t="shared" si="699"/>
        <v>27.130960535609766</v>
      </c>
      <c r="AA482">
        <f t="shared" si="698"/>
        <v>2.3721921428571346</v>
      </c>
      <c r="AB482" t="str">
        <f t="shared" si="696"/>
        <v>UP</v>
      </c>
    </row>
    <row r="483" spans="1:28" x14ac:dyDescent="0.2">
      <c r="A483" s="1">
        <v>43007</v>
      </c>
      <c r="B483">
        <v>2509.959961</v>
      </c>
      <c r="C483">
        <v>2519.4399410000001</v>
      </c>
      <c r="D483">
        <v>2507.98999</v>
      </c>
      <c r="E483">
        <v>2519.360107</v>
      </c>
      <c r="F483">
        <v>2519.360107</v>
      </c>
      <c r="G483">
        <f t="shared" si="697"/>
        <v>9.4001459999999497</v>
      </c>
      <c r="H483">
        <v>3211920000</v>
      </c>
      <c r="I483">
        <f t="shared" si="679"/>
        <v>9.4001459999999497</v>
      </c>
      <c r="J483">
        <f t="shared" si="680"/>
        <v>0</v>
      </c>
      <c r="K483">
        <f t="shared" si="681"/>
        <v>3.0364639285714281</v>
      </c>
      <c r="L483">
        <f t="shared" si="682"/>
        <v>0.96355328571429966</v>
      </c>
      <c r="M483">
        <f t="shared" si="683"/>
        <v>3.1513191575289392</v>
      </c>
      <c r="N483">
        <f t="shared" si="684"/>
        <v>75.911271524706208</v>
      </c>
      <c r="O483">
        <f t="shared" si="685"/>
        <v>11.449951000000056</v>
      </c>
      <c r="P483">
        <f t="shared" si="686"/>
        <v>8.6298820000001797</v>
      </c>
      <c r="Q483">
        <f t="shared" si="687"/>
        <v>0</v>
      </c>
      <c r="R483">
        <f t="shared" si="688"/>
        <v>8.9407436428571145</v>
      </c>
      <c r="S483">
        <f t="shared" si="689"/>
        <v>2.6535817857142905</v>
      </c>
      <c r="T483">
        <f t="shared" si="690"/>
        <v>1.3056989285714411</v>
      </c>
      <c r="U483">
        <f t="shared" si="691"/>
        <v>29.679654083743628</v>
      </c>
      <c r="V483">
        <f t="shared" si="692"/>
        <v>14.603918652947646</v>
      </c>
      <c r="W483">
        <f t="shared" si="693"/>
        <v>15.075735430795982</v>
      </c>
      <c r="X483">
        <f t="shared" si="694"/>
        <v>44.283572736691276</v>
      </c>
      <c r="Y483">
        <f t="shared" si="695"/>
        <v>34.043629497637482</v>
      </c>
      <c r="Z483">
        <f t="shared" si="699"/>
        <v>27.704958858016997</v>
      </c>
      <c r="AA483">
        <f t="shared" si="698"/>
        <v>2.0729106428571282</v>
      </c>
      <c r="AB483" t="str">
        <f t="shared" si="696"/>
        <v>DOWN</v>
      </c>
    </row>
    <row r="484" spans="1:28" x14ac:dyDescent="0.2">
      <c r="A484" s="1">
        <v>43010</v>
      </c>
      <c r="B484">
        <v>2521.1999510000001</v>
      </c>
      <c r="C484">
        <v>2529.2299800000001</v>
      </c>
      <c r="D484">
        <v>2520.3999020000001</v>
      </c>
      <c r="E484">
        <v>2529.1201169999999</v>
      </c>
      <c r="F484">
        <v>2529.1201169999999</v>
      </c>
      <c r="G484">
        <f t="shared" si="697"/>
        <v>7.920165999999881</v>
      </c>
      <c r="H484">
        <v>3199730000</v>
      </c>
      <c r="I484">
        <f t="shared" si="679"/>
        <v>7.920165999999881</v>
      </c>
      <c r="J484">
        <f t="shared" si="680"/>
        <v>0</v>
      </c>
      <c r="K484">
        <f t="shared" si="681"/>
        <v>3.277901571428564</v>
      </c>
      <c r="L484">
        <f t="shared" si="682"/>
        <v>0.96355328571429966</v>
      </c>
      <c r="M484">
        <f t="shared" si="683"/>
        <v>3.4018892572179813</v>
      </c>
      <c r="N484">
        <f t="shared" si="684"/>
        <v>77.28248164443815</v>
      </c>
      <c r="O484">
        <f t="shared" si="685"/>
        <v>8.8300779999999577</v>
      </c>
      <c r="P484">
        <f t="shared" si="686"/>
        <v>9.7900389999999788</v>
      </c>
      <c r="Q484">
        <f t="shared" si="687"/>
        <v>0</v>
      </c>
      <c r="R484">
        <f t="shared" si="688"/>
        <v>9.1143275714285412</v>
      </c>
      <c r="S484">
        <f t="shared" si="689"/>
        <v>2.7942939285714408</v>
      </c>
      <c r="T484">
        <f t="shared" si="690"/>
        <v>1.3056989285714411</v>
      </c>
      <c r="U484">
        <f t="shared" si="691"/>
        <v>30.658256538101089</v>
      </c>
      <c r="V484">
        <f t="shared" si="692"/>
        <v>14.325784522651201</v>
      </c>
      <c r="W484">
        <f t="shared" si="693"/>
        <v>16.332472015449888</v>
      </c>
      <c r="X484">
        <f t="shared" si="694"/>
        <v>44.98404106075229</v>
      </c>
      <c r="Y484">
        <f t="shared" si="695"/>
        <v>36.307258375014364</v>
      </c>
      <c r="Z484">
        <f t="shared" si="699"/>
        <v>29.214088887624964</v>
      </c>
      <c r="AA484">
        <f t="shared" si="698"/>
        <v>2.3143482857142641</v>
      </c>
      <c r="AB484" t="str">
        <f t="shared" si="696"/>
        <v>DOWN</v>
      </c>
    </row>
    <row r="485" spans="1:28" x14ac:dyDescent="0.2">
      <c r="A485" s="1">
        <v>43011</v>
      </c>
      <c r="B485">
        <v>2530.3400879999999</v>
      </c>
      <c r="C485">
        <v>2535.1298830000001</v>
      </c>
      <c r="D485">
        <v>2528.8500979999999</v>
      </c>
      <c r="E485">
        <v>2534.580078</v>
      </c>
      <c r="F485">
        <v>2534.580078</v>
      </c>
      <c r="G485">
        <f t="shared" si="697"/>
        <v>4.2399900000000343</v>
      </c>
      <c r="H485">
        <v>3068850000</v>
      </c>
      <c r="I485">
        <f t="shared" si="679"/>
        <v>4.2399900000000343</v>
      </c>
      <c r="J485">
        <f t="shared" si="680"/>
        <v>0</v>
      </c>
      <c r="K485">
        <f t="shared" si="681"/>
        <v>3.2607420000000014</v>
      </c>
      <c r="L485">
        <f t="shared" si="682"/>
        <v>0.96355328571429966</v>
      </c>
      <c r="M485">
        <f t="shared" si="683"/>
        <v>3.3840806194571313</v>
      </c>
      <c r="N485">
        <f t="shared" si="684"/>
        <v>77.1902004821292</v>
      </c>
      <c r="O485">
        <f t="shared" si="685"/>
        <v>6.2797850000001745</v>
      </c>
      <c r="P485">
        <f t="shared" si="686"/>
        <v>5.8999029999999948</v>
      </c>
      <c r="Q485">
        <f t="shared" si="687"/>
        <v>0</v>
      </c>
      <c r="R485">
        <f t="shared" si="688"/>
        <v>9.1178676428571315</v>
      </c>
      <c r="S485">
        <f t="shared" si="689"/>
        <v>3.1014229285714401</v>
      </c>
      <c r="T485">
        <f t="shared" si="690"/>
        <v>1.3056989285714411</v>
      </c>
      <c r="U485">
        <f t="shared" si="691"/>
        <v>34.014783390731402</v>
      </c>
      <c r="V485">
        <f t="shared" si="692"/>
        <v>14.320222443613948</v>
      </c>
      <c r="W485">
        <f t="shared" si="693"/>
        <v>19.694560947117452</v>
      </c>
      <c r="X485">
        <f t="shared" si="694"/>
        <v>48.335005834345353</v>
      </c>
      <c r="Y485">
        <f t="shared" si="695"/>
        <v>40.745957525307901</v>
      </c>
      <c r="Z485">
        <f t="shared" si="699"/>
        <v>30.954825982245165</v>
      </c>
      <c r="AA485">
        <f t="shared" si="698"/>
        <v>2.2971887142857019</v>
      </c>
      <c r="AB485" t="str">
        <f t="shared" si="696"/>
        <v>UP</v>
      </c>
    </row>
    <row r="486" spans="1:28" x14ac:dyDescent="0.2">
      <c r="A486" s="1">
        <v>43012</v>
      </c>
      <c r="B486">
        <v>2533.4799800000001</v>
      </c>
      <c r="C486">
        <v>2540.530029</v>
      </c>
      <c r="D486">
        <v>2531.8000489999999</v>
      </c>
      <c r="E486">
        <v>2537.73999</v>
      </c>
      <c r="F486">
        <v>2537.73999</v>
      </c>
      <c r="G486">
        <f t="shared" si="697"/>
        <v>4.2600099999999657</v>
      </c>
      <c r="H486">
        <v>3017120000</v>
      </c>
      <c r="I486">
        <f t="shared" si="679"/>
        <v>4.2600099999999657</v>
      </c>
      <c r="J486">
        <f t="shared" si="680"/>
        <v>0</v>
      </c>
      <c r="K486">
        <f t="shared" si="681"/>
        <v>3.489309999999997</v>
      </c>
      <c r="L486">
        <f t="shared" si="682"/>
        <v>0.96355328571429966</v>
      </c>
      <c r="M486">
        <f t="shared" si="683"/>
        <v>3.6212942778907218</v>
      </c>
      <c r="N486">
        <f t="shared" si="684"/>
        <v>78.361040438731251</v>
      </c>
      <c r="O486">
        <f t="shared" si="685"/>
        <v>8.7299800000000687</v>
      </c>
      <c r="P486">
        <f t="shared" si="686"/>
        <v>5.4001459999999497</v>
      </c>
      <c r="Q486">
        <f t="shared" si="687"/>
        <v>0</v>
      </c>
      <c r="R486">
        <f t="shared" si="688"/>
        <v>9.2357352142856985</v>
      </c>
      <c r="S486">
        <f t="shared" si="689"/>
        <v>3.4871476428571504</v>
      </c>
      <c r="T486">
        <f t="shared" si="690"/>
        <v>1.2492850000000024</v>
      </c>
      <c r="U486">
        <f t="shared" si="691"/>
        <v>37.7571201636799</v>
      </c>
      <c r="V486">
        <f t="shared" si="692"/>
        <v>13.526643748595422</v>
      </c>
      <c r="W486">
        <f t="shared" si="693"/>
        <v>24.230476415084478</v>
      </c>
      <c r="X486">
        <f t="shared" si="694"/>
        <v>51.283763912275319</v>
      </c>
      <c r="Y486">
        <f t="shared" si="695"/>
        <v>47.247851106507127</v>
      </c>
      <c r="Z486">
        <f t="shared" si="699"/>
        <v>32.821429273289347</v>
      </c>
      <c r="AA486">
        <f t="shared" si="698"/>
        <v>2.5257567142856976</v>
      </c>
      <c r="AB486" t="str">
        <f t="shared" si="696"/>
        <v>DOWN</v>
      </c>
    </row>
    <row r="487" spans="1:28" x14ac:dyDescent="0.2">
      <c r="A487" s="1">
        <v>43013</v>
      </c>
      <c r="B487">
        <v>2540.860107</v>
      </c>
      <c r="C487">
        <v>2552.51001</v>
      </c>
      <c r="D487">
        <v>2540.0200199999999</v>
      </c>
      <c r="E487">
        <v>2552.070068</v>
      </c>
      <c r="F487">
        <v>2552.070068</v>
      </c>
      <c r="G487">
        <f t="shared" si="697"/>
        <v>11.209961000000021</v>
      </c>
      <c r="H487">
        <v>3045120000</v>
      </c>
      <c r="I487">
        <f t="shared" ref="I487:I546" si="700">IF(G487&gt;0,G487,0)</f>
        <v>11.209961000000021</v>
      </c>
      <c r="J487">
        <f t="shared" ref="J487:J546" si="701">IF(G487&lt;0,-1*G487,0)</f>
        <v>0</v>
      </c>
      <c r="K487">
        <f t="shared" ref="K487:K546" si="702">SUM(I474:I487)/14</f>
        <v>3.9643030714285681</v>
      </c>
      <c r="L487">
        <f t="shared" ref="L487:L546" si="703">SUM(J474:J487)/14</f>
        <v>0.96355328571429966</v>
      </c>
      <c r="M487">
        <f t="shared" ref="M487:M546" si="704">K487/L487</f>
        <v>4.1142541156815815</v>
      </c>
      <c r="N487">
        <f t="shared" ref="N487:N546" si="705">IF(L487=0,100,100-(100/(1+M487)))</f>
        <v>80.44680656493486</v>
      </c>
      <c r="O487">
        <f t="shared" ref="O487:O546" si="706">MAX(C487-D487,ABS(C487-B487),ABS(D487-B487))</f>
        <v>12.489990000000034</v>
      </c>
      <c r="P487">
        <f t="shared" ref="P487:P546" si="707">IF(C487-C486&gt;D486-D487,MAX(C487-C486,0),0)</f>
        <v>11.979980999999952</v>
      </c>
      <c r="Q487">
        <f t="shared" ref="Q487:Q546" si="708">IF(D486-D487&gt;C487-C486,MAX(D486-D487,0),0)</f>
        <v>0</v>
      </c>
      <c r="R487">
        <f t="shared" ref="R487:R546" si="709">SUM(O474:O487)/14</f>
        <v>9.6228724999999873</v>
      </c>
      <c r="S487">
        <f t="shared" ref="S487:S546" si="710">SUM(P474:P487)/14</f>
        <v>4.2142857142857144</v>
      </c>
      <c r="T487">
        <f t="shared" ref="T487:T546" si="711">SUM(Q474:Q487)/14</f>
        <v>1.2492850000000024</v>
      </c>
      <c r="U487">
        <f t="shared" ref="U487:U546" si="712">(100*S487/R487)</f>
        <v>43.794466925398005</v>
      </c>
      <c r="V487">
        <f t="shared" ref="V487:V546" si="713">(100*T487/R487)</f>
        <v>12.982454043738022</v>
      </c>
      <c r="W487">
        <f t="shared" ref="W487:W546" si="714">ABS(U487-V487)</f>
        <v>30.812012881659982</v>
      </c>
      <c r="X487">
        <f t="shared" ref="X487:X546" si="715">U487+V487</f>
        <v>56.776920969136029</v>
      </c>
      <c r="Y487">
        <f t="shared" ref="Y487:Y546" si="716">100*W487/X487</f>
        <v>54.26855200268681</v>
      </c>
      <c r="Z487">
        <f t="shared" si="699"/>
        <v>35.282503080882869</v>
      </c>
      <c r="AA487">
        <f t="shared" si="698"/>
        <v>3.0007497857142686</v>
      </c>
      <c r="AB487" t="str">
        <f t="shared" ref="AB487:AB546" si="717">IF(E487&gt;B488,"UP","DOWN")</f>
        <v>UP</v>
      </c>
    </row>
    <row r="488" spans="1:28" x14ac:dyDescent="0.2">
      <c r="A488" s="1">
        <v>43014</v>
      </c>
      <c r="B488">
        <v>2547.4399410000001</v>
      </c>
      <c r="C488">
        <v>2549.4099120000001</v>
      </c>
      <c r="D488">
        <v>2543.790039</v>
      </c>
      <c r="E488">
        <v>2549.330078</v>
      </c>
      <c r="F488">
        <v>2549.330078</v>
      </c>
      <c r="G488">
        <f t="shared" si="697"/>
        <v>1.8901369999998678</v>
      </c>
      <c r="H488">
        <v>2884570000</v>
      </c>
      <c r="I488">
        <f t="shared" si="700"/>
        <v>1.8901369999998678</v>
      </c>
      <c r="J488">
        <f t="shared" si="701"/>
        <v>0</v>
      </c>
      <c r="K488">
        <f t="shared" si="702"/>
        <v>4.0021623571428462</v>
      </c>
      <c r="L488">
        <f t="shared" si="703"/>
        <v>0.96355328571429966</v>
      </c>
      <c r="M488">
        <f t="shared" si="704"/>
        <v>4.1535454411075667</v>
      </c>
      <c r="N488">
        <f t="shared" si="705"/>
        <v>80.5958827485358</v>
      </c>
      <c r="O488">
        <f t="shared" si="706"/>
        <v>5.6198730000000978</v>
      </c>
      <c r="P488">
        <f t="shared" si="707"/>
        <v>0</v>
      </c>
      <c r="Q488">
        <f t="shared" si="708"/>
        <v>0</v>
      </c>
      <c r="R488">
        <f t="shared" si="709"/>
        <v>9.424281571428569</v>
      </c>
      <c r="S488">
        <f t="shared" si="710"/>
        <v>3.6364222857142914</v>
      </c>
      <c r="T488">
        <f t="shared" si="711"/>
        <v>1.2492850000000024</v>
      </c>
      <c r="U488">
        <f t="shared" si="712"/>
        <v>38.585671047210326</v>
      </c>
      <c r="V488">
        <f t="shared" si="713"/>
        <v>13.256023714183563</v>
      </c>
      <c r="W488">
        <f t="shared" si="714"/>
        <v>25.329647333026763</v>
      </c>
      <c r="X488">
        <f t="shared" si="715"/>
        <v>51.841694761393889</v>
      </c>
      <c r="Y488">
        <f t="shared" si="716"/>
        <v>48.859605091247055</v>
      </c>
      <c r="Z488">
        <f t="shared" si="699"/>
        <v>36.700633183954992</v>
      </c>
      <c r="AA488">
        <f t="shared" si="698"/>
        <v>3.0386090714285467</v>
      </c>
      <c r="AB488" t="str">
        <f t="shared" si="717"/>
        <v>DOWN</v>
      </c>
    </row>
    <row r="489" spans="1:28" x14ac:dyDescent="0.2">
      <c r="A489" s="1">
        <v>43017</v>
      </c>
      <c r="B489">
        <v>2551.389893</v>
      </c>
      <c r="C489">
        <v>2551.820068</v>
      </c>
      <c r="D489">
        <v>2541.6000979999999</v>
      </c>
      <c r="E489">
        <v>2544.7299800000001</v>
      </c>
      <c r="F489">
        <v>2544.7299800000001</v>
      </c>
      <c r="G489">
        <f t="shared" si="697"/>
        <v>-6.6599129999999604</v>
      </c>
      <c r="H489">
        <v>2483970000</v>
      </c>
      <c r="I489">
        <f t="shared" si="700"/>
        <v>0</v>
      </c>
      <c r="J489">
        <f t="shared" si="701"/>
        <v>6.6599129999999604</v>
      </c>
      <c r="K489">
        <f t="shared" si="702"/>
        <v>3.9764578571428371</v>
      </c>
      <c r="L489">
        <f t="shared" si="703"/>
        <v>1.4392613571428683</v>
      </c>
      <c r="M489">
        <f t="shared" si="704"/>
        <v>2.7628462595818264</v>
      </c>
      <c r="N489">
        <f t="shared" si="705"/>
        <v>73.42437264202411</v>
      </c>
      <c r="O489">
        <f t="shared" si="706"/>
        <v>10.219970000000103</v>
      </c>
      <c r="P489">
        <f t="shared" si="707"/>
        <v>2.4101559999999154</v>
      </c>
      <c r="Q489">
        <f t="shared" si="708"/>
        <v>0</v>
      </c>
      <c r="R489">
        <f t="shared" si="709"/>
        <v>9.8221260714285883</v>
      </c>
      <c r="S489">
        <f t="shared" si="710"/>
        <v>3.8085762857142851</v>
      </c>
      <c r="T489">
        <f t="shared" si="711"/>
        <v>1.2492850000000024</v>
      </c>
      <c r="U489">
        <f t="shared" si="712"/>
        <v>38.775477508815392</v>
      </c>
      <c r="V489">
        <f t="shared" si="713"/>
        <v>12.719089440666272</v>
      </c>
      <c r="W489">
        <f t="shared" si="714"/>
        <v>26.056388068149118</v>
      </c>
      <c r="X489">
        <f t="shared" si="715"/>
        <v>51.494566949481666</v>
      </c>
      <c r="Y489">
        <f t="shared" si="716"/>
        <v>50.600266419778869</v>
      </c>
      <c r="Z489">
        <f t="shared" si="699"/>
        <v>37.258139279578117</v>
      </c>
      <c r="AA489">
        <f t="shared" si="698"/>
        <v>2.5371964999999688</v>
      </c>
      <c r="AB489" t="str">
        <f t="shared" si="717"/>
        <v>DOWN</v>
      </c>
    </row>
    <row r="490" spans="1:28" x14ac:dyDescent="0.2">
      <c r="A490" s="1">
        <v>43018</v>
      </c>
      <c r="B490">
        <v>2549.98999</v>
      </c>
      <c r="C490">
        <v>2555.2299800000001</v>
      </c>
      <c r="D490">
        <v>2544.860107</v>
      </c>
      <c r="E490">
        <v>2550.639893</v>
      </c>
      <c r="F490">
        <v>2550.639893</v>
      </c>
      <c r="G490">
        <f t="shared" si="697"/>
        <v>0.64990299999999479</v>
      </c>
      <c r="H490">
        <v>2960500000</v>
      </c>
      <c r="I490">
        <f t="shared" si="700"/>
        <v>0.64990299999999479</v>
      </c>
      <c r="J490">
        <f t="shared" si="701"/>
        <v>0</v>
      </c>
      <c r="K490">
        <f t="shared" si="702"/>
        <v>3.9228864999999717</v>
      </c>
      <c r="L490">
        <f t="shared" si="703"/>
        <v>1.4392613571428683</v>
      </c>
      <c r="M490">
        <f t="shared" si="704"/>
        <v>2.7256248356361357</v>
      </c>
      <c r="N490">
        <f t="shared" si="705"/>
        <v>73.158864777933175</v>
      </c>
      <c r="O490">
        <f t="shared" si="706"/>
        <v>10.369873000000098</v>
      </c>
      <c r="P490">
        <f t="shared" si="707"/>
        <v>3.4099120000000767</v>
      </c>
      <c r="Q490">
        <f t="shared" si="708"/>
        <v>0</v>
      </c>
      <c r="R490">
        <f t="shared" si="709"/>
        <v>9.6928187142857496</v>
      </c>
      <c r="S490">
        <f t="shared" si="710"/>
        <v>4.0521414285714332</v>
      </c>
      <c r="T490">
        <f t="shared" si="711"/>
        <v>0.78356935714285625</v>
      </c>
      <c r="U490">
        <f t="shared" si="712"/>
        <v>41.805604210869944</v>
      </c>
      <c r="V490">
        <f t="shared" si="713"/>
        <v>8.084019522494458</v>
      </c>
      <c r="W490">
        <f t="shared" si="714"/>
        <v>33.721584688375486</v>
      </c>
      <c r="X490">
        <f t="shared" si="715"/>
        <v>49.889623733364402</v>
      </c>
      <c r="Y490">
        <f t="shared" si="716"/>
        <v>67.592381270704379</v>
      </c>
      <c r="Z490">
        <f t="shared" si="699"/>
        <v>40.186723498188861</v>
      </c>
      <c r="AA490">
        <f t="shared" si="698"/>
        <v>2.4836251428571035</v>
      </c>
      <c r="AB490" t="str">
        <f t="shared" si="717"/>
        <v>UP</v>
      </c>
    </row>
    <row r="491" spans="1:28" x14ac:dyDescent="0.2">
      <c r="A491" s="1">
        <v>43019</v>
      </c>
      <c r="B491">
        <v>2550.6201169999999</v>
      </c>
      <c r="C491">
        <v>2555.23999</v>
      </c>
      <c r="D491">
        <v>2547.9499510000001</v>
      </c>
      <c r="E491">
        <v>2555.23999</v>
      </c>
      <c r="F491">
        <v>2555.23999</v>
      </c>
      <c r="G491">
        <f t="shared" si="697"/>
        <v>4.6198730000000978</v>
      </c>
      <c r="H491">
        <v>2976090000</v>
      </c>
      <c r="I491">
        <f t="shared" si="700"/>
        <v>4.6198730000000978</v>
      </c>
      <c r="J491">
        <f t="shared" si="701"/>
        <v>0</v>
      </c>
      <c r="K491">
        <f t="shared" si="702"/>
        <v>4.2528774285714075</v>
      </c>
      <c r="L491">
        <f t="shared" si="703"/>
        <v>0.97070321428571205</v>
      </c>
      <c r="M491">
        <f t="shared" si="704"/>
        <v>4.3812334872104755</v>
      </c>
      <c r="N491">
        <f t="shared" si="705"/>
        <v>81.41690000300693</v>
      </c>
      <c r="O491">
        <f t="shared" si="706"/>
        <v>7.2900389999999788</v>
      </c>
      <c r="P491">
        <f t="shared" si="707"/>
        <v>1.0009999999965657E-2</v>
      </c>
      <c r="Q491">
        <f t="shared" si="708"/>
        <v>0</v>
      </c>
      <c r="R491">
        <f t="shared" si="709"/>
        <v>9.6306849285714566</v>
      </c>
      <c r="S491">
        <f t="shared" si="710"/>
        <v>4.052856428571431</v>
      </c>
      <c r="T491">
        <f t="shared" si="711"/>
        <v>0.78356935714285625</v>
      </c>
      <c r="U491">
        <f t="shared" si="712"/>
        <v>42.082743425109655</v>
      </c>
      <c r="V491">
        <f t="shared" si="713"/>
        <v>8.1361747679880239</v>
      </c>
      <c r="W491">
        <f t="shared" si="714"/>
        <v>33.946568657121631</v>
      </c>
      <c r="X491">
        <f t="shared" si="715"/>
        <v>50.218918193097679</v>
      </c>
      <c r="Y491">
        <f t="shared" si="716"/>
        <v>67.597172297883958</v>
      </c>
      <c r="Z491">
        <f t="shared" si="699"/>
        <v>44.055395274368905</v>
      </c>
      <c r="AA491">
        <f t="shared" si="698"/>
        <v>3.2821742142856953</v>
      </c>
      <c r="AB491" t="str">
        <f t="shared" si="717"/>
        <v>UP</v>
      </c>
    </row>
    <row r="492" spans="1:28" x14ac:dyDescent="0.2">
      <c r="A492" s="1">
        <v>43020</v>
      </c>
      <c r="B492">
        <v>2552.8798830000001</v>
      </c>
      <c r="C492">
        <v>2555.330078</v>
      </c>
      <c r="D492">
        <v>2548.3100589999999</v>
      </c>
      <c r="E492">
        <v>2550.929932</v>
      </c>
      <c r="F492">
        <v>2550.929932</v>
      </c>
      <c r="G492">
        <f t="shared" si="697"/>
        <v>-1.9499510000000555</v>
      </c>
      <c r="H492">
        <v>3151510000</v>
      </c>
      <c r="I492">
        <f t="shared" si="700"/>
        <v>0</v>
      </c>
      <c r="J492">
        <f t="shared" si="701"/>
        <v>1.9499510000000555</v>
      </c>
      <c r="K492">
        <f t="shared" si="702"/>
        <v>3.8985944999999771</v>
      </c>
      <c r="L492">
        <f t="shared" si="703"/>
        <v>1.1099854285714303</v>
      </c>
      <c r="M492">
        <f t="shared" si="704"/>
        <v>3.5122934046238181</v>
      </c>
      <c r="N492">
        <f t="shared" si="705"/>
        <v>77.838320553905376</v>
      </c>
      <c r="O492">
        <f t="shared" si="706"/>
        <v>7.0200190000000475</v>
      </c>
      <c r="P492">
        <f t="shared" si="707"/>
        <v>9.0087999999923341E-2</v>
      </c>
      <c r="Q492">
        <f t="shared" si="708"/>
        <v>0</v>
      </c>
      <c r="R492">
        <f t="shared" si="709"/>
        <v>9.6371197142857454</v>
      </c>
      <c r="S492">
        <f t="shared" si="710"/>
        <v>4.0592912857142824</v>
      </c>
      <c r="T492">
        <f t="shared" si="711"/>
        <v>0.60785785714285467</v>
      </c>
      <c r="U492">
        <f t="shared" si="712"/>
        <v>42.121416004586145</v>
      </c>
      <c r="V492">
        <f t="shared" si="713"/>
        <v>6.3074640054723652</v>
      </c>
      <c r="W492">
        <f t="shared" si="714"/>
        <v>35.813951999113783</v>
      </c>
      <c r="X492">
        <f t="shared" si="715"/>
        <v>48.428880010058506</v>
      </c>
      <c r="Y492">
        <f t="shared" si="716"/>
        <v>73.951642060843355</v>
      </c>
      <c r="Z492">
        <f t="shared" si="699"/>
        <v>49.04961339282989</v>
      </c>
      <c r="AA492">
        <f t="shared" si="698"/>
        <v>2.7886090714285467</v>
      </c>
      <c r="AB492" t="str">
        <f t="shared" si="717"/>
        <v>DOWN</v>
      </c>
    </row>
    <row r="493" spans="1:28" x14ac:dyDescent="0.2">
      <c r="A493" s="1">
        <v>43021</v>
      </c>
      <c r="B493">
        <v>2555.6599120000001</v>
      </c>
      <c r="C493">
        <v>2557.6499020000001</v>
      </c>
      <c r="D493">
        <v>2552.0900879999999</v>
      </c>
      <c r="E493">
        <v>2553.169922</v>
      </c>
      <c r="F493">
        <v>2553.169922</v>
      </c>
      <c r="G493">
        <f t="shared" si="697"/>
        <v>-2.4899900000000343</v>
      </c>
      <c r="H493">
        <v>3149440000</v>
      </c>
      <c r="I493">
        <f t="shared" si="700"/>
        <v>0</v>
      </c>
      <c r="J493">
        <f t="shared" si="701"/>
        <v>2.4899900000000343</v>
      </c>
      <c r="K493">
        <f t="shared" si="702"/>
        <v>3.8985944999999771</v>
      </c>
      <c r="L493">
        <f t="shared" si="703"/>
        <v>1.0928432142857218</v>
      </c>
      <c r="M493">
        <f t="shared" si="704"/>
        <v>3.567386839243984</v>
      </c>
      <c r="N493">
        <f t="shared" si="705"/>
        <v>78.105642565508532</v>
      </c>
      <c r="O493">
        <f t="shared" si="706"/>
        <v>5.5598140000001877</v>
      </c>
      <c r="P493">
        <f t="shared" si="707"/>
        <v>2.3198240000001533</v>
      </c>
      <c r="Q493">
        <f t="shared" si="708"/>
        <v>0</v>
      </c>
      <c r="R493">
        <f t="shared" si="709"/>
        <v>8.997820000000047</v>
      </c>
      <c r="S493">
        <f t="shared" si="710"/>
        <v>4.2249930000000075</v>
      </c>
      <c r="T493">
        <f t="shared" si="711"/>
        <v>0</v>
      </c>
      <c r="U493">
        <f t="shared" si="712"/>
        <v>46.955740390449968</v>
      </c>
      <c r="V493">
        <f t="shared" si="713"/>
        <v>0</v>
      </c>
      <c r="W493">
        <f t="shared" si="714"/>
        <v>46.955740390449968</v>
      </c>
      <c r="X493">
        <f t="shared" si="715"/>
        <v>46.955740390449968</v>
      </c>
      <c r="Y493">
        <f t="shared" si="716"/>
        <v>99.999999999999986</v>
      </c>
      <c r="Z493">
        <f t="shared" si="699"/>
        <v>53.58966179880035</v>
      </c>
      <c r="AA493">
        <f t="shared" si="698"/>
        <v>2.8057512857142552</v>
      </c>
      <c r="AB493" t="str">
        <f t="shared" si="717"/>
        <v>DOWN</v>
      </c>
    </row>
    <row r="494" spans="1:28" x14ac:dyDescent="0.2">
      <c r="A494" s="1">
        <v>43024</v>
      </c>
      <c r="B494">
        <v>2555.570068</v>
      </c>
      <c r="C494">
        <v>2559.469971</v>
      </c>
      <c r="D494">
        <v>2552.639893</v>
      </c>
      <c r="E494">
        <v>2557.639893</v>
      </c>
      <c r="F494">
        <v>2557.639893</v>
      </c>
      <c r="G494">
        <f t="shared" si="697"/>
        <v>2.0698250000000371</v>
      </c>
      <c r="H494">
        <v>2916020000</v>
      </c>
      <c r="I494">
        <f t="shared" si="700"/>
        <v>2.0698250000000371</v>
      </c>
      <c r="J494">
        <f t="shared" si="701"/>
        <v>0</v>
      </c>
      <c r="K494">
        <f t="shared" si="702"/>
        <v>4.0464391428571229</v>
      </c>
      <c r="L494">
        <f t="shared" si="703"/>
        <v>0.79284671428571785</v>
      </c>
      <c r="M494">
        <f t="shared" si="704"/>
        <v>5.1036840664750605</v>
      </c>
      <c r="N494">
        <f t="shared" si="705"/>
        <v>83.616452144163645</v>
      </c>
      <c r="O494">
        <f t="shared" si="706"/>
        <v>6.8300779999999577</v>
      </c>
      <c r="P494">
        <f t="shared" si="707"/>
        <v>1.8200689999998758</v>
      </c>
      <c r="Q494">
        <f t="shared" si="708"/>
        <v>0</v>
      </c>
      <c r="R494">
        <f t="shared" si="709"/>
        <v>8.886404642857185</v>
      </c>
      <c r="S494">
        <f t="shared" si="710"/>
        <v>4.2857142857142856</v>
      </c>
      <c r="T494">
        <f t="shared" si="711"/>
        <v>0</v>
      </c>
      <c r="U494">
        <f t="shared" si="712"/>
        <v>48.227764297894147</v>
      </c>
      <c r="V494">
        <f t="shared" si="713"/>
        <v>0</v>
      </c>
      <c r="W494">
        <f t="shared" si="714"/>
        <v>48.227764297894147</v>
      </c>
      <c r="X494">
        <f t="shared" si="715"/>
        <v>48.227764297894147</v>
      </c>
      <c r="Y494">
        <f t="shared" si="716"/>
        <v>100</v>
      </c>
      <c r="Z494">
        <f t="shared" si="699"/>
        <v>58.057859780717592</v>
      </c>
      <c r="AA494">
        <f t="shared" si="698"/>
        <v>3.2535924285714048</v>
      </c>
      <c r="AB494" t="str">
        <f t="shared" si="717"/>
        <v>UP</v>
      </c>
    </row>
    <row r="495" spans="1:28" x14ac:dyDescent="0.2">
      <c r="A495" s="1">
        <v>43025</v>
      </c>
      <c r="B495">
        <v>2557.169922</v>
      </c>
      <c r="C495">
        <v>2559.709961</v>
      </c>
      <c r="D495">
        <v>2554.6899410000001</v>
      </c>
      <c r="E495">
        <v>2559.360107</v>
      </c>
      <c r="F495">
        <v>2559.360107</v>
      </c>
      <c r="G495">
        <f t="shared" si="697"/>
        <v>2.1901849999999286</v>
      </c>
      <c r="H495">
        <v>2889390000</v>
      </c>
      <c r="I495">
        <f t="shared" si="700"/>
        <v>2.1901849999999286</v>
      </c>
      <c r="J495">
        <f t="shared" si="701"/>
        <v>0</v>
      </c>
      <c r="K495">
        <f t="shared" si="702"/>
        <v>3.9357387857142578</v>
      </c>
      <c r="L495">
        <f t="shared" si="703"/>
        <v>0.79284671428571785</v>
      </c>
      <c r="M495">
        <f t="shared" si="704"/>
        <v>4.9640601579083254</v>
      </c>
      <c r="N495">
        <f t="shared" si="705"/>
        <v>83.23289883865435</v>
      </c>
      <c r="O495">
        <f t="shared" si="706"/>
        <v>5.0200199999999313</v>
      </c>
      <c r="P495">
        <f t="shared" si="707"/>
        <v>0.23999000000003434</v>
      </c>
      <c r="Q495">
        <f t="shared" si="708"/>
        <v>0</v>
      </c>
      <c r="R495">
        <f t="shared" si="709"/>
        <v>8.1135426428571851</v>
      </c>
      <c r="S495">
        <f t="shared" si="710"/>
        <v>3.7142857142857144</v>
      </c>
      <c r="T495">
        <f t="shared" si="711"/>
        <v>0</v>
      </c>
      <c r="U495">
        <f t="shared" si="712"/>
        <v>45.778840116846027</v>
      </c>
      <c r="V495">
        <f t="shared" si="713"/>
        <v>0</v>
      </c>
      <c r="W495">
        <f t="shared" si="714"/>
        <v>45.778840116846027</v>
      </c>
      <c r="X495">
        <f t="shared" si="715"/>
        <v>45.778840116846027</v>
      </c>
      <c r="Y495">
        <f t="shared" si="716"/>
        <v>99.999999999999986</v>
      </c>
      <c r="Z495">
        <f t="shared" si="699"/>
        <v>61.996532502563127</v>
      </c>
      <c r="AA495">
        <f t="shared" si="698"/>
        <v>3.1428920714285402</v>
      </c>
      <c r="AB495" t="str">
        <f t="shared" si="717"/>
        <v>DOWN</v>
      </c>
    </row>
    <row r="496" spans="1:28" x14ac:dyDescent="0.2">
      <c r="A496" s="1">
        <v>43026</v>
      </c>
      <c r="B496">
        <v>2562.8701169999999</v>
      </c>
      <c r="C496">
        <v>2564.110107</v>
      </c>
      <c r="D496">
        <v>2559.669922</v>
      </c>
      <c r="E496">
        <v>2561.26001</v>
      </c>
      <c r="F496">
        <v>2561.26001</v>
      </c>
      <c r="G496">
        <f t="shared" si="697"/>
        <v>-1.6101069999999709</v>
      </c>
      <c r="H496">
        <v>2998090000</v>
      </c>
      <c r="I496">
        <f t="shared" si="700"/>
        <v>0</v>
      </c>
      <c r="J496">
        <f t="shared" si="701"/>
        <v>1.6101069999999709</v>
      </c>
      <c r="K496">
        <f t="shared" si="702"/>
        <v>3.46072828571427</v>
      </c>
      <c r="L496">
        <f t="shared" si="703"/>
        <v>0.90785435714285867</v>
      </c>
      <c r="M496">
        <f t="shared" si="704"/>
        <v>3.8119862051504092</v>
      </c>
      <c r="N496">
        <f t="shared" si="705"/>
        <v>79.218560540974309</v>
      </c>
      <c r="O496">
        <f t="shared" si="706"/>
        <v>4.4401849999999286</v>
      </c>
      <c r="P496">
        <f t="shared" si="707"/>
        <v>4.4001459999999497</v>
      </c>
      <c r="Q496">
        <f t="shared" si="708"/>
        <v>0</v>
      </c>
      <c r="R496">
        <f t="shared" si="709"/>
        <v>7.867832500000044</v>
      </c>
      <c r="S496">
        <f t="shared" si="710"/>
        <v>4.0285818571428536</v>
      </c>
      <c r="T496">
        <f t="shared" si="711"/>
        <v>0</v>
      </c>
      <c r="U496">
        <f t="shared" si="712"/>
        <v>51.203198049053931</v>
      </c>
      <c r="V496">
        <f t="shared" si="713"/>
        <v>0</v>
      </c>
      <c r="W496">
        <f t="shared" si="714"/>
        <v>51.203198049053931</v>
      </c>
      <c r="X496">
        <f t="shared" si="715"/>
        <v>51.203198049053931</v>
      </c>
      <c r="Y496">
        <f t="shared" si="716"/>
        <v>100.00000000000001</v>
      </c>
      <c r="Z496">
        <f t="shared" si="699"/>
        <v>65.80102254625794</v>
      </c>
      <c r="AA496">
        <f t="shared" si="698"/>
        <v>2.5528739285714113</v>
      </c>
      <c r="AB496" t="str">
        <f t="shared" si="717"/>
        <v>UP</v>
      </c>
    </row>
    <row r="497" spans="1:28" x14ac:dyDescent="0.2">
      <c r="A497" s="1">
        <v>43027</v>
      </c>
      <c r="B497">
        <v>2553.389893</v>
      </c>
      <c r="C497">
        <v>2562.360107</v>
      </c>
      <c r="D497">
        <v>2547.919922</v>
      </c>
      <c r="E497">
        <v>2562.1000979999999</v>
      </c>
      <c r="F497">
        <v>2562.1000979999999</v>
      </c>
      <c r="G497">
        <f t="shared" si="697"/>
        <v>8.7102049999998599</v>
      </c>
      <c r="H497">
        <v>2990710000</v>
      </c>
      <c r="I497">
        <f t="shared" si="700"/>
        <v>8.7102049999998599</v>
      </c>
      <c r="J497">
        <f t="shared" si="701"/>
        <v>0</v>
      </c>
      <c r="K497">
        <f t="shared" si="702"/>
        <v>3.4114467857142636</v>
      </c>
      <c r="L497">
        <f t="shared" si="703"/>
        <v>0.90785435714285867</v>
      </c>
      <c r="M497">
        <f t="shared" si="704"/>
        <v>3.757702718363936</v>
      </c>
      <c r="N497">
        <f t="shared" si="705"/>
        <v>78.981452621237395</v>
      </c>
      <c r="O497">
        <f t="shared" si="706"/>
        <v>14.440184999999929</v>
      </c>
      <c r="P497">
        <f t="shared" si="707"/>
        <v>0</v>
      </c>
      <c r="Q497">
        <f t="shared" si="708"/>
        <v>11.75</v>
      </c>
      <c r="R497">
        <f t="shared" si="709"/>
        <v>8.0814206428571786</v>
      </c>
      <c r="S497">
        <f t="shared" si="710"/>
        <v>3.4121617142856979</v>
      </c>
      <c r="T497">
        <f t="shared" si="711"/>
        <v>0.8392857142857143</v>
      </c>
      <c r="U497">
        <f t="shared" si="712"/>
        <v>42.222300571639735</v>
      </c>
      <c r="V497">
        <f t="shared" si="713"/>
        <v>10.385373455687187</v>
      </c>
      <c r="W497">
        <f t="shared" si="714"/>
        <v>31.836927115952548</v>
      </c>
      <c r="X497">
        <f t="shared" si="715"/>
        <v>52.607674027326922</v>
      </c>
      <c r="Y497">
        <f t="shared" si="716"/>
        <v>60.517648241613834</v>
      </c>
      <c r="Z497">
        <f t="shared" si="699"/>
        <v>67.6920238851134</v>
      </c>
      <c r="AA497">
        <f t="shared" si="698"/>
        <v>2.5035924285714048</v>
      </c>
      <c r="AB497" t="str">
        <f t="shared" si="717"/>
        <v>DOWN</v>
      </c>
    </row>
    <row r="498" spans="1:28" x14ac:dyDescent="0.2">
      <c r="A498" s="1">
        <v>43028</v>
      </c>
      <c r="B498">
        <v>2567.5600589999999</v>
      </c>
      <c r="C498">
        <v>2575.4399410000001</v>
      </c>
      <c r="D498">
        <v>2567.5600589999999</v>
      </c>
      <c r="E498">
        <v>2575.209961</v>
      </c>
      <c r="F498">
        <v>2575.209961</v>
      </c>
      <c r="G498">
        <f t="shared" si="697"/>
        <v>7.649902000000111</v>
      </c>
      <c r="H498">
        <v>3384650000</v>
      </c>
      <c r="I498">
        <f t="shared" si="700"/>
        <v>7.649902000000111</v>
      </c>
      <c r="J498">
        <f t="shared" si="701"/>
        <v>0</v>
      </c>
      <c r="K498">
        <f t="shared" si="702"/>
        <v>3.3921422142857085</v>
      </c>
      <c r="L498">
        <f t="shared" si="703"/>
        <v>0.90785435714285867</v>
      </c>
      <c r="M498">
        <f t="shared" si="704"/>
        <v>3.7364387664131966</v>
      </c>
      <c r="N498">
        <f t="shared" si="705"/>
        <v>78.88709113920882</v>
      </c>
      <c r="O498">
        <f t="shared" si="706"/>
        <v>7.8798820000001797</v>
      </c>
      <c r="P498">
        <f t="shared" si="707"/>
        <v>13.079834000000119</v>
      </c>
      <c r="Q498">
        <f t="shared" si="708"/>
        <v>0</v>
      </c>
      <c r="R498">
        <f t="shared" si="709"/>
        <v>8.0135495000000514</v>
      </c>
      <c r="S498">
        <f t="shared" si="710"/>
        <v>3.6471470714285652</v>
      </c>
      <c r="T498">
        <f t="shared" si="711"/>
        <v>0.8392857142857143</v>
      </c>
      <c r="U498">
        <f t="shared" si="712"/>
        <v>45.512254855710843</v>
      </c>
      <c r="V498">
        <f t="shared" si="713"/>
        <v>10.473332875596624</v>
      </c>
      <c r="W498">
        <f t="shared" si="714"/>
        <v>35.038921980114218</v>
      </c>
      <c r="X498">
        <f t="shared" si="715"/>
        <v>55.985587731307469</v>
      </c>
      <c r="Y498">
        <f t="shared" si="716"/>
        <v>62.585610690160259</v>
      </c>
      <c r="Z498">
        <f t="shared" si="699"/>
        <v>69.56904905048097</v>
      </c>
      <c r="AA498">
        <f t="shared" si="698"/>
        <v>2.4842878571428497</v>
      </c>
      <c r="AB498" t="str">
        <f t="shared" si="717"/>
        <v>DOWN</v>
      </c>
    </row>
    <row r="499" spans="1:28" x14ac:dyDescent="0.2">
      <c r="A499" s="1">
        <v>43031</v>
      </c>
      <c r="B499">
        <v>2578.080078</v>
      </c>
      <c r="C499">
        <v>2578.290039</v>
      </c>
      <c r="D499">
        <v>2564.330078</v>
      </c>
      <c r="E499">
        <v>2564.9799800000001</v>
      </c>
      <c r="F499">
        <v>2564.9799800000001</v>
      </c>
      <c r="G499">
        <f t="shared" si="697"/>
        <v>-13.100097999999889</v>
      </c>
      <c r="H499">
        <v>3211710000</v>
      </c>
      <c r="I499">
        <f t="shared" si="700"/>
        <v>0</v>
      </c>
      <c r="J499">
        <f t="shared" si="701"/>
        <v>13.100097999999889</v>
      </c>
      <c r="K499">
        <f t="shared" si="702"/>
        <v>3.0892857857142775</v>
      </c>
      <c r="L499">
        <f t="shared" si="703"/>
        <v>1.8435756428571364</v>
      </c>
      <c r="M499">
        <f t="shared" si="704"/>
        <v>1.6757032984697957</v>
      </c>
      <c r="N499">
        <f t="shared" si="705"/>
        <v>62.626648456430559</v>
      </c>
      <c r="O499">
        <f t="shared" si="706"/>
        <v>13.959961000000021</v>
      </c>
      <c r="P499">
        <f t="shared" si="707"/>
        <v>0</v>
      </c>
      <c r="Q499">
        <f t="shared" si="708"/>
        <v>3.2299809999999525</v>
      </c>
      <c r="R499">
        <f t="shared" si="709"/>
        <v>8.5621335000000407</v>
      </c>
      <c r="S499">
        <f t="shared" si="710"/>
        <v>3.2257254285714225</v>
      </c>
      <c r="T499">
        <f t="shared" si="711"/>
        <v>1.0699986428571395</v>
      </c>
      <c r="U499">
        <f t="shared" si="712"/>
        <v>37.674318305962025</v>
      </c>
      <c r="V499">
        <f t="shared" si="713"/>
        <v>12.496869417618102</v>
      </c>
      <c r="W499">
        <f t="shared" si="714"/>
        <v>25.177448888343925</v>
      </c>
      <c r="X499">
        <f t="shared" si="715"/>
        <v>50.171187723580125</v>
      </c>
      <c r="Y499">
        <f t="shared" si="716"/>
        <v>50.18308322111077</v>
      </c>
      <c r="Z499">
        <f t="shared" si="699"/>
        <v>70.243129457324031</v>
      </c>
      <c r="AA499">
        <f t="shared" si="698"/>
        <v>1.2457101428571409</v>
      </c>
      <c r="AB499" t="str">
        <f t="shared" si="717"/>
        <v>DOWN</v>
      </c>
    </row>
    <row r="500" spans="1:28" x14ac:dyDescent="0.2">
      <c r="A500" s="1">
        <v>43032</v>
      </c>
      <c r="B500">
        <v>2568.6599120000001</v>
      </c>
      <c r="C500">
        <v>2572.179932</v>
      </c>
      <c r="D500">
        <v>2565.580078</v>
      </c>
      <c r="E500">
        <v>2569.1298830000001</v>
      </c>
      <c r="F500">
        <v>2569.1298830000001</v>
      </c>
      <c r="G500">
        <f t="shared" si="697"/>
        <v>0.46997099999998682</v>
      </c>
      <c r="H500">
        <v>3427330000</v>
      </c>
      <c r="I500">
        <f t="shared" si="700"/>
        <v>0.46997099999998682</v>
      </c>
      <c r="J500">
        <f t="shared" si="701"/>
        <v>0</v>
      </c>
      <c r="K500">
        <f t="shared" si="702"/>
        <v>2.8185687142857074</v>
      </c>
      <c r="L500">
        <f t="shared" si="703"/>
        <v>1.8435756428571364</v>
      </c>
      <c r="M500">
        <f t="shared" si="704"/>
        <v>1.5288598139198382</v>
      </c>
      <c r="N500">
        <f t="shared" si="705"/>
        <v>60.45648736653542</v>
      </c>
      <c r="O500">
        <f t="shared" si="706"/>
        <v>6.5998540000000503</v>
      </c>
      <c r="P500">
        <f t="shared" si="707"/>
        <v>0</v>
      </c>
      <c r="Q500">
        <f t="shared" si="708"/>
        <v>0</v>
      </c>
      <c r="R500">
        <f t="shared" si="709"/>
        <v>8.409981642857181</v>
      </c>
      <c r="S500">
        <f t="shared" si="710"/>
        <v>2.8400007142857118</v>
      </c>
      <c r="T500">
        <f t="shared" si="711"/>
        <v>1.0699986428571395</v>
      </c>
      <c r="U500">
        <f t="shared" si="712"/>
        <v>33.769404439756407</v>
      </c>
      <c r="V500">
        <f t="shared" si="713"/>
        <v>12.722960504508563</v>
      </c>
      <c r="W500">
        <f t="shared" si="714"/>
        <v>21.046443935247844</v>
      </c>
      <c r="X500">
        <f t="shared" si="715"/>
        <v>46.49236494426497</v>
      </c>
      <c r="Y500">
        <f t="shared" si="716"/>
        <v>45.268602619974942</v>
      </c>
      <c r="Z500">
        <f t="shared" si="699"/>
        <v>70.101754565428877</v>
      </c>
      <c r="AA500">
        <f t="shared" si="698"/>
        <v>0.97499307142857106</v>
      </c>
      <c r="AB500" t="str">
        <f t="shared" si="717"/>
        <v>UP</v>
      </c>
    </row>
    <row r="501" spans="1:28" x14ac:dyDescent="0.2">
      <c r="A501" s="1">
        <v>43033</v>
      </c>
      <c r="B501">
        <v>2566.5200199999999</v>
      </c>
      <c r="C501">
        <v>2567.3999020000001</v>
      </c>
      <c r="D501">
        <v>2544</v>
      </c>
      <c r="E501">
        <v>2557.1499020000001</v>
      </c>
      <c r="F501">
        <v>2557.1499020000001</v>
      </c>
      <c r="G501">
        <f t="shared" si="697"/>
        <v>-9.3701179999998203</v>
      </c>
      <c r="H501">
        <v>3874510000</v>
      </c>
      <c r="I501">
        <f t="shared" si="700"/>
        <v>0</v>
      </c>
      <c r="J501">
        <f t="shared" si="701"/>
        <v>9.3701179999998203</v>
      </c>
      <c r="K501">
        <f t="shared" si="702"/>
        <v>2.0178572142857059</v>
      </c>
      <c r="L501">
        <f t="shared" si="703"/>
        <v>2.5128697857142663</v>
      </c>
      <c r="M501">
        <f t="shared" si="704"/>
        <v>0.80300906388276838</v>
      </c>
      <c r="N501">
        <f t="shared" si="705"/>
        <v>44.537161790717427</v>
      </c>
      <c r="O501">
        <f t="shared" si="706"/>
        <v>23.399902000000111</v>
      </c>
      <c r="P501">
        <f t="shared" si="707"/>
        <v>0</v>
      </c>
      <c r="Q501">
        <f t="shared" si="708"/>
        <v>21.580077999999958</v>
      </c>
      <c r="R501">
        <f t="shared" si="709"/>
        <v>9.189261071428616</v>
      </c>
      <c r="S501">
        <f t="shared" si="710"/>
        <v>1.9842877857142867</v>
      </c>
      <c r="T501">
        <f t="shared" si="711"/>
        <v>2.6114327857142792</v>
      </c>
      <c r="U501">
        <f t="shared" si="712"/>
        <v>21.593551105908428</v>
      </c>
      <c r="V501">
        <f t="shared" si="713"/>
        <v>28.418310954661891</v>
      </c>
      <c r="W501">
        <f t="shared" si="714"/>
        <v>6.8247598487534624</v>
      </c>
      <c r="X501">
        <f t="shared" si="715"/>
        <v>50.011862060570323</v>
      </c>
      <c r="Y501">
        <f t="shared" si="716"/>
        <v>13.64628223697783</v>
      </c>
      <c r="Z501">
        <f t="shared" si="699"/>
        <v>67.200163867878231</v>
      </c>
      <c r="AA501">
        <f t="shared" si="698"/>
        <v>-0.49501257142856048</v>
      </c>
      <c r="AB501" t="str">
        <f t="shared" si="717"/>
        <v>DOWN</v>
      </c>
    </row>
    <row r="502" spans="1:28" x14ac:dyDescent="0.2">
      <c r="A502" s="1">
        <v>43034</v>
      </c>
      <c r="B502">
        <v>2560.080078</v>
      </c>
      <c r="C502">
        <v>2567.070068</v>
      </c>
      <c r="D502">
        <v>2559.8000489999999</v>
      </c>
      <c r="E502">
        <v>2560.3999020000001</v>
      </c>
      <c r="F502">
        <v>2560.3999020000001</v>
      </c>
      <c r="G502">
        <f t="shared" si="697"/>
        <v>0.31982400000015332</v>
      </c>
      <c r="H502">
        <v>3869050000</v>
      </c>
      <c r="I502">
        <f t="shared" si="700"/>
        <v>0.31982400000015332</v>
      </c>
      <c r="J502">
        <f t="shared" si="701"/>
        <v>0</v>
      </c>
      <c r="K502">
        <f t="shared" si="702"/>
        <v>1.9056920000000122</v>
      </c>
      <c r="L502">
        <f t="shared" si="703"/>
        <v>2.5128697857142663</v>
      </c>
      <c r="M502">
        <f t="shared" si="704"/>
        <v>0.75837276202448822</v>
      </c>
      <c r="N502">
        <f t="shared" si="705"/>
        <v>43.129237349613057</v>
      </c>
      <c r="O502">
        <f t="shared" si="706"/>
        <v>7.2700190000000475</v>
      </c>
      <c r="P502">
        <f t="shared" si="707"/>
        <v>0</v>
      </c>
      <c r="Q502">
        <f t="shared" si="708"/>
        <v>0</v>
      </c>
      <c r="R502">
        <f t="shared" si="709"/>
        <v>9.3071286428571831</v>
      </c>
      <c r="S502">
        <f t="shared" si="710"/>
        <v>1.9842877857142867</v>
      </c>
      <c r="T502">
        <f t="shared" si="711"/>
        <v>2.6114327857142792</v>
      </c>
      <c r="U502">
        <f t="shared" si="712"/>
        <v>21.320085515709952</v>
      </c>
      <c r="V502">
        <f t="shared" si="713"/>
        <v>28.058415070027429</v>
      </c>
      <c r="W502">
        <f t="shared" si="714"/>
        <v>6.7383295543174775</v>
      </c>
      <c r="X502">
        <f t="shared" si="715"/>
        <v>49.378500585737385</v>
      </c>
      <c r="Y502">
        <f t="shared" si="716"/>
        <v>13.646282236977838</v>
      </c>
      <c r="Z502">
        <f t="shared" si="699"/>
        <v>64.684926521144718</v>
      </c>
      <c r="AA502">
        <f t="shared" si="698"/>
        <v>-0.6071777857142544</v>
      </c>
      <c r="AB502" t="str">
        <f t="shared" si="717"/>
        <v>DOWN</v>
      </c>
    </row>
    <row r="503" spans="1:28" x14ac:dyDescent="0.2">
      <c r="A503" s="1">
        <v>43035</v>
      </c>
      <c r="B503">
        <v>2570.26001</v>
      </c>
      <c r="C503">
        <v>2582.9799800000001</v>
      </c>
      <c r="D503">
        <v>2565.9399410000001</v>
      </c>
      <c r="E503">
        <v>2581.070068</v>
      </c>
      <c r="F503">
        <v>2581.070068</v>
      </c>
      <c r="G503">
        <f t="shared" si="697"/>
        <v>10.810058000000026</v>
      </c>
      <c r="H503">
        <v>3887110000</v>
      </c>
      <c r="I503">
        <f t="shared" si="700"/>
        <v>10.810058000000026</v>
      </c>
      <c r="J503">
        <f t="shared" si="701"/>
        <v>0</v>
      </c>
      <c r="K503">
        <f t="shared" si="702"/>
        <v>2.6778390000000138</v>
      </c>
      <c r="L503">
        <f t="shared" si="703"/>
        <v>2.0371617142856979</v>
      </c>
      <c r="M503">
        <f t="shared" si="704"/>
        <v>1.3144950551650045</v>
      </c>
      <c r="N503">
        <f t="shared" si="705"/>
        <v>56.794031693072327</v>
      </c>
      <c r="O503">
        <f t="shared" si="706"/>
        <v>17.040038999999979</v>
      </c>
      <c r="P503">
        <f t="shared" si="707"/>
        <v>15.909912000000077</v>
      </c>
      <c r="Q503">
        <f t="shared" si="708"/>
        <v>0</v>
      </c>
      <c r="R503">
        <f t="shared" si="709"/>
        <v>9.794276428571461</v>
      </c>
      <c r="S503">
        <f t="shared" si="710"/>
        <v>2.9485560714285839</v>
      </c>
      <c r="T503">
        <f t="shared" si="711"/>
        <v>2.6114327857142792</v>
      </c>
      <c r="U503">
        <f t="shared" si="712"/>
        <v>30.104889247634233</v>
      </c>
      <c r="V503">
        <f t="shared" si="713"/>
        <v>26.662845435894731</v>
      </c>
      <c r="W503">
        <f t="shared" si="714"/>
        <v>3.4420438117395022</v>
      </c>
      <c r="X503">
        <f t="shared" si="715"/>
        <v>56.767734683528964</v>
      </c>
      <c r="Y503">
        <f t="shared" si="716"/>
        <v>6.0633805997867372</v>
      </c>
      <c r="Z503">
        <f t="shared" si="699"/>
        <v>61.503720391145286</v>
      </c>
      <c r="AA503">
        <f t="shared" si="698"/>
        <v>0.64067728571431615</v>
      </c>
      <c r="AB503" t="str">
        <f t="shared" si="717"/>
        <v>UP</v>
      </c>
    </row>
    <row r="504" spans="1:28" x14ac:dyDescent="0.2">
      <c r="A504" s="1">
        <v>43038</v>
      </c>
      <c r="B504">
        <v>2577.75</v>
      </c>
      <c r="C504">
        <v>2580.030029</v>
      </c>
      <c r="D504">
        <v>2568.25</v>
      </c>
      <c r="E504">
        <v>2572.830078</v>
      </c>
      <c r="F504">
        <v>2572.830078</v>
      </c>
      <c r="G504">
        <f t="shared" si="697"/>
        <v>-4.9199220000000423</v>
      </c>
      <c r="H504">
        <v>3658870000</v>
      </c>
      <c r="I504">
        <f t="shared" si="700"/>
        <v>0</v>
      </c>
      <c r="J504">
        <f t="shared" si="701"/>
        <v>4.9199220000000423</v>
      </c>
      <c r="K504">
        <f t="shared" si="702"/>
        <v>2.6314173571428716</v>
      </c>
      <c r="L504">
        <f t="shared" si="703"/>
        <v>2.3885847142857011</v>
      </c>
      <c r="M504">
        <f t="shared" si="704"/>
        <v>1.1016638184967156</v>
      </c>
      <c r="N504">
        <f t="shared" si="705"/>
        <v>52.418650823266155</v>
      </c>
      <c r="O504">
        <f t="shared" si="706"/>
        <v>11.780029000000013</v>
      </c>
      <c r="P504">
        <f t="shared" si="707"/>
        <v>0</v>
      </c>
      <c r="Q504">
        <f t="shared" si="708"/>
        <v>0</v>
      </c>
      <c r="R504">
        <f t="shared" si="709"/>
        <v>9.8950018571428835</v>
      </c>
      <c r="S504">
        <f t="shared" si="710"/>
        <v>2.7049909285714357</v>
      </c>
      <c r="T504">
        <f t="shared" si="711"/>
        <v>2.6114327857142792</v>
      </c>
      <c r="U504">
        <f t="shared" si="712"/>
        <v>27.336942100913198</v>
      </c>
      <c r="V504">
        <f t="shared" si="713"/>
        <v>26.391433002401811</v>
      </c>
      <c r="W504">
        <f t="shared" si="714"/>
        <v>0.94550909851138698</v>
      </c>
      <c r="X504">
        <f t="shared" si="715"/>
        <v>53.72837510331501</v>
      </c>
      <c r="Y504">
        <f t="shared" si="716"/>
        <v>1.7597947019489328</v>
      </c>
      <c r="Z504">
        <f t="shared" si="699"/>
        <v>56.801392779091323</v>
      </c>
      <c r="AA504">
        <f t="shared" si="698"/>
        <v>0.2428326428571706</v>
      </c>
      <c r="AB504" t="str">
        <f t="shared" si="717"/>
        <v>DOWN</v>
      </c>
    </row>
    <row r="505" spans="1:28" x14ac:dyDescent="0.2">
      <c r="A505" s="1">
        <v>43039</v>
      </c>
      <c r="B505">
        <v>2575.98999</v>
      </c>
      <c r="C505">
        <v>2578.290039</v>
      </c>
      <c r="D505">
        <v>2572.1499020000001</v>
      </c>
      <c r="E505">
        <v>2575.26001</v>
      </c>
      <c r="F505">
        <v>2575.26001</v>
      </c>
      <c r="G505">
        <f t="shared" si="697"/>
        <v>-0.72998000000006869</v>
      </c>
      <c r="H505">
        <v>3827230000</v>
      </c>
      <c r="I505">
        <f t="shared" si="700"/>
        <v>0</v>
      </c>
      <c r="J505">
        <f t="shared" si="701"/>
        <v>0.72998000000006869</v>
      </c>
      <c r="K505">
        <f t="shared" si="702"/>
        <v>2.3014264285714359</v>
      </c>
      <c r="L505">
        <f t="shared" si="703"/>
        <v>2.4407261428571343</v>
      </c>
      <c r="M505">
        <f t="shared" si="704"/>
        <v>0.94292693807809469</v>
      </c>
      <c r="N505">
        <f t="shared" si="705"/>
        <v>48.531260728250523</v>
      </c>
      <c r="O505">
        <f t="shared" si="706"/>
        <v>6.1401369999998678</v>
      </c>
      <c r="P505">
        <f t="shared" si="707"/>
        <v>0</v>
      </c>
      <c r="Q505">
        <f t="shared" si="708"/>
        <v>0</v>
      </c>
      <c r="R505">
        <f t="shared" si="709"/>
        <v>9.8128660000000174</v>
      </c>
      <c r="S505">
        <f t="shared" si="710"/>
        <v>2.7042759285714379</v>
      </c>
      <c r="T505">
        <f t="shared" si="711"/>
        <v>2.6114327857142792</v>
      </c>
      <c r="U505">
        <f t="shared" si="712"/>
        <v>27.558471995555969</v>
      </c>
      <c r="V505">
        <f t="shared" si="713"/>
        <v>26.612335129352367</v>
      </c>
      <c r="W505">
        <f t="shared" si="714"/>
        <v>0.94613686620360227</v>
      </c>
      <c r="X505">
        <f t="shared" si="715"/>
        <v>54.170807124908336</v>
      </c>
      <c r="Y505">
        <f t="shared" si="716"/>
        <v>1.7465807072469446</v>
      </c>
      <c r="Z505">
        <f t="shared" si="699"/>
        <v>52.097779094045826</v>
      </c>
      <c r="AA505">
        <f t="shared" si="698"/>
        <v>-0.13929971428569843</v>
      </c>
      <c r="AB505" t="str">
        <f t="shared" si="717"/>
        <v>DOWN</v>
      </c>
    </row>
    <row r="506" spans="1:28" x14ac:dyDescent="0.2">
      <c r="A506" s="1">
        <v>43040</v>
      </c>
      <c r="B506">
        <v>2583.209961</v>
      </c>
      <c r="C506">
        <v>2588.3999020000001</v>
      </c>
      <c r="D506">
        <v>2574.919922</v>
      </c>
      <c r="E506">
        <v>2579.360107</v>
      </c>
      <c r="F506">
        <v>2579.360107</v>
      </c>
      <c r="G506">
        <f t="shared" si="697"/>
        <v>-3.8498540000000503</v>
      </c>
      <c r="H506">
        <v>3813180000</v>
      </c>
      <c r="I506">
        <f t="shared" si="700"/>
        <v>0</v>
      </c>
      <c r="J506">
        <f t="shared" si="701"/>
        <v>3.8498540000000503</v>
      </c>
      <c r="K506">
        <f t="shared" si="702"/>
        <v>2.3014264285714359</v>
      </c>
      <c r="L506">
        <f t="shared" si="703"/>
        <v>2.5764334999999909</v>
      </c>
      <c r="M506">
        <f t="shared" si="704"/>
        <v>0.89326055905244361</v>
      </c>
      <c r="N506">
        <f t="shared" si="705"/>
        <v>47.181068383926558</v>
      </c>
      <c r="O506">
        <f t="shared" si="706"/>
        <v>13.479980000000069</v>
      </c>
      <c r="P506">
        <f t="shared" si="707"/>
        <v>10.109863000000132</v>
      </c>
      <c r="Q506">
        <f t="shared" si="708"/>
        <v>0</v>
      </c>
      <c r="R506">
        <f t="shared" si="709"/>
        <v>10.274291785714306</v>
      </c>
      <c r="S506">
        <f t="shared" si="710"/>
        <v>3.4199741428571673</v>
      </c>
      <c r="T506">
        <f t="shared" si="711"/>
        <v>2.6114327857142792</v>
      </c>
      <c r="U506">
        <f t="shared" si="712"/>
        <v>33.286714200704381</v>
      </c>
      <c r="V506">
        <f t="shared" si="713"/>
        <v>25.417156142531365</v>
      </c>
      <c r="W506">
        <f t="shared" si="714"/>
        <v>7.8695580581730162</v>
      </c>
      <c r="X506">
        <f t="shared" si="715"/>
        <v>58.703870343235749</v>
      </c>
      <c r="Y506">
        <f t="shared" si="716"/>
        <v>13.405518259972444</v>
      </c>
      <c r="Z506">
        <f t="shared" si="699"/>
        <v>47.77305596541219</v>
      </c>
      <c r="AA506">
        <f t="shared" si="698"/>
        <v>-0.27500707142855518</v>
      </c>
      <c r="AB506" t="str">
        <f t="shared" si="717"/>
        <v>DOWN</v>
      </c>
    </row>
    <row r="507" spans="1:28" x14ac:dyDescent="0.2">
      <c r="A507" s="1">
        <v>43041</v>
      </c>
      <c r="B507">
        <v>2579.459961</v>
      </c>
      <c r="C507">
        <v>2581.110107</v>
      </c>
      <c r="D507">
        <v>2566.169922</v>
      </c>
      <c r="E507">
        <v>2579.8500979999999</v>
      </c>
      <c r="F507">
        <v>2579.8500979999999</v>
      </c>
      <c r="G507">
        <f t="shared" si="697"/>
        <v>0.39013699999986784</v>
      </c>
      <c r="H507">
        <v>4048270000</v>
      </c>
      <c r="I507">
        <f t="shared" si="700"/>
        <v>0.39013699999986784</v>
      </c>
      <c r="J507">
        <f t="shared" si="701"/>
        <v>0</v>
      </c>
      <c r="K507">
        <f t="shared" si="702"/>
        <v>2.3292933571428551</v>
      </c>
      <c r="L507">
        <f t="shared" si="703"/>
        <v>2.3985770714285599</v>
      </c>
      <c r="M507">
        <f t="shared" si="704"/>
        <v>0.97111465997444879</v>
      </c>
      <c r="N507">
        <f t="shared" si="705"/>
        <v>49.26728412577669</v>
      </c>
      <c r="O507">
        <f t="shared" si="706"/>
        <v>14.940184999999929</v>
      </c>
      <c r="P507">
        <f t="shared" si="707"/>
        <v>0</v>
      </c>
      <c r="Q507">
        <f t="shared" si="708"/>
        <v>8.75</v>
      </c>
      <c r="R507">
        <f t="shared" si="709"/>
        <v>10.944318285714287</v>
      </c>
      <c r="S507">
        <f t="shared" si="710"/>
        <v>3.2542724285714422</v>
      </c>
      <c r="T507">
        <f t="shared" si="711"/>
        <v>3.2364327857142792</v>
      </c>
      <c r="U507">
        <f t="shared" si="712"/>
        <v>29.734811649431578</v>
      </c>
      <c r="V507">
        <f t="shared" si="713"/>
        <v>29.571807957548373</v>
      </c>
      <c r="W507">
        <f t="shared" si="714"/>
        <v>0.16300369188320474</v>
      </c>
      <c r="X507">
        <f t="shared" si="715"/>
        <v>59.30661960697995</v>
      </c>
      <c r="Y507">
        <f t="shared" si="716"/>
        <v>0.27484906906415624</v>
      </c>
      <c r="Z507">
        <f t="shared" si="699"/>
        <v>40.649830898916775</v>
      </c>
      <c r="AA507">
        <f t="shared" si="698"/>
        <v>-6.9283714285705039E-2</v>
      </c>
      <c r="AB507" t="str">
        <f t="shared" si="717"/>
        <v>DOWN</v>
      </c>
    </row>
    <row r="508" spans="1:28" x14ac:dyDescent="0.2">
      <c r="A508" s="1">
        <v>43042</v>
      </c>
      <c r="B508">
        <v>2581.929932</v>
      </c>
      <c r="C508">
        <v>2588.419922</v>
      </c>
      <c r="D508">
        <v>2576.7700199999999</v>
      </c>
      <c r="E508">
        <v>2587.8400879999999</v>
      </c>
      <c r="F508">
        <v>2587.8400879999999</v>
      </c>
      <c r="G508">
        <f t="shared" si="697"/>
        <v>5.9101559999999154</v>
      </c>
      <c r="H508">
        <v>3567710000</v>
      </c>
      <c r="I508">
        <f t="shared" si="700"/>
        <v>5.9101559999999154</v>
      </c>
      <c r="J508">
        <f t="shared" si="701"/>
        <v>0</v>
      </c>
      <c r="K508">
        <f t="shared" si="702"/>
        <v>2.6036027142857034</v>
      </c>
      <c r="L508">
        <f t="shared" si="703"/>
        <v>2.3985770714285599</v>
      </c>
      <c r="M508">
        <f t="shared" si="704"/>
        <v>1.0854780299951059</v>
      </c>
      <c r="N508">
        <f t="shared" si="705"/>
        <v>52.049362994135848</v>
      </c>
      <c r="O508">
        <f t="shared" si="706"/>
        <v>11.649902000000111</v>
      </c>
      <c r="P508">
        <f t="shared" si="707"/>
        <v>7.3098150000000714</v>
      </c>
      <c r="Q508">
        <f t="shared" si="708"/>
        <v>0</v>
      </c>
      <c r="R508">
        <f t="shared" si="709"/>
        <v>11.28859142857144</v>
      </c>
      <c r="S508">
        <f t="shared" si="710"/>
        <v>3.6463971428571704</v>
      </c>
      <c r="T508">
        <f t="shared" si="711"/>
        <v>3.2364327857142792</v>
      </c>
      <c r="U508">
        <f t="shared" si="712"/>
        <v>32.301613234297193</v>
      </c>
      <c r="V508">
        <f t="shared" si="713"/>
        <v>28.669943510603666</v>
      </c>
      <c r="W508">
        <f t="shared" si="714"/>
        <v>3.6316697236935269</v>
      </c>
      <c r="X508">
        <f t="shared" si="715"/>
        <v>60.971556744900859</v>
      </c>
      <c r="Y508">
        <f t="shared" si="716"/>
        <v>5.9563342607243648</v>
      </c>
      <c r="Z508">
        <f t="shared" si="699"/>
        <v>33.932426203254217</v>
      </c>
      <c r="AA508">
        <f t="shared" si="698"/>
        <v>0.20502564285714339</v>
      </c>
      <c r="AB508" t="str">
        <f t="shared" si="717"/>
        <v>UP</v>
      </c>
    </row>
    <row r="509" spans="1:28" x14ac:dyDescent="0.2">
      <c r="A509" s="1">
        <v>43045</v>
      </c>
      <c r="B509">
        <v>2587.469971</v>
      </c>
      <c r="C509">
        <v>2593.3798830000001</v>
      </c>
      <c r="D509">
        <v>2585.6599120000001</v>
      </c>
      <c r="E509">
        <v>2591.1298830000001</v>
      </c>
      <c r="F509">
        <v>2591.1298830000001</v>
      </c>
      <c r="G509">
        <f t="shared" si="697"/>
        <v>3.6599120000000767</v>
      </c>
      <c r="H509">
        <v>3539080000</v>
      </c>
      <c r="I509">
        <f t="shared" si="700"/>
        <v>3.6599120000000767</v>
      </c>
      <c r="J509">
        <f t="shared" si="701"/>
        <v>0</v>
      </c>
      <c r="K509">
        <f t="shared" si="702"/>
        <v>2.708583214285714</v>
      </c>
      <c r="L509">
        <f t="shared" si="703"/>
        <v>2.3985770714285599</v>
      </c>
      <c r="M509">
        <f t="shared" si="704"/>
        <v>1.1292458543650292</v>
      </c>
      <c r="N509">
        <f t="shared" si="705"/>
        <v>53.035014817571934</v>
      </c>
      <c r="O509">
        <f t="shared" si="706"/>
        <v>7.7199709999999868</v>
      </c>
      <c r="P509">
        <f t="shared" si="707"/>
        <v>4.9599610000000212</v>
      </c>
      <c r="Q509">
        <f t="shared" si="708"/>
        <v>0</v>
      </c>
      <c r="R509">
        <f t="shared" si="709"/>
        <v>11.481445071428587</v>
      </c>
      <c r="S509">
        <f t="shared" si="710"/>
        <v>3.9835379285714549</v>
      </c>
      <c r="T509">
        <f t="shared" si="711"/>
        <v>3.2364327857142792</v>
      </c>
      <c r="U509">
        <f t="shared" si="712"/>
        <v>34.695440371738854</v>
      </c>
      <c r="V509">
        <f t="shared" si="713"/>
        <v>28.18837494391796</v>
      </c>
      <c r="W509">
        <f t="shared" si="714"/>
        <v>6.5070654278208941</v>
      </c>
      <c r="X509">
        <f t="shared" si="715"/>
        <v>62.883815315656818</v>
      </c>
      <c r="Y509">
        <f t="shared" si="716"/>
        <v>10.347758632578969</v>
      </c>
      <c r="Z509">
        <f t="shared" si="699"/>
        <v>27.528694677009856</v>
      </c>
      <c r="AA509">
        <f t="shared" si="698"/>
        <v>0.310006142857154</v>
      </c>
      <c r="AB509" t="str">
        <f t="shared" si="717"/>
        <v>DOWN</v>
      </c>
    </row>
    <row r="510" spans="1:28" x14ac:dyDescent="0.2">
      <c r="A510" s="1">
        <v>43046</v>
      </c>
      <c r="B510">
        <v>2592.110107</v>
      </c>
      <c r="C510">
        <v>2597.0200199999999</v>
      </c>
      <c r="D510">
        <v>2584.3500979999999</v>
      </c>
      <c r="E510">
        <v>2590.639893</v>
      </c>
      <c r="F510">
        <v>2590.639893</v>
      </c>
      <c r="G510">
        <f t="shared" si="697"/>
        <v>-1.4702139999999417</v>
      </c>
      <c r="H510">
        <v>3809650000</v>
      </c>
      <c r="I510">
        <f t="shared" si="700"/>
        <v>0</v>
      </c>
      <c r="J510">
        <f t="shared" si="701"/>
        <v>1.4702139999999417</v>
      </c>
      <c r="K510">
        <f t="shared" si="702"/>
        <v>2.708583214285714</v>
      </c>
      <c r="L510">
        <f t="shared" si="703"/>
        <v>2.3885847142857011</v>
      </c>
      <c r="M510">
        <f t="shared" si="704"/>
        <v>1.1339699187079941</v>
      </c>
      <c r="N510">
        <f t="shared" si="705"/>
        <v>53.138983299003243</v>
      </c>
      <c r="O510">
        <f t="shared" si="706"/>
        <v>12.669922000000042</v>
      </c>
      <c r="P510">
        <f t="shared" si="707"/>
        <v>3.6401369999998678</v>
      </c>
      <c r="Q510">
        <f t="shared" si="708"/>
        <v>0</v>
      </c>
      <c r="R510">
        <f t="shared" si="709"/>
        <v>12.069283428571453</v>
      </c>
      <c r="S510">
        <f t="shared" si="710"/>
        <v>3.9292515714285918</v>
      </c>
      <c r="T510">
        <f t="shared" si="711"/>
        <v>3.2364327857142792</v>
      </c>
      <c r="U510">
        <f t="shared" si="712"/>
        <v>32.555798317959187</v>
      </c>
      <c r="V510">
        <f t="shared" si="713"/>
        <v>26.815451015531835</v>
      </c>
      <c r="W510">
        <f t="shared" si="714"/>
        <v>5.7403473024273524</v>
      </c>
      <c r="X510">
        <f t="shared" si="715"/>
        <v>59.371249333491022</v>
      </c>
      <c r="Y510">
        <f t="shared" si="716"/>
        <v>9.6685641061443039</v>
      </c>
      <c r="Z510">
        <f t="shared" si="699"/>
        <v>21.076449256020165</v>
      </c>
      <c r="AA510">
        <f t="shared" si="698"/>
        <v>0.31999850000001323</v>
      </c>
      <c r="AB510" t="str">
        <f t="shared" si="717"/>
        <v>UP</v>
      </c>
    </row>
    <row r="511" spans="1:28" x14ac:dyDescent="0.2">
      <c r="A511" s="1">
        <v>43047</v>
      </c>
      <c r="B511">
        <v>2588.709961</v>
      </c>
      <c r="C511">
        <v>2595.469971</v>
      </c>
      <c r="D511">
        <v>2585.0200199999999</v>
      </c>
      <c r="E511">
        <v>2594.3798830000001</v>
      </c>
      <c r="F511">
        <v>2594.3798830000001</v>
      </c>
      <c r="G511">
        <f t="shared" si="697"/>
        <v>5.6699220000000423</v>
      </c>
      <c r="H511">
        <v>3899360000</v>
      </c>
      <c r="I511">
        <f t="shared" si="700"/>
        <v>5.6699220000000423</v>
      </c>
      <c r="J511">
        <f t="shared" si="701"/>
        <v>0</v>
      </c>
      <c r="K511">
        <f t="shared" si="702"/>
        <v>2.4914201428571556</v>
      </c>
      <c r="L511">
        <f t="shared" si="703"/>
        <v>2.3885847142857011</v>
      </c>
      <c r="M511">
        <f t="shared" si="704"/>
        <v>1.04305287057914</v>
      </c>
      <c r="N511">
        <f t="shared" si="705"/>
        <v>51.053640637477379</v>
      </c>
      <c r="O511">
        <f t="shared" si="706"/>
        <v>10.449951000000056</v>
      </c>
      <c r="P511">
        <f t="shared" si="707"/>
        <v>0</v>
      </c>
      <c r="Q511">
        <f t="shared" si="708"/>
        <v>0</v>
      </c>
      <c r="R511">
        <f t="shared" si="709"/>
        <v>11.784266714285748</v>
      </c>
      <c r="S511">
        <f t="shared" si="710"/>
        <v>3.9292515714285918</v>
      </c>
      <c r="T511">
        <f t="shared" si="711"/>
        <v>2.3971470714285652</v>
      </c>
      <c r="U511">
        <f t="shared" si="712"/>
        <v>33.34319959565466</v>
      </c>
      <c r="V511">
        <f t="shared" si="713"/>
        <v>20.341928178887606</v>
      </c>
      <c r="W511">
        <f t="shared" si="714"/>
        <v>13.001271416767054</v>
      </c>
      <c r="X511">
        <f t="shared" si="715"/>
        <v>53.685127774542266</v>
      </c>
      <c r="Y511">
        <f t="shared" si="716"/>
        <v>24.217640817336967</v>
      </c>
      <c r="Z511">
        <f t="shared" si="699"/>
        <v>18.483591582857535</v>
      </c>
      <c r="AA511">
        <f t="shared" si="698"/>
        <v>0.10283542857145481</v>
      </c>
      <c r="AB511" t="str">
        <f t="shared" si="717"/>
        <v>UP</v>
      </c>
    </row>
    <row r="512" spans="1:28" x14ac:dyDescent="0.2">
      <c r="A512" s="1">
        <v>43048</v>
      </c>
      <c r="B512">
        <v>2584</v>
      </c>
      <c r="C512">
        <v>2586.5</v>
      </c>
      <c r="D512">
        <v>2566.330078</v>
      </c>
      <c r="E512">
        <v>2584.6201169999999</v>
      </c>
      <c r="F512">
        <v>2584.6201169999999</v>
      </c>
      <c r="G512">
        <f t="shared" si="697"/>
        <v>0.62011699999993652</v>
      </c>
      <c r="H512">
        <v>3831610000</v>
      </c>
      <c r="I512">
        <f t="shared" si="700"/>
        <v>0.62011699999993652</v>
      </c>
      <c r="J512">
        <f t="shared" si="701"/>
        <v>0</v>
      </c>
      <c r="K512">
        <f t="shared" si="702"/>
        <v>1.9892926428571431</v>
      </c>
      <c r="L512">
        <f t="shared" si="703"/>
        <v>2.3885847142857011</v>
      </c>
      <c r="M512">
        <f t="shared" si="704"/>
        <v>0.83283319656177024</v>
      </c>
      <c r="N512">
        <f t="shared" si="705"/>
        <v>45.439661291823512</v>
      </c>
      <c r="O512">
        <f t="shared" si="706"/>
        <v>20.169922000000042</v>
      </c>
      <c r="P512">
        <f t="shared" si="707"/>
        <v>0</v>
      </c>
      <c r="Q512">
        <f t="shared" si="708"/>
        <v>18.689941999999974</v>
      </c>
      <c r="R512">
        <f t="shared" si="709"/>
        <v>12.662126714285737</v>
      </c>
      <c r="S512">
        <f t="shared" si="710"/>
        <v>2.9949777142857266</v>
      </c>
      <c r="T512">
        <f t="shared" si="711"/>
        <v>3.7321429285714203</v>
      </c>
      <c r="U512">
        <f t="shared" si="712"/>
        <v>23.65303856031322</v>
      </c>
      <c r="V512">
        <f t="shared" si="713"/>
        <v>29.47485057435668</v>
      </c>
      <c r="W512">
        <f t="shared" si="714"/>
        <v>5.8218120140434593</v>
      </c>
      <c r="X512">
        <f t="shared" si="715"/>
        <v>53.1278891346699</v>
      </c>
      <c r="Y512">
        <f t="shared" si="716"/>
        <v>10.958109024972149</v>
      </c>
      <c r="Z512">
        <f t="shared" si="699"/>
        <v>14.795912892486951</v>
      </c>
      <c r="AA512">
        <f t="shared" si="698"/>
        <v>-0.39929207142855766</v>
      </c>
      <c r="AB512" t="str">
        <f t="shared" si="717"/>
        <v>UP</v>
      </c>
    </row>
    <row r="513" spans="1:28" x14ac:dyDescent="0.2">
      <c r="A513" s="1">
        <v>43049</v>
      </c>
      <c r="B513">
        <v>2580.179932</v>
      </c>
      <c r="C513">
        <v>2583.8100589999999</v>
      </c>
      <c r="D513">
        <v>2575.570068</v>
      </c>
      <c r="E513">
        <v>2582.3000489999999</v>
      </c>
      <c r="F513">
        <v>2582.3000489999999</v>
      </c>
      <c r="G513">
        <f t="shared" si="697"/>
        <v>2.1201169999999365</v>
      </c>
      <c r="H513">
        <v>3486910000</v>
      </c>
      <c r="I513">
        <f t="shared" si="700"/>
        <v>2.1201169999999365</v>
      </c>
      <c r="J513">
        <f t="shared" si="701"/>
        <v>0</v>
      </c>
      <c r="K513">
        <f t="shared" si="702"/>
        <v>2.1407295714285675</v>
      </c>
      <c r="L513">
        <f t="shared" si="703"/>
        <v>1.452863428571423</v>
      </c>
      <c r="M513">
        <f t="shared" si="704"/>
        <v>1.4734554737422993</v>
      </c>
      <c r="N513">
        <f t="shared" si="705"/>
        <v>59.570729668845999</v>
      </c>
      <c r="O513">
        <f t="shared" si="706"/>
        <v>8.2399909999999181</v>
      </c>
      <c r="P513">
        <f t="shared" si="707"/>
        <v>0</v>
      </c>
      <c r="Q513">
        <f t="shared" si="708"/>
        <v>0</v>
      </c>
      <c r="R513">
        <f t="shared" si="709"/>
        <v>12.253557428571444</v>
      </c>
      <c r="S513">
        <f t="shared" si="710"/>
        <v>2.9949777142857266</v>
      </c>
      <c r="T513">
        <f t="shared" si="711"/>
        <v>3.5014299999999952</v>
      </c>
      <c r="U513">
        <f t="shared" si="712"/>
        <v>24.441699741026881</v>
      </c>
      <c r="V513">
        <f t="shared" si="713"/>
        <v>28.574803851131112</v>
      </c>
      <c r="W513">
        <f t="shared" si="714"/>
        <v>4.133104110104231</v>
      </c>
      <c r="X513">
        <f t="shared" si="715"/>
        <v>53.016503592157989</v>
      </c>
      <c r="Y513">
        <f t="shared" si="716"/>
        <v>7.7958820934309685</v>
      </c>
      <c r="Z513">
        <f t="shared" si="699"/>
        <v>11.768255669081254</v>
      </c>
      <c r="AA513">
        <f t="shared" si="698"/>
        <v>0.6878661428571442</v>
      </c>
      <c r="AB513" t="str">
        <f t="shared" si="717"/>
        <v>UP</v>
      </c>
    </row>
    <row r="514" spans="1:28" x14ac:dyDescent="0.2">
      <c r="A514" s="1">
        <v>43052</v>
      </c>
      <c r="B514">
        <v>2576.530029</v>
      </c>
      <c r="C514">
        <v>2587.6599120000001</v>
      </c>
      <c r="D514">
        <v>2574.4799800000001</v>
      </c>
      <c r="E514">
        <v>2584.8400879999999</v>
      </c>
      <c r="F514">
        <v>2584.8400879999999</v>
      </c>
      <c r="G514">
        <f t="shared" si="697"/>
        <v>8.3100589999999102</v>
      </c>
      <c r="H514">
        <v>3402930000</v>
      </c>
      <c r="I514">
        <f t="shared" si="700"/>
        <v>8.3100589999999102</v>
      </c>
      <c r="J514">
        <f t="shared" si="701"/>
        <v>0</v>
      </c>
      <c r="K514">
        <f t="shared" si="702"/>
        <v>2.7007358571428477</v>
      </c>
      <c r="L514">
        <f t="shared" si="703"/>
        <v>1.452863428571423</v>
      </c>
      <c r="M514">
        <f t="shared" si="704"/>
        <v>1.8589055268590782</v>
      </c>
      <c r="N514">
        <f t="shared" si="705"/>
        <v>65.021579390955083</v>
      </c>
      <c r="O514">
        <f t="shared" si="706"/>
        <v>13.179932000000008</v>
      </c>
      <c r="P514">
        <f t="shared" si="707"/>
        <v>3.8498530000001665</v>
      </c>
      <c r="Q514">
        <f t="shared" si="708"/>
        <v>0</v>
      </c>
      <c r="R514">
        <f t="shared" si="709"/>
        <v>12.723563000000013</v>
      </c>
      <c r="S514">
        <f t="shared" si="710"/>
        <v>3.2699672142857383</v>
      </c>
      <c r="T514">
        <f t="shared" si="711"/>
        <v>3.5014299999999952</v>
      </c>
      <c r="U514">
        <f t="shared" si="712"/>
        <v>25.7000905665004</v>
      </c>
      <c r="V514">
        <f t="shared" si="713"/>
        <v>27.519256987999288</v>
      </c>
      <c r="W514">
        <f t="shared" si="714"/>
        <v>1.8191664214988883</v>
      </c>
      <c r="X514">
        <f t="shared" si="715"/>
        <v>53.219347554499691</v>
      </c>
      <c r="Y514">
        <f t="shared" si="716"/>
        <v>3.418242622452214</v>
      </c>
      <c r="Z514">
        <f t="shared" si="699"/>
        <v>8.7789442406867728</v>
      </c>
      <c r="AA514">
        <f t="shared" si="698"/>
        <v>1.2478724285714244</v>
      </c>
      <c r="AB514" t="str">
        <f t="shared" si="717"/>
        <v>UP</v>
      </c>
    </row>
    <row r="515" spans="1:28" x14ac:dyDescent="0.2">
      <c r="A515" s="1">
        <v>43053</v>
      </c>
      <c r="B515">
        <v>2577.75</v>
      </c>
      <c r="C515">
        <v>2579.6599120000001</v>
      </c>
      <c r="D515">
        <v>2566.5600589999999</v>
      </c>
      <c r="E515">
        <v>2578.8701169999999</v>
      </c>
      <c r="F515">
        <v>2578.8701169999999</v>
      </c>
      <c r="G515">
        <f t="shared" ref="G515:G546" si="718">E515-B515</f>
        <v>1.1201169999999365</v>
      </c>
      <c r="H515">
        <v>3641760000</v>
      </c>
      <c r="I515">
        <f t="shared" si="700"/>
        <v>1.1201169999999365</v>
      </c>
      <c r="J515">
        <f t="shared" si="701"/>
        <v>0</v>
      </c>
      <c r="K515">
        <f t="shared" si="702"/>
        <v>2.7807442142857002</v>
      </c>
      <c r="L515">
        <f t="shared" si="703"/>
        <v>0.78356928571429307</v>
      </c>
      <c r="M515">
        <f t="shared" si="704"/>
        <v>3.5488172711501886</v>
      </c>
      <c r="N515">
        <f t="shared" si="705"/>
        <v>78.016263560590431</v>
      </c>
      <c r="O515">
        <f t="shared" si="706"/>
        <v>13.099853000000167</v>
      </c>
      <c r="P515">
        <f t="shared" si="707"/>
        <v>0</v>
      </c>
      <c r="Q515">
        <f t="shared" si="708"/>
        <v>7.9199210000001585</v>
      </c>
      <c r="R515">
        <f t="shared" si="709"/>
        <v>11.987845214285731</v>
      </c>
      <c r="S515">
        <f t="shared" si="710"/>
        <v>3.2699672142857383</v>
      </c>
      <c r="T515">
        <f t="shared" si="711"/>
        <v>2.5257045000000096</v>
      </c>
      <c r="U515">
        <f t="shared" si="712"/>
        <v>27.27735598712076</v>
      </c>
      <c r="V515">
        <f t="shared" si="713"/>
        <v>21.068878141587668</v>
      </c>
      <c r="W515">
        <f t="shared" si="714"/>
        <v>6.2084778455330927</v>
      </c>
      <c r="X515">
        <f t="shared" si="715"/>
        <v>48.346234128708431</v>
      </c>
      <c r="Y515">
        <f t="shared" si="716"/>
        <v>12.841698960470723</v>
      </c>
      <c r="Z515">
        <f t="shared" si="699"/>
        <v>8.7214740066505509</v>
      </c>
      <c r="AA515">
        <f t="shared" si="698"/>
        <v>1.9971749285714071</v>
      </c>
      <c r="AB515" t="str">
        <f t="shared" si="717"/>
        <v>UP</v>
      </c>
    </row>
    <row r="516" spans="1:28" x14ac:dyDescent="0.2">
      <c r="A516" s="1">
        <v>43054</v>
      </c>
      <c r="B516">
        <v>2569.4499510000001</v>
      </c>
      <c r="C516">
        <v>2572.8400879999999</v>
      </c>
      <c r="D516">
        <v>2557.4499510000001</v>
      </c>
      <c r="E516">
        <v>2564.6201169999999</v>
      </c>
      <c r="F516">
        <v>2564.6201169999999</v>
      </c>
      <c r="G516">
        <f t="shared" si="718"/>
        <v>-4.829834000000119</v>
      </c>
      <c r="H516">
        <v>3558890000</v>
      </c>
      <c r="I516">
        <f t="shared" si="700"/>
        <v>0</v>
      </c>
      <c r="J516">
        <f t="shared" si="701"/>
        <v>4.829834000000119</v>
      </c>
      <c r="K516">
        <f t="shared" si="702"/>
        <v>2.7578996428571179</v>
      </c>
      <c r="L516">
        <f t="shared" si="703"/>
        <v>1.1285574285714444</v>
      </c>
      <c r="M516">
        <f t="shared" si="704"/>
        <v>2.4437388590389544</v>
      </c>
      <c r="N516">
        <f t="shared" si="705"/>
        <v>70.961793535091957</v>
      </c>
      <c r="O516">
        <f t="shared" si="706"/>
        <v>15.390136999999868</v>
      </c>
      <c r="P516">
        <f t="shared" si="707"/>
        <v>0</v>
      </c>
      <c r="Q516">
        <f t="shared" si="708"/>
        <v>9.1101079999998547</v>
      </c>
      <c r="R516">
        <f t="shared" si="709"/>
        <v>12.567853642857147</v>
      </c>
      <c r="S516">
        <f t="shared" si="710"/>
        <v>3.2699672142857383</v>
      </c>
      <c r="T516">
        <f t="shared" si="711"/>
        <v>3.1764264999999989</v>
      </c>
      <c r="U516">
        <f t="shared" si="712"/>
        <v>26.018501704499094</v>
      </c>
      <c r="V516">
        <f t="shared" si="713"/>
        <v>25.274216188897928</v>
      </c>
      <c r="W516">
        <f t="shared" si="714"/>
        <v>0.74428551560116674</v>
      </c>
      <c r="X516">
        <f t="shared" si="715"/>
        <v>51.292717893397025</v>
      </c>
      <c r="Y516">
        <f t="shared" si="716"/>
        <v>1.4510549375605997</v>
      </c>
      <c r="Z516">
        <f t="shared" si="699"/>
        <v>7.8503863424064635</v>
      </c>
      <c r="AA516">
        <f t="shared" si="698"/>
        <v>1.6293422142856733</v>
      </c>
      <c r="AB516" t="str">
        <f t="shared" si="717"/>
        <v>DOWN</v>
      </c>
    </row>
    <row r="517" spans="1:28" x14ac:dyDescent="0.2">
      <c r="A517" s="1">
        <v>43055</v>
      </c>
      <c r="B517">
        <v>2572.9499510000001</v>
      </c>
      <c r="C517">
        <v>2590.0900879999999</v>
      </c>
      <c r="D517">
        <v>2572.9499510000001</v>
      </c>
      <c r="E517">
        <v>2585.639893</v>
      </c>
      <c r="F517">
        <v>2585.639893</v>
      </c>
      <c r="G517">
        <f t="shared" si="718"/>
        <v>12.689941999999974</v>
      </c>
      <c r="H517">
        <v>3312710000</v>
      </c>
      <c r="I517">
        <f t="shared" si="700"/>
        <v>12.689941999999974</v>
      </c>
      <c r="J517">
        <f t="shared" si="701"/>
        <v>0</v>
      </c>
      <c r="K517">
        <f t="shared" si="702"/>
        <v>2.8921770714285424</v>
      </c>
      <c r="L517">
        <f t="shared" si="703"/>
        <v>1.1285574285714444</v>
      </c>
      <c r="M517">
        <f t="shared" si="704"/>
        <v>2.5627203350116892</v>
      </c>
      <c r="N517">
        <f t="shared" si="705"/>
        <v>71.931560550156988</v>
      </c>
      <c r="O517">
        <f t="shared" si="706"/>
        <v>17.140136999999868</v>
      </c>
      <c r="P517">
        <f t="shared" si="707"/>
        <v>17.25</v>
      </c>
      <c r="Q517">
        <f t="shared" si="708"/>
        <v>0</v>
      </c>
      <c r="R517">
        <f t="shared" si="709"/>
        <v>12.575003499999996</v>
      </c>
      <c r="S517">
        <f t="shared" si="710"/>
        <v>3.3656877857143042</v>
      </c>
      <c r="T517">
        <f t="shared" si="711"/>
        <v>3.1764264999999989</v>
      </c>
      <c r="U517">
        <f t="shared" si="712"/>
        <v>26.764905359384635</v>
      </c>
      <c r="V517">
        <f t="shared" si="713"/>
        <v>25.259845852130379</v>
      </c>
      <c r="W517">
        <f t="shared" si="714"/>
        <v>1.5050595072542556</v>
      </c>
      <c r="X517">
        <f t="shared" si="715"/>
        <v>52.02475121151501</v>
      </c>
      <c r="Y517">
        <f t="shared" si="716"/>
        <v>2.892968197262864</v>
      </c>
      <c r="Z517">
        <f t="shared" si="699"/>
        <v>7.6239283136547575</v>
      </c>
      <c r="AA517">
        <f t="shared" si="698"/>
        <v>1.763619642857098</v>
      </c>
      <c r="AB517" t="str">
        <f t="shared" si="717"/>
        <v>UP</v>
      </c>
    </row>
    <row r="518" spans="1:28" x14ac:dyDescent="0.2">
      <c r="A518" s="1">
        <v>43056</v>
      </c>
      <c r="B518">
        <v>2582.9399410000001</v>
      </c>
      <c r="C518">
        <v>2583.959961</v>
      </c>
      <c r="D518">
        <v>2577.6201169999999</v>
      </c>
      <c r="E518">
        <v>2578.8500979999999</v>
      </c>
      <c r="F518">
        <v>2578.8500979999999</v>
      </c>
      <c r="G518">
        <f t="shared" si="718"/>
        <v>-4.0898430000002008</v>
      </c>
      <c r="H518">
        <v>3300160000</v>
      </c>
      <c r="I518">
        <f t="shared" si="700"/>
        <v>0</v>
      </c>
      <c r="J518">
        <f t="shared" si="701"/>
        <v>4.0898430000002008</v>
      </c>
      <c r="K518">
        <f t="shared" si="702"/>
        <v>2.8921770714285424</v>
      </c>
      <c r="L518">
        <f t="shared" si="703"/>
        <v>1.0692660714285986</v>
      </c>
      <c r="M518">
        <f t="shared" si="704"/>
        <v>2.7048245041240615</v>
      </c>
      <c r="N518">
        <f t="shared" si="705"/>
        <v>73.008168163246594</v>
      </c>
      <c r="O518">
        <f t="shared" si="706"/>
        <v>6.3398440000000846</v>
      </c>
      <c r="P518">
        <f t="shared" si="707"/>
        <v>0</v>
      </c>
      <c r="Q518">
        <f t="shared" si="708"/>
        <v>0</v>
      </c>
      <c r="R518">
        <f t="shared" si="709"/>
        <v>12.186418857142858</v>
      </c>
      <c r="S518">
        <f t="shared" si="710"/>
        <v>3.3656877857143042</v>
      </c>
      <c r="T518">
        <f t="shared" si="711"/>
        <v>3.1764264999999989</v>
      </c>
      <c r="U518">
        <f t="shared" si="712"/>
        <v>27.618349780760774</v>
      </c>
      <c r="V518">
        <f t="shared" si="713"/>
        <v>26.065298897372067</v>
      </c>
      <c r="W518">
        <f t="shared" si="714"/>
        <v>1.5530508833887069</v>
      </c>
      <c r="X518">
        <f t="shared" si="715"/>
        <v>53.68364867813284</v>
      </c>
      <c r="Y518">
        <f t="shared" si="716"/>
        <v>2.89296819726286</v>
      </c>
      <c r="Z518">
        <f t="shared" si="699"/>
        <v>7.7048692776057512</v>
      </c>
      <c r="AA518">
        <f t="shared" si="698"/>
        <v>1.822910999999944</v>
      </c>
      <c r="AB518" t="str">
        <f t="shared" si="717"/>
        <v>DOWN</v>
      </c>
    </row>
    <row r="519" spans="1:28" x14ac:dyDescent="0.2">
      <c r="A519" s="1">
        <v>43059</v>
      </c>
      <c r="B519">
        <v>2579.48999</v>
      </c>
      <c r="C519">
        <v>2584.639893</v>
      </c>
      <c r="D519">
        <v>2578.23999</v>
      </c>
      <c r="E519">
        <v>2582.139893</v>
      </c>
      <c r="F519">
        <v>2582.139893</v>
      </c>
      <c r="G519">
        <f t="shared" si="718"/>
        <v>2.6499029999999948</v>
      </c>
      <c r="H519">
        <v>3003540000</v>
      </c>
      <c r="I519">
        <f t="shared" si="700"/>
        <v>2.6499029999999948</v>
      </c>
      <c r="J519">
        <f t="shared" si="701"/>
        <v>0</v>
      </c>
      <c r="K519">
        <f t="shared" si="702"/>
        <v>3.0814558571428279</v>
      </c>
      <c r="L519">
        <f t="shared" si="703"/>
        <v>1.0171246428571652</v>
      </c>
      <c r="M519">
        <f t="shared" si="704"/>
        <v>3.0295754593919093</v>
      </c>
      <c r="N519">
        <f t="shared" si="705"/>
        <v>75.183489921518756</v>
      </c>
      <c r="O519">
        <f t="shared" si="706"/>
        <v>6.3999029999999948</v>
      </c>
      <c r="P519">
        <f t="shared" si="707"/>
        <v>0.67993200000000797</v>
      </c>
      <c r="Q519">
        <f t="shared" si="708"/>
        <v>0</v>
      </c>
      <c r="R519">
        <f t="shared" si="709"/>
        <v>12.204973571428582</v>
      </c>
      <c r="S519">
        <f t="shared" si="710"/>
        <v>3.4142543571428763</v>
      </c>
      <c r="T519">
        <f t="shared" si="711"/>
        <v>3.1764264999999989</v>
      </c>
      <c r="U519">
        <f t="shared" si="712"/>
        <v>27.974287180232221</v>
      </c>
      <c r="V519">
        <f t="shared" si="713"/>
        <v>26.025672906297011</v>
      </c>
      <c r="W519">
        <f t="shared" si="714"/>
        <v>1.9486142739352097</v>
      </c>
      <c r="X519">
        <f t="shared" si="715"/>
        <v>53.999960086529228</v>
      </c>
      <c r="Y519">
        <f t="shared" si="716"/>
        <v>3.6085476189477941</v>
      </c>
      <c r="Z519">
        <f t="shared" si="699"/>
        <v>7.8378669141558115</v>
      </c>
      <c r="AA519">
        <f t="shared" si="698"/>
        <v>2.0643312142856627</v>
      </c>
      <c r="AB519" t="str">
        <f t="shared" si="717"/>
        <v>DOWN</v>
      </c>
    </row>
    <row r="520" spans="1:28" x14ac:dyDescent="0.2">
      <c r="A520" s="1">
        <v>43060</v>
      </c>
      <c r="B520">
        <v>2589.169922</v>
      </c>
      <c r="C520">
        <v>2601.1899410000001</v>
      </c>
      <c r="D520">
        <v>2589.169922</v>
      </c>
      <c r="E520">
        <v>2599.030029</v>
      </c>
      <c r="F520">
        <v>2599.030029</v>
      </c>
      <c r="G520">
        <f t="shared" si="718"/>
        <v>9.8601069999999709</v>
      </c>
      <c r="H520">
        <v>3332720000</v>
      </c>
      <c r="I520">
        <f t="shared" si="700"/>
        <v>9.8601069999999709</v>
      </c>
      <c r="J520">
        <f t="shared" si="701"/>
        <v>0</v>
      </c>
      <c r="K520">
        <f t="shared" si="702"/>
        <v>3.785749214285683</v>
      </c>
      <c r="L520">
        <f t="shared" si="703"/>
        <v>0.74213507142859014</v>
      </c>
      <c r="M520">
        <f t="shared" si="704"/>
        <v>5.1011592903138467</v>
      </c>
      <c r="N520">
        <f t="shared" si="705"/>
        <v>83.60967231936408</v>
      </c>
      <c r="O520">
        <f t="shared" si="706"/>
        <v>12.020019000000048</v>
      </c>
      <c r="P520">
        <f t="shared" si="707"/>
        <v>16.550048000000061</v>
      </c>
      <c r="Q520">
        <f t="shared" si="708"/>
        <v>0</v>
      </c>
      <c r="R520">
        <f t="shared" si="709"/>
        <v>12.100690642857151</v>
      </c>
      <c r="S520">
        <f t="shared" si="710"/>
        <v>3.8742675714285855</v>
      </c>
      <c r="T520">
        <f t="shared" si="711"/>
        <v>3.1764264999999989</v>
      </c>
      <c r="U520">
        <f t="shared" si="712"/>
        <v>32.016912800886331</v>
      </c>
      <c r="V520">
        <f t="shared" si="713"/>
        <v>26.24996038449255</v>
      </c>
      <c r="W520">
        <f t="shared" si="714"/>
        <v>5.7669524163937815</v>
      </c>
      <c r="X520">
        <f t="shared" si="715"/>
        <v>58.266873185378884</v>
      </c>
      <c r="Y520">
        <f t="shared" si="716"/>
        <v>9.8974805084287656</v>
      </c>
      <c r="Z520">
        <f t="shared" si="699"/>
        <v>7.5872927890455495</v>
      </c>
      <c r="AA520">
        <f t="shared" si="698"/>
        <v>3.0436141428570926</v>
      </c>
      <c r="AB520" t="str">
        <f t="shared" si="717"/>
        <v>DOWN</v>
      </c>
    </row>
    <row r="521" spans="1:28" x14ac:dyDescent="0.2">
      <c r="A521" s="1">
        <v>43061</v>
      </c>
      <c r="B521">
        <v>2600.3100589999999</v>
      </c>
      <c r="C521">
        <v>2600.9399410000001</v>
      </c>
      <c r="D521">
        <v>2595.2299800000001</v>
      </c>
      <c r="E521">
        <v>2597.080078</v>
      </c>
      <c r="F521">
        <v>2597.080078</v>
      </c>
      <c r="G521">
        <f t="shared" si="718"/>
        <v>-3.2299809999999525</v>
      </c>
      <c r="H521">
        <v>2762950000</v>
      </c>
      <c r="I521">
        <f t="shared" si="700"/>
        <v>0</v>
      </c>
      <c r="J521">
        <f t="shared" si="701"/>
        <v>3.2299809999999525</v>
      </c>
      <c r="K521">
        <f t="shared" si="702"/>
        <v>3.7578822857142637</v>
      </c>
      <c r="L521">
        <f t="shared" si="703"/>
        <v>0.97284800000001526</v>
      </c>
      <c r="M521">
        <f t="shared" si="704"/>
        <v>3.8627640553449303</v>
      </c>
      <c r="N521">
        <f t="shared" si="705"/>
        <v>79.435564040972849</v>
      </c>
      <c r="O521">
        <f t="shared" si="706"/>
        <v>5.7099610000000212</v>
      </c>
      <c r="P521">
        <f t="shared" si="707"/>
        <v>0</v>
      </c>
      <c r="Q521">
        <f t="shared" si="708"/>
        <v>0</v>
      </c>
      <c r="R521">
        <f t="shared" si="709"/>
        <v>11.441388928571444</v>
      </c>
      <c r="S521">
        <f t="shared" si="710"/>
        <v>3.8742675714285855</v>
      </c>
      <c r="T521">
        <f t="shared" si="711"/>
        <v>2.5514264999999989</v>
      </c>
      <c r="U521">
        <f t="shared" si="712"/>
        <v>33.861864111216093</v>
      </c>
      <c r="V521">
        <f t="shared" si="713"/>
        <v>22.299971759797231</v>
      </c>
      <c r="W521">
        <f t="shared" si="714"/>
        <v>11.561892351418862</v>
      </c>
      <c r="X521">
        <f t="shared" si="715"/>
        <v>56.161835871013324</v>
      </c>
      <c r="Y521">
        <f t="shared" si="716"/>
        <v>20.586742174833844</v>
      </c>
      <c r="Z521">
        <f t="shared" si="699"/>
        <v>9.0381422966005278</v>
      </c>
      <c r="AA521">
        <f t="shared" si="698"/>
        <v>2.7850342857142487</v>
      </c>
      <c r="AB521" t="str">
        <f t="shared" si="717"/>
        <v>DOWN</v>
      </c>
    </row>
    <row r="522" spans="1:28" x14ac:dyDescent="0.2">
      <c r="A522" s="1">
        <v>43063</v>
      </c>
      <c r="B522">
        <v>2600.419922</v>
      </c>
      <c r="C522">
        <v>2604.209961</v>
      </c>
      <c r="D522">
        <v>2600.419922</v>
      </c>
      <c r="E522">
        <v>2602.419922</v>
      </c>
      <c r="F522">
        <v>2602.419922</v>
      </c>
      <c r="G522">
        <f t="shared" si="718"/>
        <v>2</v>
      </c>
      <c r="H522">
        <v>1349780000</v>
      </c>
      <c r="I522">
        <f t="shared" si="700"/>
        <v>2</v>
      </c>
      <c r="J522">
        <f t="shared" si="701"/>
        <v>0</v>
      </c>
      <c r="K522">
        <f t="shared" si="702"/>
        <v>3.4785854285714128</v>
      </c>
      <c r="L522">
        <f t="shared" si="703"/>
        <v>0.97284800000001526</v>
      </c>
      <c r="M522">
        <f t="shared" si="704"/>
        <v>3.5756720768006494</v>
      </c>
      <c r="N522">
        <f t="shared" si="705"/>
        <v>78.145287004500346</v>
      </c>
      <c r="O522">
        <f t="shared" si="706"/>
        <v>3.7900389999999788</v>
      </c>
      <c r="P522">
        <f t="shared" si="707"/>
        <v>3.2700199999999313</v>
      </c>
      <c r="Q522">
        <f t="shared" si="708"/>
        <v>0</v>
      </c>
      <c r="R522">
        <f t="shared" si="709"/>
        <v>10.879970142857148</v>
      </c>
      <c r="S522">
        <f t="shared" si="710"/>
        <v>3.5857107857142898</v>
      </c>
      <c r="T522">
        <f t="shared" si="711"/>
        <v>2.5514264999999989</v>
      </c>
      <c r="U522">
        <f t="shared" si="712"/>
        <v>32.956991045314204</v>
      </c>
      <c r="V522">
        <f t="shared" si="713"/>
        <v>23.450675567111237</v>
      </c>
      <c r="W522">
        <f t="shared" si="714"/>
        <v>9.5063154782029677</v>
      </c>
      <c r="X522">
        <f t="shared" si="715"/>
        <v>56.407666612425444</v>
      </c>
      <c r="Y522">
        <f t="shared" si="716"/>
        <v>16.852878427892499</v>
      </c>
      <c r="Z522">
        <f t="shared" si="699"/>
        <v>9.8164668799696813</v>
      </c>
      <c r="AA522">
        <f t="shared" si="698"/>
        <v>2.5057374285713974</v>
      </c>
      <c r="AB522" t="str">
        <f t="shared" si="717"/>
        <v>DOWN</v>
      </c>
    </row>
    <row r="523" spans="1:28" x14ac:dyDescent="0.2">
      <c r="A523" s="1">
        <v>43066</v>
      </c>
      <c r="B523">
        <v>2602.6599120000001</v>
      </c>
      <c r="C523">
        <v>2606.4099120000001</v>
      </c>
      <c r="D523">
        <v>2598.8701169999999</v>
      </c>
      <c r="E523">
        <v>2601.419922</v>
      </c>
      <c r="F523">
        <v>2601.419922</v>
      </c>
      <c r="G523">
        <f t="shared" si="718"/>
        <v>-1.2399900000000343</v>
      </c>
      <c r="H523">
        <v>3006860000</v>
      </c>
      <c r="I523">
        <f t="shared" si="700"/>
        <v>0</v>
      </c>
      <c r="J523">
        <f t="shared" si="701"/>
        <v>1.2399900000000343</v>
      </c>
      <c r="K523">
        <f t="shared" si="702"/>
        <v>3.2171631428571215</v>
      </c>
      <c r="L523">
        <f t="shared" si="703"/>
        <v>1.0614187142857321</v>
      </c>
      <c r="M523">
        <f t="shared" si="704"/>
        <v>3.031002845113834</v>
      </c>
      <c r="N523">
        <f t="shared" si="705"/>
        <v>75.192277494615354</v>
      </c>
      <c r="O523">
        <f t="shared" si="706"/>
        <v>7.5397950000001401</v>
      </c>
      <c r="P523">
        <f t="shared" si="707"/>
        <v>2.1999510000000555</v>
      </c>
      <c r="Q523">
        <f t="shared" si="708"/>
        <v>0</v>
      </c>
      <c r="R523">
        <f t="shared" si="709"/>
        <v>10.867100428571446</v>
      </c>
      <c r="S523">
        <f t="shared" si="710"/>
        <v>3.3885672142857208</v>
      </c>
      <c r="T523">
        <f t="shared" si="711"/>
        <v>2.5514264999999989</v>
      </c>
      <c r="U523">
        <f t="shared" si="712"/>
        <v>31.181889194440537</v>
      </c>
      <c r="V523">
        <f t="shared" si="713"/>
        <v>23.478447786236217</v>
      </c>
      <c r="W523">
        <f t="shared" si="714"/>
        <v>7.7034414082043199</v>
      </c>
      <c r="X523">
        <f t="shared" si="715"/>
        <v>54.660336980676753</v>
      </c>
      <c r="Y523">
        <f t="shared" si="716"/>
        <v>14.093292931815627</v>
      </c>
      <c r="Z523">
        <f t="shared" si="699"/>
        <v>10.084005044200868</v>
      </c>
      <c r="AA523">
        <f t="shared" si="698"/>
        <v>2.1557444285713894</v>
      </c>
      <c r="AB523" t="str">
        <f t="shared" si="717"/>
        <v>DOWN</v>
      </c>
    </row>
    <row r="524" spans="1:28" x14ac:dyDescent="0.2">
      <c r="A524" s="1">
        <v>43067</v>
      </c>
      <c r="B524">
        <v>2605.9399410000001</v>
      </c>
      <c r="C524">
        <v>2627.6899410000001</v>
      </c>
      <c r="D524">
        <v>2605.4399410000001</v>
      </c>
      <c r="E524">
        <v>2627.040039</v>
      </c>
      <c r="F524">
        <v>2627.040039</v>
      </c>
      <c r="G524">
        <f t="shared" si="718"/>
        <v>21.100097999999889</v>
      </c>
      <c r="H524">
        <v>3488420000</v>
      </c>
      <c r="I524">
        <f t="shared" si="700"/>
        <v>21.100097999999889</v>
      </c>
      <c r="J524">
        <f t="shared" si="701"/>
        <v>0</v>
      </c>
      <c r="K524">
        <f t="shared" si="702"/>
        <v>4.7243129999999711</v>
      </c>
      <c r="L524">
        <f t="shared" si="703"/>
        <v>0.95640342857145044</v>
      </c>
      <c r="M524">
        <f t="shared" si="704"/>
        <v>4.9396654788832448</v>
      </c>
      <c r="N524">
        <f t="shared" si="705"/>
        <v>83.1640350192244</v>
      </c>
      <c r="O524">
        <f t="shared" si="706"/>
        <v>22.25</v>
      </c>
      <c r="P524">
        <f t="shared" si="707"/>
        <v>21.280029000000013</v>
      </c>
      <c r="Q524">
        <f t="shared" si="708"/>
        <v>0</v>
      </c>
      <c r="R524">
        <f t="shared" si="709"/>
        <v>11.551391714285728</v>
      </c>
      <c r="S524">
        <f t="shared" si="710"/>
        <v>4.6485595000000171</v>
      </c>
      <c r="T524">
        <f t="shared" si="711"/>
        <v>2.5514264999999989</v>
      </c>
      <c r="U524">
        <f t="shared" si="712"/>
        <v>40.242419398271245</v>
      </c>
      <c r="V524">
        <f t="shared" si="713"/>
        <v>22.087611286219502</v>
      </c>
      <c r="W524">
        <f t="shared" si="714"/>
        <v>18.154808112051743</v>
      </c>
      <c r="X524">
        <f t="shared" si="715"/>
        <v>62.330030684490751</v>
      </c>
      <c r="Y524">
        <f t="shared" si="716"/>
        <v>29.1269038578688</v>
      </c>
      <c r="Z524">
        <f t="shared" si="699"/>
        <v>11.473886455038334</v>
      </c>
      <c r="AA524">
        <f t="shared" si="698"/>
        <v>3.7679095714285205</v>
      </c>
      <c r="AB524" t="str">
        <f t="shared" si="717"/>
        <v>DOWN</v>
      </c>
    </row>
    <row r="525" spans="1:28" x14ac:dyDescent="0.2">
      <c r="A525" s="1">
        <v>43068</v>
      </c>
      <c r="B525">
        <v>2627.820068</v>
      </c>
      <c r="C525">
        <v>2634.889893</v>
      </c>
      <c r="D525">
        <v>2620.320068</v>
      </c>
      <c r="E525">
        <v>2626.070068</v>
      </c>
      <c r="F525">
        <v>2626.070068</v>
      </c>
      <c r="G525">
        <f t="shared" si="718"/>
        <v>-1.75</v>
      </c>
      <c r="H525">
        <v>4078280000</v>
      </c>
      <c r="I525">
        <f t="shared" si="700"/>
        <v>0</v>
      </c>
      <c r="J525">
        <f t="shared" si="701"/>
        <v>1.75</v>
      </c>
      <c r="K525">
        <f t="shared" si="702"/>
        <v>4.3193185714285391</v>
      </c>
      <c r="L525">
        <f t="shared" si="703"/>
        <v>1.0814034285714504</v>
      </c>
      <c r="M525">
        <f t="shared" si="704"/>
        <v>3.9941787285938433</v>
      </c>
      <c r="N525">
        <f t="shared" si="705"/>
        <v>79.9766877730153</v>
      </c>
      <c r="O525">
        <f t="shared" si="706"/>
        <v>14.569825000000037</v>
      </c>
      <c r="P525">
        <f t="shared" si="707"/>
        <v>7.1999519999999393</v>
      </c>
      <c r="Q525">
        <f t="shared" si="708"/>
        <v>0</v>
      </c>
      <c r="R525">
        <f t="shared" si="709"/>
        <v>11.845668428571441</v>
      </c>
      <c r="S525">
        <f t="shared" si="710"/>
        <v>5.1628417857142983</v>
      </c>
      <c r="T525">
        <f t="shared" si="711"/>
        <v>2.5514264999999989</v>
      </c>
      <c r="U525">
        <f t="shared" si="712"/>
        <v>43.584216600742089</v>
      </c>
      <c r="V525">
        <f t="shared" si="713"/>
        <v>21.538898504418924</v>
      </c>
      <c r="W525">
        <f t="shared" si="714"/>
        <v>22.045318096323165</v>
      </c>
      <c r="X525">
        <f t="shared" si="715"/>
        <v>65.12311510516102</v>
      </c>
      <c r="Y525">
        <f t="shared" si="716"/>
        <v>33.851756109523187</v>
      </c>
      <c r="Z525">
        <f t="shared" si="699"/>
        <v>12.16203754733735</v>
      </c>
      <c r="AA525">
        <f t="shared" si="698"/>
        <v>3.2379151428570885</v>
      </c>
      <c r="AB525" t="str">
        <f t="shared" si="717"/>
        <v>DOWN</v>
      </c>
    </row>
    <row r="526" spans="1:28" x14ac:dyDescent="0.2">
      <c r="A526" s="1">
        <v>43069</v>
      </c>
      <c r="B526">
        <v>2633.929932</v>
      </c>
      <c r="C526">
        <v>2657.73999</v>
      </c>
      <c r="D526">
        <v>2633.929932</v>
      </c>
      <c r="E526">
        <v>2647.580078</v>
      </c>
      <c r="F526">
        <v>2647.580078</v>
      </c>
      <c r="G526">
        <f t="shared" si="718"/>
        <v>13.65014599999995</v>
      </c>
      <c r="H526">
        <v>4938490000</v>
      </c>
      <c r="I526">
        <f t="shared" si="700"/>
        <v>13.65014599999995</v>
      </c>
      <c r="J526">
        <f t="shared" si="701"/>
        <v>0</v>
      </c>
      <c r="K526">
        <f t="shared" si="702"/>
        <v>5.250034928571397</v>
      </c>
      <c r="L526">
        <f t="shared" si="703"/>
        <v>1.0814034285714504</v>
      </c>
      <c r="M526">
        <f t="shared" si="704"/>
        <v>4.8548347359197566</v>
      </c>
      <c r="N526">
        <f t="shared" si="705"/>
        <v>82.920098600479008</v>
      </c>
      <c r="O526">
        <f t="shared" si="706"/>
        <v>23.810058000000026</v>
      </c>
      <c r="P526">
        <f t="shared" si="707"/>
        <v>22.850097000000005</v>
      </c>
      <c r="Q526">
        <f t="shared" si="708"/>
        <v>0</v>
      </c>
      <c r="R526">
        <f t="shared" si="709"/>
        <v>12.105678142857155</v>
      </c>
      <c r="S526">
        <f t="shared" si="710"/>
        <v>6.794991571428584</v>
      </c>
      <c r="T526">
        <f t="shared" si="711"/>
        <v>1.2164306428571439</v>
      </c>
      <c r="U526">
        <f t="shared" si="712"/>
        <v>56.130614834146293</v>
      </c>
      <c r="V526">
        <f t="shared" si="713"/>
        <v>10.048430401851446</v>
      </c>
      <c r="W526">
        <f t="shared" si="714"/>
        <v>46.082184432294845</v>
      </c>
      <c r="X526">
        <f t="shared" si="715"/>
        <v>66.179045235997734</v>
      </c>
      <c r="Y526">
        <f t="shared" si="716"/>
        <v>69.632591809028838</v>
      </c>
      <c r="Z526">
        <f t="shared" si="699"/>
        <v>16.353072031912827</v>
      </c>
      <c r="AA526">
        <f t="shared" si="698"/>
        <v>4.1686314999999468</v>
      </c>
      <c r="AB526" t="str">
        <f t="shared" si="717"/>
        <v>UP</v>
      </c>
    </row>
    <row r="527" spans="1:28" x14ac:dyDescent="0.2">
      <c r="A527" s="1">
        <v>43070</v>
      </c>
      <c r="B527">
        <v>2645.1000979999999</v>
      </c>
      <c r="C527">
        <v>2650.6201169999999</v>
      </c>
      <c r="D527">
        <v>2605.5200199999999</v>
      </c>
      <c r="E527">
        <v>2642.219971</v>
      </c>
      <c r="F527">
        <v>2642.219971</v>
      </c>
      <c r="G527">
        <f t="shared" si="718"/>
        <v>-2.8801269999999022</v>
      </c>
      <c r="H527">
        <v>3942320000</v>
      </c>
      <c r="I527">
        <f t="shared" si="700"/>
        <v>0</v>
      </c>
      <c r="J527">
        <f t="shared" si="701"/>
        <v>2.8801269999999022</v>
      </c>
      <c r="K527">
        <f t="shared" si="702"/>
        <v>5.0985979999999733</v>
      </c>
      <c r="L527">
        <f t="shared" si="703"/>
        <v>1.2871267857143007</v>
      </c>
      <c r="M527">
        <f t="shared" si="704"/>
        <v>3.9612243771078601</v>
      </c>
      <c r="N527">
        <f t="shared" si="705"/>
        <v>79.843685268212994</v>
      </c>
      <c r="O527">
        <f t="shared" si="706"/>
        <v>45.100097000000005</v>
      </c>
      <c r="P527">
        <f t="shared" si="707"/>
        <v>0</v>
      </c>
      <c r="Q527">
        <f t="shared" si="708"/>
        <v>28.409912000000077</v>
      </c>
      <c r="R527">
        <f t="shared" si="709"/>
        <v>14.738542857142875</v>
      </c>
      <c r="S527">
        <f t="shared" si="710"/>
        <v>6.794991571428584</v>
      </c>
      <c r="T527">
        <f t="shared" si="711"/>
        <v>3.245710071428578</v>
      </c>
      <c r="U527">
        <f t="shared" si="712"/>
        <v>46.103550651450355</v>
      </c>
      <c r="V527">
        <f t="shared" si="713"/>
        <v>22.02191968967665</v>
      </c>
      <c r="W527">
        <f t="shared" si="714"/>
        <v>24.081630961773705</v>
      </c>
      <c r="X527">
        <f t="shared" si="715"/>
        <v>68.125470341126999</v>
      </c>
      <c r="Y527">
        <f t="shared" si="716"/>
        <v>35.348939010899933</v>
      </c>
      <c r="Z527">
        <f t="shared" si="699"/>
        <v>18.321147526017757</v>
      </c>
      <c r="AA527">
        <f t="shared" si="698"/>
        <v>3.8114712142856724</v>
      </c>
      <c r="AB527" t="str">
        <f t="shared" si="717"/>
        <v>DOWN</v>
      </c>
    </row>
    <row r="528" spans="1:28" x14ac:dyDescent="0.2">
      <c r="A528" s="1">
        <v>43073</v>
      </c>
      <c r="B528">
        <v>2657.1899410000001</v>
      </c>
      <c r="C528">
        <v>2665.1899410000001</v>
      </c>
      <c r="D528">
        <v>2639.030029</v>
      </c>
      <c r="E528">
        <v>2639.4399410000001</v>
      </c>
      <c r="F528">
        <v>2639.4399410000001</v>
      </c>
      <c r="G528">
        <f t="shared" si="718"/>
        <v>-17.75</v>
      </c>
      <c r="H528">
        <v>4023150000</v>
      </c>
      <c r="I528">
        <f t="shared" si="700"/>
        <v>0</v>
      </c>
      <c r="J528">
        <f t="shared" si="701"/>
        <v>17.75</v>
      </c>
      <c r="K528">
        <f t="shared" si="702"/>
        <v>4.5050223571428365</v>
      </c>
      <c r="L528">
        <f t="shared" si="703"/>
        <v>2.5549839285714433</v>
      </c>
      <c r="M528">
        <f t="shared" si="704"/>
        <v>1.7632292347379694</v>
      </c>
      <c r="N528">
        <f t="shared" si="705"/>
        <v>63.810458161469633</v>
      </c>
      <c r="O528">
        <f t="shared" si="706"/>
        <v>26.159912000000077</v>
      </c>
      <c r="P528">
        <f t="shared" si="707"/>
        <v>14.569824000000153</v>
      </c>
      <c r="Q528">
        <f t="shared" si="708"/>
        <v>0</v>
      </c>
      <c r="R528">
        <f t="shared" si="709"/>
        <v>15.665684285714308</v>
      </c>
      <c r="S528">
        <f t="shared" si="710"/>
        <v>7.5607037857142974</v>
      </c>
      <c r="T528">
        <f t="shared" si="711"/>
        <v>3.245710071428578</v>
      </c>
      <c r="U528">
        <f t="shared" si="712"/>
        <v>48.262837727484253</v>
      </c>
      <c r="V528">
        <f t="shared" si="713"/>
        <v>20.718597491386785</v>
      </c>
      <c r="W528">
        <f t="shared" si="714"/>
        <v>27.544240236097469</v>
      </c>
      <c r="X528">
        <f t="shared" si="715"/>
        <v>68.981435218871042</v>
      </c>
      <c r="Y528">
        <f t="shared" si="716"/>
        <v>39.929932087818138</v>
      </c>
      <c r="Z528">
        <f t="shared" si="699"/>
        <v>20.929125344972459</v>
      </c>
      <c r="AA528">
        <f t="shared" ref="AA528:AA546" si="719">AVERAGE(G515:G528)</f>
        <v>1.9500384285713932</v>
      </c>
      <c r="AB528" t="str">
        <f t="shared" si="717"/>
        <v>DOWN</v>
      </c>
    </row>
    <row r="529" spans="1:28" x14ac:dyDescent="0.2">
      <c r="A529" s="1">
        <v>43074</v>
      </c>
      <c r="B529">
        <v>2639.780029</v>
      </c>
      <c r="C529">
        <v>2648.719971</v>
      </c>
      <c r="D529">
        <v>2627.7299800000001</v>
      </c>
      <c r="E529">
        <v>2629.570068</v>
      </c>
      <c r="F529">
        <v>2629.570068</v>
      </c>
      <c r="G529">
        <f t="shared" si="718"/>
        <v>-10.209961000000021</v>
      </c>
      <c r="H529">
        <v>3539040000</v>
      </c>
      <c r="I529">
        <f t="shared" si="700"/>
        <v>0</v>
      </c>
      <c r="J529">
        <f t="shared" si="701"/>
        <v>10.209961000000021</v>
      </c>
      <c r="K529">
        <f t="shared" si="702"/>
        <v>4.425013999999984</v>
      </c>
      <c r="L529">
        <f t="shared" si="703"/>
        <v>3.2842668571428737</v>
      </c>
      <c r="M529">
        <f t="shared" si="704"/>
        <v>1.3473369225086342</v>
      </c>
      <c r="N529">
        <f t="shared" si="705"/>
        <v>57.39853148429647</v>
      </c>
      <c r="O529">
        <f t="shared" si="706"/>
        <v>20.989990999999918</v>
      </c>
      <c r="P529">
        <f t="shared" si="707"/>
        <v>0</v>
      </c>
      <c r="Q529">
        <f t="shared" si="708"/>
        <v>11.300048999999944</v>
      </c>
      <c r="R529">
        <f t="shared" si="709"/>
        <v>16.229265571428577</v>
      </c>
      <c r="S529">
        <f t="shared" si="710"/>
        <v>7.5607037857142974</v>
      </c>
      <c r="T529">
        <f t="shared" si="711"/>
        <v>3.487147785714277</v>
      </c>
      <c r="U529">
        <f t="shared" si="712"/>
        <v>46.586851095867353</v>
      </c>
      <c r="V529">
        <f t="shared" si="713"/>
        <v>21.486787374120969</v>
      </c>
      <c r="W529">
        <f t="shared" si="714"/>
        <v>25.100063721746384</v>
      </c>
      <c r="X529">
        <f t="shared" si="715"/>
        <v>68.073638469988325</v>
      </c>
      <c r="Y529">
        <f t="shared" si="716"/>
        <v>36.871929113664557</v>
      </c>
      <c r="Z529">
        <f t="shared" si="699"/>
        <v>22.645570355914881</v>
      </c>
      <c r="AA529">
        <f t="shared" si="719"/>
        <v>1.1407471428571105</v>
      </c>
      <c r="AB529" t="str">
        <f t="shared" si="717"/>
        <v>UP</v>
      </c>
    </row>
    <row r="530" spans="1:28" x14ac:dyDescent="0.2">
      <c r="A530" s="1">
        <v>43075</v>
      </c>
      <c r="B530">
        <v>2626.23999</v>
      </c>
      <c r="C530">
        <v>2634.4099120000001</v>
      </c>
      <c r="D530">
        <v>2624.75</v>
      </c>
      <c r="E530">
        <v>2629.2700199999999</v>
      </c>
      <c r="F530">
        <v>2629.2700199999999</v>
      </c>
      <c r="G530">
        <f t="shared" si="718"/>
        <v>3.030029999999897</v>
      </c>
      <c r="H530">
        <v>3229000000</v>
      </c>
      <c r="I530">
        <f t="shared" si="700"/>
        <v>3.030029999999897</v>
      </c>
      <c r="J530">
        <f t="shared" si="701"/>
        <v>0</v>
      </c>
      <c r="K530">
        <f t="shared" si="702"/>
        <v>4.6414447142856909</v>
      </c>
      <c r="L530">
        <f t="shared" si="703"/>
        <v>2.9392787142857224</v>
      </c>
      <c r="M530">
        <f t="shared" si="704"/>
        <v>1.579110103348472</v>
      </c>
      <c r="N530">
        <f t="shared" si="705"/>
        <v>61.226936426572294</v>
      </c>
      <c r="O530">
        <f t="shared" si="706"/>
        <v>9.6599120000000767</v>
      </c>
      <c r="P530">
        <f t="shared" si="707"/>
        <v>0</v>
      </c>
      <c r="Q530">
        <f t="shared" si="708"/>
        <v>2.9799800000000687</v>
      </c>
      <c r="R530">
        <f t="shared" si="709"/>
        <v>15.819963785714306</v>
      </c>
      <c r="S530">
        <f t="shared" si="710"/>
        <v>7.5607037857142974</v>
      </c>
      <c r="T530">
        <f t="shared" si="711"/>
        <v>3.0492815000000064</v>
      </c>
      <c r="U530">
        <f t="shared" si="712"/>
        <v>47.792168731395833</v>
      </c>
      <c r="V530">
        <f t="shared" si="713"/>
        <v>19.274895576901123</v>
      </c>
      <c r="W530">
        <f t="shared" si="714"/>
        <v>28.51727315449471</v>
      </c>
      <c r="X530">
        <f t="shared" si="715"/>
        <v>67.067064308296949</v>
      </c>
      <c r="Y530">
        <f t="shared" si="716"/>
        <v>42.520532915240189</v>
      </c>
      <c r="Z530">
        <f t="shared" si="699"/>
        <v>25.579104497177706</v>
      </c>
      <c r="AA530">
        <f t="shared" si="719"/>
        <v>1.7021659999999688</v>
      </c>
      <c r="AB530" t="str">
        <f t="shared" si="717"/>
        <v>UP</v>
      </c>
    </row>
    <row r="531" spans="1:28" x14ac:dyDescent="0.2">
      <c r="A531" s="1">
        <v>43076</v>
      </c>
      <c r="B531">
        <v>2628.3798830000001</v>
      </c>
      <c r="C531">
        <v>2640.98999</v>
      </c>
      <c r="D531">
        <v>2626.530029</v>
      </c>
      <c r="E531">
        <v>2636.9799800000001</v>
      </c>
      <c r="F531">
        <v>2636.9799800000001</v>
      </c>
      <c r="G531">
        <f t="shared" si="718"/>
        <v>8.6000970000000052</v>
      </c>
      <c r="H531">
        <v>3292400000</v>
      </c>
      <c r="I531">
        <f t="shared" si="700"/>
        <v>8.6000970000000052</v>
      </c>
      <c r="J531">
        <f t="shared" si="701"/>
        <v>0</v>
      </c>
      <c r="K531">
        <f t="shared" si="702"/>
        <v>4.3493129285714076</v>
      </c>
      <c r="L531">
        <f t="shared" si="703"/>
        <v>2.9392787142857224</v>
      </c>
      <c r="M531">
        <f t="shared" si="704"/>
        <v>1.4797211667721477</v>
      </c>
      <c r="N531">
        <f t="shared" si="705"/>
        <v>59.672885266301947</v>
      </c>
      <c r="O531">
        <f t="shared" si="706"/>
        <v>14.459961000000021</v>
      </c>
      <c r="P531">
        <f t="shared" si="707"/>
        <v>6.5800779999999577</v>
      </c>
      <c r="Q531">
        <f t="shared" si="708"/>
        <v>0</v>
      </c>
      <c r="R531">
        <f t="shared" si="709"/>
        <v>15.628522642857174</v>
      </c>
      <c r="S531">
        <f t="shared" si="710"/>
        <v>6.7985665000000086</v>
      </c>
      <c r="T531">
        <f t="shared" si="711"/>
        <v>3.0492815000000064</v>
      </c>
      <c r="U531">
        <f t="shared" si="712"/>
        <v>43.501018332703445</v>
      </c>
      <c r="V531">
        <f t="shared" si="713"/>
        <v>19.511002861128677</v>
      </c>
      <c r="W531">
        <f t="shared" si="714"/>
        <v>23.990015471574768</v>
      </c>
      <c r="X531">
        <f t="shared" si="715"/>
        <v>63.012021193832126</v>
      </c>
      <c r="Y531">
        <f t="shared" si="716"/>
        <v>38.072124996242799</v>
      </c>
      <c r="Z531">
        <f t="shared" si="699"/>
        <v>28.091901411390559</v>
      </c>
      <c r="AA531">
        <f t="shared" si="719"/>
        <v>1.4100342142856854</v>
      </c>
      <c r="AB531" t="str">
        <f t="shared" si="717"/>
        <v>DOWN</v>
      </c>
    </row>
    <row r="532" spans="1:28" x14ac:dyDescent="0.2">
      <c r="A532" s="1">
        <v>43077</v>
      </c>
      <c r="B532">
        <v>2646.209961</v>
      </c>
      <c r="C532">
        <v>2651.6499020000001</v>
      </c>
      <c r="D532">
        <v>2644.1000979999999</v>
      </c>
      <c r="E532">
        <v>2651.5</v>
      </c>
      <c r="F532">
        <v>2651.5</v>
      </c>
      <c r="G532">
        <f t="shared" si="718"/>
        <v>5.2900389999999788</v>
      </c>
      <c r="H532">
        <v>3106150000</v>
      </c>
      <c r="I532">
        <f t="shared" si="700"/>
        <v>5.2900389999999788</v>
      </c>
      <c r="J532">
        <f t="shared" si="701"/>
        <v>0</v>
      </c>
      <c r="K532">
        <f t="shared" si="702"/>
        <v>4.7271728571428344</v>
      </c>
      <c r="L532">
        <f t="shared" si="703"/>
        <v>2.6471470714285652</v>
      </c>
      <c r="M532">
        <f t="shared" si="704"/>
        <v>1.7857613232617853</v>
      </c>
      <c r="N532">
        <f t="shared" si="705"/>
        <v>64.103170230351168</v>
      </c>
      <c r="O532">
        <f t="shared" si="706"/>
        <v>7.549804000000222</v>
      </c>
      <c r="P532">
        <f t="shared" si="707"/>
        <v>10.659912000000077</v>
      </c>
      <c r="Q532">
        <f t="shared" si="708"/>
        <v>0</v>
      </c>
      <c r="R532">
        <f t="shared" si="709"/>
        <v>15.714948357142898</v>
      </c>
      <c r="S532">
        <f t="shared" si="710"/>
        <v>7.5599887857143004</v>
      </c>
      <c r="T532">
        <f t="shared" si="711"/>
        <v>3.0492815000000064</v>
      </c>
      <c r="U532">
        <f t="shared" si="712"/>
        <v>48.106990961112942</v>
      </c>
      <c r="V532">
        <f t="shared" si="713"/>
        <v>19.403700417596472</v>
      </c>
      <c r="W532">
        <f t="shared" si="714"/>
        <v>28.70329054351647</v>
      </c>
      <c r="X532">
        <f t="shared" si="715"/>
        <v>67.51069137870941</v>
      </c>
      <c r="Y532">
        <f t="shared" si="716"/>
        <v>42.516659150329062</v>
      </c>
      <c r="Z532">
        <f t="shared" si="699"/>
        <v>30.922165050895291</v>
      </c>
      <c r="AA532">
        <f t="shared" si="719"/>
        <v>2.0800257857142697</v>
      </c>
      <c r="AB532" t="str">
        <f t="shared" si="717"/>
        <v>DOWN</v>
      </c>
    </row>
    <row r="533" spans="1:28" x14ac:dyDescent="0.2">
      <c r="A533" s="1">
        <v>43080</v>
      </c>
      <c r="B533">
        <v>2652.1899410000001</v>
      </c>
      <c r="C533">
        <v>2660.330078</v>
      </c>
      <c r="D533">
        <v>2651.469971</v>
      </c>
      <c r="E533">
        <v>2659.98999</v>
      </c>
      <c r="F533">
        <v>2659.98999</v>
      </c>
      <c r="G533">
        <f t="shared" si="718"/>
        <v>7.8000489999999445</v>
      </c>
      <c r="H533">
        <v>3091950000</v>
      </c>
      <c r="I533">
        <f t="shared" si="700"/>
        <v>7.8000489999999445</v>
      </c>
      <c r="J533">
        <f t="shared" si="701"/>
        <v>0</v>
      </c>
      <c r="K533">
        <f t="shared" si="702"/>
        <v>5.0950404285714024</v>
      </c>
      <c r="L533">
        <f t="shared" si="703"/>
        <v>2.6471470714285652</v>
      </c>
      <c r="M533">
        <f t="shared" si="704"/>
        <v>1.9247288839988033</v>
      </c>
      <c r="N533">
        <f t="shared" si="705"/>
        <v>65.808796655614756</v>
      </c>
      <c r="O533">
        <f t="shared" si="706"/>
        <v>8.8601069999999709</v>
      </c>
      <c r="P533">
        <f t="shared" si="707"/>
        <v>8.6801759999998467</v>
      </c>
      <c r="Q533">
        <f t="shared" si="708"/>
        <v>0</v>
      </c>
      <c r="R533">
        <f t="shared" si="709"/>
        <v>15.890677214285754</v>
      </c>
      <c r="S533">
        <f t="shared" si="710"/>
        <v>8.1314347857142888</v>
      </c>
      <c r="T533">
        <f t="shared" si="711"/>
        <v>3.0492815000000064</v>
      </c>
      <c r="U533">
        <f t="shared" si="712"/>
        <v>51.171102880399026</v>
      </c>
      <c r="V533">
        <f t="shared" si="713"/>
        <v>19.189122394725228</v>
      </c>
      <c r="W533">
        <f t="shared" si="714"/>
        <v>31.981980485673798</v>
      </c>
      <c r="X533">
        <f t="shared" si="715"/>
        <v>70.36022527512425</v>
      </c>
      <c r="Y533">
        <f t="shared" si="716"/>
        <v>45.454630596501197</v>
      </c>
      <c r="Z533">
        <f t="shared" si="699"/>
        <v>33.911170977863392</v>
      </c>
      <c r="AA533">
        <f t="shared" si="719"/>
        <v>2.4478933571428376</v>
      </c>
      <c r="AB533" t="str">
        <f t="shared" si="717"/>
        <v>DOWN</v>
      </c>
    </row>
    <row r="534" spans="1:28" x14ac:dyDescent="0.2">
      <c r="A534" s="1">
        <v>43081</v>
      </c>
      <c r="B534">
        <v>2661.7299800000001</v>
      </c>
      <c r="C534">
        <v>2669.719971</v>
      </c>
      <c r="D534">
        <v>2659.780029</v>
      </c>
      <c r="E534">
        <v>2664.110107</v>
      </c>
      <c r="F534">
        <v>2664.110107</v>
      </c>
      <c r="G534">
        <f t="shared" si="718"/>
        <v>2.3801269999999022</v>
      </c>
      <c r="H534">
        <v>3555680000</v>
      </c>
      <c r="I534">
        <f t="shared" si="700"/>
        <v>2.3801269999999022</v>
      </c>
      <c r="J534">
        <f t="shared" si="701"/>
        <v>0</v>
      </c>
      <c r="K534">
        <f t="shared" si="702"/>
        <v>4.5607561428571115</v>
      </c>
      <c r="L534">
        <f t="shared" si="703"/>
        <v>2.6471470714285652</v>
      </c>
      <c r="M534">
        <f t="shared" si="704"/>
        <v>1.7228948826012314</v>
      </c>
      <c r="N534">
        <f t="shared" si="705"/>
        <v>63.274381013023842</v>
      </c>
      <c r="O534">
        <f t="shared" si="706"/>
        <v>9.9399419999999736</v>
      </c>
      <c r="P534">
        <f t="shared" si="707"/>
        <v>9.3898930000000291</v>
      </c>
      <c r="Q534">
        <f t="shared" si="708"/>
        <v>0</v>
      </c>
      <c r="R534">
        <f t="shared" si="709"/>
        <v>15.742100285714319</v>
      </c>
      <c r="S534">
        <f t="shared" si="710"/>
        <v>7.6199951428571433</v>
      </c>
      <c r="T534">
        <f t="shared" si="711"/>
        <v>3.0492815000000064</v>
      </c>
      <c r="U534">
        <f t="shared" si="712"/>
        <v>48.405200097550868</v>
      </c>
      <c r="V534">
        <f t="shared" si="713"/>
        <v>19.370232971817465</v>
      </c>
      <c r="W534">
        <f t="shared" si="714"/>
        <v>29.034967125733402</v>
      </c>
      <c r="X534">
        <f t="shared" si="715"/>
        <v>67.775433069368333</v>
      </c>
      <c r="Y534">
        <f t="shared" si="716"/>
        <v>42.839958095164121</v>
      </c>
      <c r="Z534">
        <f t="shared" si="699"/>
        <v>36.264205091201632</v>
      </c>
      <c r="AA534">
        <f t="shared" si="719"/>
        <v>1.913609071428547</v>
      </c>
      <c r="AB534" t="str">
        <f t="shared" si="717"/>
        <v>DOWN</v>
      </c>
    </row>
    <row r="535" spans="1:28" x14ac:dyDescent="0.2">
      <c r="A535" s="1">
        <v>43082</v>
      </c>
      <c r="B535">
        <v>2667.5900879999999</v>
      </c>
      <c r="C535">
        <v>2671.8798830000001</v>
      </c>
      <c r="D535">
        <v>2662.8500979999999</v>
      </c>
      <c r="E535">
        <v>2662.8500979999999</v>
      </c>
      <c r="F535">
        <v>2662.8500979999999</v>
      </c>
      <c r="G535">
        <f t="shared" si="718"/>
        <v>-4.7399900000000343</v>
      </c>
      <c r="H535">
        <v>3542370000</v>
      </c>
      <c r="I535">
        <f t="shared" si="700"/>
        <v>0</v>
      </c>
      <c r="J535">
        <f t="shared" si="701"/>
        <v>4.7399900000000343</v>
      </c>
      <c r="K535">
        <f t="shared" si="702"/>
        <v>4.5607561428571115</v>
      </c>
      <c r="L535">
        <f t="shared" si="703"/>
        <v>2.7550048571428567</v>
      </c>
      <c r="M535">
        <f t="shared" si="704"/>
        <v>1.6554439572157242</v>
      </c>
      <c r="N535">
        <f t="shared" si="705"/>
        <v>62.34151365602473</v>
      </c>
      <c r="O535">
        <f t="shared" si="706"/>
        <v>9.0297850000001745</v>
      </c>
      <c r="P535">
        <f t="shared" si="707"/>
        <v>2.1599120000000767</v>
      </c>
      <c r="Q535">
        <f t="shared" si="708"/>
        <v>0</v>
      </c>
      <c r="R535">
        <f t="shared" si="709"/>
        <v>15.979230571428616</v>
      </c>
      <c r="S535">
        <f t="shared" si="710"/>
        <v>7.7742745714285775</v>
      </c>
      <c r="T535">
        <f t="shared" si="711"/>
        <v>3.0492815000000064</v>
      </c>
      <c r="U535">
        <f t="shared" si="712"/>
        <v>48.65237119319896</v>
      </c>
      <c r="V535">
        <f t="shared" si="713"/>
        <v>19.082780527944951</v>
      </c>
      <c r="W535">
        <f t="shared" si="714"/>
        <v>29.569590665254008</v>
      </c>
      <c r="X535">
        <f t="shared" si="715"/>
        <v>67.735151721143907</v>
      </c>
      <c r="Y535">
        <f t="shared" si="716"/>
        <v>43.654719763510464</v>
      </c>
      <c r="Z535">
        <f t="shared" si="699"/>
        <v>37.911917776107103</v>
      </c>
      <c r="AA535">
        <f t="shared" si="719"/>
        <v>1.8057512857142552</v>
      </c>
      <c r="AB535" t="str">
        <f t="shared" si="717"/>
        <v>DOWN</v>
      </c>
    </row>
    <row r="536" spans="1:28" x14ac:dyDescent="0.2">
      <c r="A536" s="1">
        <v>43083</v>
      </c>
      <c r="B536">
        <v>2665.8701169999999</v>
      </c>
      <c r="C536">
        <v>2668.0900879999999</v>
      </c>
      <c r="D536">
        <v>2652.01001</v>
      </c>
      <c r="E536">
        <v>2652.01001</v>
      </c>
      <c r="F536">
        <v>2652.01001</v>
      </c>
      <c r="G536">
        <f t="shared" si="718"/>
        <v>-13.860106999999971</v>
      </c>
      <c r="H536">
        <v>3430030000</v>
      </c>
      <c r="I536">
        <f t="shared" si="700"/>
        <v>0</v>
      </c>
      <c r="J536">
        <f t="shared" si="701"/>
        <v>13.860106999999971</v>
      </c>
      <c r="K536">
        <f t="shared" si="702"/>
        <v>4.4178989999999692</v>
      </c>
      <c r="L536">
        <f t="shared" si="703"/>
        <v>3.7450124999999974</v>
      </c>
      <c r="M536">
        <f t="shared" si="704"/>
        <v>1.1796753682397514</v>
      </c>
      <c r="N536">
        <f t="shared" si="705"/>
        <v>54.121608448161993</v>
      </c>
      <c r="O536">
        <f t="shared" si="706"/>
        <v>16.080077999999958</v>
      </c>
      <c r="P536">
        <f t="shared" si="707"/>
        <v>0</v>
      </c>
      <c r="Q536">
        <f t="shared" si="708"/>
        <v>10.840087999999923</v>
      </c>
      <c r="R536">
        <f t="shared" si="709"/>
        <v>16.857090500000044</v>
      </c>
      <c r="S536">
        <f t="shared" si="710"/>
        <v>7.5407017142857251</v>
      </c>
      <c r="T536">
        <f t="shared" si="711"/>
        <v>3.8235735000000011</v>
      </c>
      <c r="U536">
        <f t="shared" si="712"/>
        <v>44.733115209209473</v>
      </c>
      <c r="V536">
        <f t="shared" si="713"/>
        <v>22.682286127608979</v>
      </c>
      <c r="W536">
        <f t="shared" si="714"/>
        <v>22.050829081600494</v>
      </c>
      <c r="X536">
        <f t="shared" si="715"/>
        <v>67.415401336818448</v>
      </c>
      <c r="Y536">
        <f t="shared" si="716"/>
        <v>32.70888942933221</v>
      </c>
      <c r="Z536">
        <f t="shared" si="699"/>
        <v>39.044489990495656</v>
      </c>
      <c r="AA536">
        <f t="shared" si="719"/>
        <v>0.67288649999997163</v>
      </c>
      <c r="AB536" t="str">
        <f t="shared" si="717"/>
        <v>DOWN</v>
      </c>
    </row>
    <row r="537" spans="1:28" x14ac:dyDescent="0.2">
      <c r="A537" s="1">
        <v>43084</v>
      </c>
      <c r="B537">
        <v>2660.6298830000001</v>
      </c>
      <c r="C537">
        <v>2679.6298830000001</v>
      </c>
      <c r="D537">
        <v>2659.139893</v>
      </c>
      <c r="E537">
        <v>2675.8100589999999</v>
      </c>
      <c r="F537">
        <v>2675.8100589999999</v>
      </c>
      <c r="G537">
        <f t="shared" si="718"/>
        <v>15.180175999999847</v>
      </c>
      <c r="H537">
        <v>5723920000</v>
      </c>
      <c r="I537">
        <f t="shared" si="700"/>
        <v>15.180175999999847</v>
      </c>
      <c r="J537">
        <f t="shared" si="701"/>
        <v>0</v>
      </c>
      <c r="K537">
        <f t="shared" si="702"/>
        <v>5.502197285714244</v>
      </c>
      <c r="L537">
        <f t="shared" si="703"/>
        <v>3.6564417857142808</v>
      </c>
      <c r="M537">
        <f t="shared" si="704"/>
        <v>1.5047955384415883</v>
      </c>
      <c r="N537">
        <f t="shared" si="705"/>
        <v>60.076581714842433</v>
      </c>
      <c r="O537">
        <f t="shared" si="706"/>
        <v>20.489990000000034</v>
      </c>
      <c r="P537">
        <f t="shared" si="707"/>
        <v>11.53979500000014</v>
      </c>
      <c r="Q537">
        <f t="shared" si="708"/>
        <v>0</v>
      </c>
      <c r="R537">
        <f t="shared" si="709"/>
        <v>17.782104428571465</v>
      </c>
      <c r="S537">
        <f t="shared" si="710"/>
        <v>8.2078334285714458</v>
      </c>
      <c r="T537">
        <f t="shared" si="711"/>
        <v>3.8235735000000011</v>
      </c>
      <c r="U537">
        <f t="shared" si="712"/>
        <v>46.157829415192715</v>
      </c>
      <c r="V537">
        <f t="shared" si="713"/>
        <v>21.502367817930818</v>
      </c>
      <c r="W537">
        <f t="shared" si="714"/>
        <v>24.655461597261898</v>
      </c>
      <c r="X537">
        <f t="shared" si="715"/>
        <v>67.66019723312354</v>
      </c>
      <c r="Y537">
        <f t="shared" si="716"/>
        <v>36.440126700061754</v>
      </c>
      <c r="Z537">
        <f t="shared" si="699"/>
        <v>40.640692402513238</v>
      </c>
      <c r="AA537">
        <f t="shared" si="719"/>
        <v>1.8457554999999632</v>
      </c>
      <c r="AB537" t="str">
        <f t="shared" si="717"/>
        <v>DOWN</v>
      </c>
    </row>
    <row r="538" spans="1:28" x14ac:dyDescent="0.2">
      <c r="A538" s="1">
        <v>43087</v>
      </c>
      <c r="B538">
        <v>2685.919922</v>
      </c>
      <c r="C538">
        <v>2694.969971</v>
      </c>
      <c r="D538">
        <v>2685.919922</v>
      </c>
      <c r="E538">
        <v>2690.1599120000001</v>
      </c>
      <c r="F538">
        <v>2690.1599120000001</v>
      </c>
      <c r="G538">
        <f t="shared" si="718"/>
        <v>4.2399900000000343</v>
      </c>
      <c r="H538">
        <v>3724660000</v>
      </c>
      <c r="I538">
        <f t="shared" si="700"/>
        <v>4.2399900000000343</v>
      </c>
      <c r="J538">
        <f t="shared" si="701"/>
        <v>0</v>
      </c>
      <c r="K538">
        <f t="shared" si="702"/>
        <v>4.2979038571428259</v>
      </c>
      <c r="L538">
        <f t="shared" si="703"/>
        <v>3.6564417857142808</v>
      </c>
      <c r="M538">
        <f t="shared" si="704"/>
        <v>1.1754334156049571</v>
      </c>
      <c r="N538">
        <f t="shared" si="705"/>
        <v>54.032148590403338</v>
      </c>
      <c r="O538">
        <f t="shared" si="706"/>
        <v>9.0500489999999445</v>
      </c>
      <c r="P538">
        <f t="shared" si="707"/>
        <v>15.340087999999923</v>
      </c>
      <c r="Q538">
        <f t="shared" si="708"/>
        <v>0</v>
      </c>
      <c r="R538">
        <f t="shared" si="709"/>
        <v>16.839250785714317</v>
      </c>
      <c r="S538">
        <f t="shared" si="710"/>
        <v>7.7835519285714394</v>
      </c>
      <c r="T538">
        <f t="shared" si="711"/>
        <v>3.8235735000000011</v>
      </c>
      <c r="U538">
        <f t="shared" si="712"/>
        <v>46.222673607157539</v>
      </c>
      <c r="V538">
        <f t="shared" si="713"/>
        <v>22.706316027098744</v>
      </c>
      <c r="W538">
        <f t="shared" si="714"/>
        <v>23.516357580058795</v>
      </c>
      <c r="X538">
        <f t="shared" si="715"/>
        <v>68.928989634256283</v>
      </c>
      <c r="Y538">
        <f t="shared" si="716"/>
        <v>34.116788458439338</v>
      </c>
      <c r="Z538">
        <f t="shared" si="699"/>
        <v>40.997112731125419</v>
      </c>
      <c r="AA538">
        <f t="shared" si="719"/>
        <v>0.64146207142854494</v>
      </c>
      <c r="AB538" t="str">
        <f t="shared" si="717"/>
        <v>DOWN</v>
      </c>
    </row>
    <row r="539" spans="1:28" x14ac:dyDescent="0.2">
      <c r="A539" s="1">
        <v>43088</v>
      </c>
      <c r="B539">
        <v>2692.709961</v>
      </c>
      <c r="C539">
        <v>2694.4399410000001</v>
      </c>
      <c r="D539">
        <v>2680.73999</v>
      </c>
      <c r="E539">
        <v>2681.469971</v>
      </c>
      <c r="F539">
        <v>2681.469971</v>
      </c>
      <c r="G539">
        <f t="shared" si="718"/>
        <v>-11.239990000000034</v>
      </c>
      <c r="H539">
        <v>3368590000</v>
      </c>
      <c r="I539">
        <f t="shared" si="700"/>
        <v>0</v>
      </c>
      <c r="J539">
        <f t="shared" si="701"/>
        <v>11.239990000000034</v>
      </c>
      <c r="K539">
        <f t="shared" si="702"/>
        <v>4.2979038571428259</v>
      </c>
      <c r="L539">
        <f t="shared" si="703"/>
        <v>4.3342982142857114</v>
      </c>
      <c r="M539">
        <f t="shared" si="704"/>
        <v>0.99160317187614577</v>
      </c>
      <c r="N539">
        <f t="shared" si="705"/>
        <v>49.789194247066192</v>
      </c>
      <c r="O539">
        <f t="shared" si="706"/>
        <v>13.699951000000056</v>
      </c>
      <c r="P539">
        <f t="shared" si="707"/>
        <v>0</v>
      </c>
      <c r="Q539">
        <f t="shared" si="708"/>
        <v>5.179932000000008</v>
      </c>
      <c r="R539">
        <f t="shared" si="709"/>
        <v>16.777116928571463</v>
      </c>
      <c r="S539">
        <f t="shared" si="710"/>
        <v>7.2692696428571582</v>
      </c>
      <c r="T539">
        <f t="shared" si="711"/>
        <v>4.1935686428571444</v>
      </c>
      <c r="U539">
        <f t="shared" si="712"/>
        <v>43.328479343656348</v>
      </c>
      <c r="V539">
        <f t="shared" si="713"/>
        <v>24.995764532793409</v>
      </c>
      <c r="W539">
        <f t="shared" si="714"/>
        <v>18.332714810862939</v>
      </c>
      <c r="X539">
        <f t="shared" si="715"/>
        <v>68.324243876449756</v>
      </c>
      <c r="Y539">
        <f t="shared" si="716"/>
        <v>26.831932226010224</v>
      </c>
      <c r="Z539">
        <f t="shared" si="699"/>
        <v>40.495696739445911</v>
      </c>
      <c r="AA539">
        <f t="shared" si="719"/>
        <v>-3.6394357142886032E-2</v>
      </c>
      <c r="AB539" t="str">
        <f t="shared" si="717"/>
        <v>DOWN</v>
      </c>
    </row>
    <row r="540" spans="1:28" x14ac:dyDescent="0.2">
      <c r="A540" s="1">
        <v>43089</v>
      </c>
      <c r="B540">
        <v>2688.179932</v>
      </c>
      <c r="C540">
        <v>2691.01001</v>
      </c>
      <c r="D540">
        <v>2676.110107</v>
      </c>
      <c r="E540">
        <v>2679.25</v>
      </c>
      <c r="F540">
        <v>2679.25</v>
      </c>
      <c r="G540">
        <f t="shared" si="718"/>
        <v>-8.929932000000008</v>
      </c>
      <c r="H540">
        <v>3241030000</v>
      </c>
      <c r="I540">
        <f t="shared" si="700"/>
        <v>0</v>
      </c>
      <c r="J540">
        <f t="shared" si="701"/>
        <v>8.929932000000008</v>
      </c>
      <c r="K540">
        <f t="shared" si="702"/>
        <v>3.3228934285714007</v>
      </c>
      <c r="L540">
        <f t="shared" si="703"/>
        <v>4.9721504999999979</v>
      </c>
      <c r="M540">
        <f t="shared" si="704"/>
        <v>0.66830105576478471</v>
      </c>
      <c r="N540">
        <f t="shared" si="705"/>
        <v>40.058780365539079</v>
      </c>
      <c r="O540">
        <f t="shared" si="706"/>
        <v>14.899902999999995</v>
      </c>
      <c r="P540">
        <f t="shared" si="707"/>
        <v>0</v>
      </c>
      <c r="Q540">
        <f t="shared" si="708"/>
        <v>4.6298830000000635</v>
      </c>
      <c r="R540">
        <f t="shared" si="709"/>
        <v>16.140677285714315</v>
      </c>
      <c r="S540">
        <f t="shared" si="710"/>
        <v>5.6371198571428716</v>
      </c>
      <c r="T540">
        <f t="shared" si="711"/>
        <v>4.5242745714285775</v>
      </c>
      <c r="U540">
        <f t="shared" si="712"/>
        <v>34.924927605932233</v>
      </c>
      <c r="V540">
        <f t="shared" si="713"/>
        <v>28.030264723977183</v>
      </c>
      <c r="W540">
        <f t="shared" si="714"/>
        <v>6.8946628819550497</v>
      </c>
      <c r="X540">
        <f t="shared" si="715"/>
        <v>62.955192329909416</v>
      </c>
      <c r="Y540">
        <f t="shared" si="716"/>
        <v>10.951698544298562</v>
      </c>
      <c r="Z540">
        <f t="shared" si="699"/>
        <v>36.304204363393744</v>
      </c>
      <c r="AA540">
        <f t="shared" si="719"/>
        <v>-1.6492570714285972</v>
      </c>
      <c r="AB540" t="str">
        <f t="shared" si="717"/>
        <v>DOWN</v>
      </c>
    </row>
    <row r="541" spans="1:28" x14ac:dyDescent="0.2">
      <c r="A541" s="1">
        <v>43090</v>
      </c>
      <c r="B541">
        <v>2683.0200199999999</v>
      </c>
      <c r="C541">
        <v>2692.639893</v>
      </c>
      <c r="D541">
        <v>2682.3999020000001</v>
      </c>
      <c r="E541">
        <v>2684.570068</v>
      </c>
      <c r="F541">
        <v>2684.570068</v>
      </c>
      <c r="G541">
        <f t="shared" si="718"/>
        <v>1.5500480000000607</v>
      </c>
      <c r="H541">
        <v>3273390000</v>
      </c>
      <c r="I541">
        <f t="shared" si="700"/>
        <v>1.5500480000000607</v>
      </c>
      <c r="J541">
        <f t="shared" si="701"/>
        <v>0</v>
      </c>
      <c r="K541">
        <f t="shared" si="702"/>
        <v>3.4336111428571194</v>
      </c>
      <c r="L541">
        <f t="shared" si="703"/>
        <v>4.7664271428571476</v>
      </c>
      <c r="M541">
        <f t="shared" si="704"/>
        <v>0.72037420062166402</v>
      </c>
      <c r="N541">
        <f t="shared" si="705"/>
        <v>41.873111115090772</v>
      </c>
      <c r="O541">
        <f t="shared" si="706"/>
        <v>10.239990999999918</v>
      </c>
      <c r="P541">
        <f t="shared" si="707"/>
        <v>1.6298830000000635</v>
      </c>
      <c r="Q541">
        <f t="shared" si="708"/>
        <v>0</v>
      </c>
      <c r="R541">
        <f t="shared" si="709"/>
        <v>13.650669714285739</v>
      </c>
      <c r="S541">
        <f t="shared" si="710"/>
        <v>5.7535400714285903</v>
      </c>
      <c r="T541">
        <f t="shared" si="711"/>
        <v>2.4949951428571433</v>
      </c>
      <c r="U541">
        <f t="shared" si="712"/>
        <v>42.148408772995062</v>
      </c>
      <c r="V541">
        <f t="shared" si="713"/>
        <v>18.277455942297642</v>
      </c>
      <c r="W541">
        <f t="shared" si="714"/>
        <v>23.870952830697419</v>
      </c>
      <c r="X541">
        <f t="shared" si="715"/>
        <v>60.425864715292704</v>
      </c>
      <c r="Y541">
        <f t="shared" si="716"/>
        <v>39.50452830616441</v>
      </c>
      <c r="Z541">
        <f t="shared" si="699"/>
        <v>36.601032170198359</v>
      </c>
      <c r="AA541">
        <f t="shared" si="719"/>
        <v>-1.3328160000000284</v>
      </c>
      <c r="AB541" t="str">
        <f t="shared" si="717"/>
        <v>UP</v>
      </c>
    </row>
    <row r="542" spans="1:28" x14ac:dyDescent="0.2">
      <c r="A542" s="1">
        <v>43091</v>
      </c>
      <c r="B542">
        <v>2684.219971</v>
      </c>
      <c r="C542">
        <v>2685.3500979999999</v>
      </c>
      <c r="D542">
        <v>2678.1298830000001</v>
      </c>
      <c r="E542">
        <v>2683.3400879999999</v>
      </c>
      <c r="F542">
        <v>2683.3400879999999</v>
      </c>
      <c r="G542">
        <f t="shared" si="718"/>
        <v>-0.87988300000006348</v>
      </c>
      <c r="H542">
        <v>2399830000</v>
      </c>
      <c r="I542">
        <f t="shared" si="700"/>
        <v>0</v>
      </c>
      <c r="J542">
        <f t="shared" si="701"/>
        <v>0.87988300000006348</v>
      </c>
      <c r="K542">
        <f t="shared" si="702"/>
        <v>3.4336111428571194</v>
      </c>
      <c r="L542">
        <f t="shared" si="703"/>
        <v>3.5614187857142952</v>
      </c>
      <c r="M542">
        <f t="shared" si="704"/>
        <v>0.96411327885115816</v>
      </c>
      <c r="N542">
        <f t="shared" si="705"/>
        <v>49.086439628119805</v>
      </c>
      <c r="O542">
        <f t="shared" si="706"/>
        <v>7.2202149999998255</v>
      </c>
      <c r="P542">
        <f t="shared" si="707"/>
        <v>0</v>
      </c>
      <c r="Q542">
        <f t="shared" si="708"/>
        <v>4.2700190000000475</v>
      </c>
      <c r="R542">
        <f t="shared" si="709"/>
        <v>12.29783421428572</v>
      </c>
      <c r="S542">
        <f t="shared" si="710"/>
        <v>4.7128383571428651</v>
      </c>
      <c r="T542">
        <f t="shared" si="711"/>
        <v>2.7999965000000038</v>
      </c>
      <c r="U542">
        <f t="shared" si="712"/>
        <v>38.322506833505848</v>
      </c>
      <c r="V542">
        <f t="shared" si="713"/>
        <v>22.76820821626788</v>
      </c>
      <c r="W542">
        <f t="shared" si="714"/>
        <v>15.554298617237968</v>
      </c>
      <c r="X542">
        <f t="shared" si="715"/>
        <v>61.090715049773728</v>
      </c>
      <c r="Y542">
        <f t="shared" si="716"/>
        <v>25.460986345576554</v>
      </c>
      <c r="Z542">
        <f t="shared" ref="Z542:Z546" si="720">SUM(Y529:Y542)/14</f>
        <v>35.567536045752526</v>
      </c>
      <c r="AA542">
        <f t="shared" si="719"/>
        <v>-0.12780764285717591</v>
      </c>
      <c r="AB542" t="str">
        <f t="shared" si="717"/>
        <v>UP</v>
      </c>
    </row>
    <row r="543" spans="1:28" x14ac:dyDescent="0.2">
      <c r="A543" s="1">
        <v>43095</v>
      </c>
      <c r="B543">
        <v>2679.0900879999999</v>
      </c>
      <c r="C543">
        <v>2682.73999</v>
      </c>
      <c r="D543">
        <v>2677.959961</v>
      </c>
      <c r="E543">
        <v>2680.5</v>
      </c>
      <c r="F543">
        <v>2680.5</v>
      </c>
      <c r="G543">
        <f t="shared" si="718"/>
        <v>1.4099120000000767</v>
      </c>
      <c r="H543">
        <v>1968780000</v>
      </c>
      <c r="I543">
        <f t="shared" si="700"/>
        <v>1.4099120000000767</v>
      </c>
      <c r="J543">
        <f t="shared" si="701"/>
        <v>0</v>
      </c>
      <c r="K543">
        <f t="shared" si="702"/>
        <v>3.5343191428571248</v>
      </c>
      <c r="L543">
        <f t="shared" si="703"/>
        <v>2.8321358571428652</v>
      </c>
      <c r="M543">
        <f t="shared" si="704"/>
        <v>1.247934181527097</v>
      </c>
      <c r="N543">
        <f t="shared" si="705"/>
        <v>55.514711764351283</v>
      </c>
      <c r="O543">
        <f t="shared" si="706"/>
        <v>4.7800290000000132</v>
      </c>
      <c r="P543">
        <f t="shared" si="707"/>
        <v>0</v>
      </c>
      <c r="Q543">
        <f t="shared" si="708"/>
        <v>0.16992200000004232</v>
      </c>
      <c r="R543">
        <f t="shared" si="709"/>
        <v>11.139979785714299</v>
      </c>
      <c r="S543">
        <f t="shared" si="710"/>
        <v>4.7128383571428651</v>
      </c>
      <c r="T543">
        <f t="shared" si="711"/>
        <v>2.0049874285714395</v>
      </c>
      <c r="U543">
        <f t="shared" si="712"/>
        <v>42.305627548682992</v>
      </c>
      <c r="V543">
        <f t="shared" si="713"/>
        <v>17.998124477232874</v>
      </c>
      <c r="W543">
        <f t="shared" si="714"/>
        <v>24.307503071450117</v>
      </c>
      <c r="X543">
        <f t="shared" si="715"/>
        <v>60.30375202591587</v>
      </c>
      <c r="Y543">
        <f t="shared" si="716"/>
        <v>40.308442269071143</v>
      </c>
      <c r="Z543">
        <f t="shared" si="720"/>
        <v>35.81300127113871</v>
      </c>
      <c r="AA543">
        <f t="shared" si="719"/>
        <v>0.7021832857142597</v>
      </c>
      <c r="AB543" t="str">
        <f t="shared" si="717"/>
        <v>DOWN</v>
      </c>
    </row>
    <row r="544" spans="1:28" x14ac:dyDescent="0.2">
      <c r="A544" s="1">
        <v>43096</v>
      </c>
      <c r="B544">
        <v>2682.1000979999999</v>
      </c>
      <c r="C544">
        <v>2685.639893</v>
      </c>
      <c r="D544">
        <v>2678.9099120000001</v>
      </c>
      <c r="E544">
        <v>2682.6201169999999</v>
      </c>
      <c r="F544">
        <v>2682.6201169999999</v>
      </c>
      <c r="G544">
        <f t="shared" si="718"/>
        <v>0.52001900000004753</v>
      </c>
      <c r="H544">
        <v>2202080000</v>
      </c>
      <c r="I544">
        <f t="shared" si="700"/>
        <v>0.52001900000004753</v>
      </c>
      <c r="J544">
        <f t="shared" si="701"/>
        <v>0</v>
      </c>
      <c r="K544">
        <f t="shared" si="702"/>
        <v>3.3550326428571355</v>
      </c>
      <c r="L544">
        <f t="shared" si="703"/>
        <v>2.8321358571428652</v>
      </c>
      <c r="M544">
        <f t="shared" si="704"/>
        <v>1.1846298384293552</v>
      </c>
      <c r="N544">
        <f t="shared" si="705"/>
        <v>54.22565496409441</v>
      </c>
      <c r="O544">
        <f t="shared" si="706"/>
        <v>6.7299809999999525</v>
      </c>
      <c r="P544">
        <f t="shared" si="707"/>
        <v>2.8999029999999948</v>
      </c>
      <c r="Q544">
        <f t="shared" si="708"/>
        <v>0</v>
      </c>
      <c r="R544">
        <f t="shared" si="709"/>
        <v>10.930699000000004</v>
      </c>
      <c r="S544">
        <f t="shared" si="710"/>
        <v>4.9199742857142938</v>
      </c>
      <c r="T544">
        <f t="shared" si="711"/>
        <v>1.7921317142857203</v>
      </c>
      <c r="U544">
        <f t="shared" si="712"/>
        <v>45.010609895252735</v>
      </c>
      <c r="V544">
        <f t="shared" si="713"/>
        <v>16.395398997682761</v>
      </c>
      <c r="W544">
        <f t="shared" si="714"/>
        <v>28.615210897569973</v>
      </c>
      <c r="X544">
        <f t="shared" si="715"/>
        <v>61.406008892935496</v>
      </c>
      <c r="Y544">
        <f t="shared" si="716"/>
        <v>46.600017512068</v>
      </c>
      <c r="Z544">
        <f t="shared" si="720"/>
        <v>36.104393028054986</v>
      </c>
      <c r="AA544">
        <f t="shared" si="719"/>
        <v>0.52289678571427045</v>
      </c>
      <c r="AB544" t="str">
        <f t="shared" si="717"/>
        <v>DOWN</v>
      </c>
    </row>
    <row r="545" spans="1:28" x14ac:dyDescent="0.2">
      <c r="A545" s="1">
        <v>43097</v>
      </c>
      <c r="B545">
        <v>2686.1000979999999</v>
      </c>
      <c r="C545">
        <v>2687.6599120000001</v>
      </c>
      <c r="D545">
        <v>2682.6899410000001</v>
      </c>
      <c r="E545">
        <v>2687.540039</v>
      </c>
      <c r="F545">
        <v>2687.540039</v>
      </c>
      <c r="G545">
        <f t="shared" si="718"/>
        <v>1.4399410000000898</v>
      </c>
      <c r="H545">
        <v>2153330000</v>
      </c>
      <c r="I545">
        <f t="shared" si="700"/>
        <v>1.4399410000000898</v>
      </c>
      <c r="J545">
        <f t="shared" si="701"/>
        <v>0</v>
      </c>
      <c r="K545">
        <f t="shared" si="702"/>
        <v>2.8435929285714274</v>
      </c>
      <c r="L545">
        <f t="shared" si="703"/>
        <v>2.8321358571428652</v>
      </c>
      <c r="M545">
        <f t="shared" si="704"/>
        <v>1.0040453820037152</v>
      </c>
      <c r="N545">
        <f t="shared" si="705"/>
        <v>50.100930399082849</v>
      </c>
      <c r="O545">
        <f t="shared" si="706"/>
        <v>4.9699709999999868</v>
      </c>
      <c r="P545">
        <f t="shared" si="707"/>
        <v>2.0200190000000475</v>
      </c>
      <c r="Q545">
        <f t="shared" si="708"/>
        <v>0</v>
      </c>
      <c r="R545">
        <f t="shared" si="709"/>
        <v>10.252842571428573</v>
      </c>
      <c r="S545">
        <f t="shared" si="710"/>
        <v>4.5942557857143003</v>
      </c>
      <c r="T545">
        <f t="shared" si="711"/>
        <v>1.7921317142857203</v>
      </c>
      <c r="U545">
        <f t="shared" si="712"/>
        <v>44.809580891420659</v>
      </c>
      <c r="V545">
        <f t="shared" si="713"/>
        <v>17.479364398706601</v>
      </c>
      <c r="W545">
        <f t="shared" si="714"/>
        <v>27.330216492714058</v>
      </c>
      <c r="X545">
        <f t="shared" si="715"/>
        <v>62.288945290127259</v>
      </c>
      <c r="Y545">
        <f t="shared" si="716"/>
        <v>43.876511900171586</v>
      </c>
      <c r="Z545">
        <f t="shared" si="720"/>
        <v>36.518992092621325</v>
      </c>
      <c r="AA545">
        <f t="shared" si="719"/>
        <v>1.1457071428562162E-2</v>
      </c>
      <c r="AB545" t="str">
        <f t="shared" si="717"/>
        <v>DOWN</v>
      </c>
    </row>
    <row r="546" spans="1:28" x14ac:dyDescent="0.2">
      <c r="A546" s="1">
        <v>43098</v>
      </c>
      <c r="B546">
        <v>2689.1499020000001</v>
      </c>
      <c r="C546">
        <v>2692.1201169999999</v>
      </c>
      <c r="D546">
        <v>2673.610107</v>
      </c>
      <c r="E546">
        <v>2673.610107</v>
      </c>
      <c r="F546">
        <v>2673.610107</v>
      </c>
      <c r="G546">
        <f t="shared" si="718"/>
        <v>-15.53979500000014</v>
      </c>
      <c r="H546">
        <v>2443490000</v>
      </c>
      <c r="I546">
        <f t="shared" si="700"/>
        <v>0</v>
      </c>
      <c r="J546">
        <f t="shared" si="701"/>
        <v>15.53979500000014</v>
      </c>
      <c r="K546">
        <f t="shared" si="702"/>
        <v>2.4657330000000002</v>
      </c>
      <c r="L546">
        <f t="shared" si="703"/>
        <v>3.942121214285732</v>
      </c>
      <c r="M546">
        <f t="shared" si="704"/>
        <v>0.62548381086418803</v>
      </c>
      <c r="N546">
        <f t="shared" si="705"/>
        <v>38.479854839750743</v>
      </c>
      <c r="O546">
        <f t="shared" si="706"/>
        <v>18.510009999999966</v>
      </c>
      <c r="P546">
        <f t="shared" si="707"/>
        <v>0</v>
      </c>
      <c r="Q546">
        <f t="shared" si="708"/>
        <v>9.079834000000119</v>
      </c>
      <c r="R546">
        <f t="shared" si="709"/>
        <v>11.035714428571412</v>
      </c>
      <c r="S546">
        <f t="shared" si="710"/>
        <v>3.8328335000000089</v>
      </c>
      <c r="T546">
        <f t="shared" si="711"/>
        <v>2.4406912857143004</v>
      </c>
      <c r="U546">
        <f t="shared" si="712"/>
        <v>34.731176896683927</v>
      </c>
      <c r="V546">
        <f t="shared" si="713"/>
        <v>22.116296153834522</v>
      </c>
      <c r="W546">
        <f t="shared" si="714"/>
        <v>12.614880742849405</v>
      </c>
      <c r="X546">
        <f t="shared" si="715"/>
        <v>56.847473050518445</v>
      </c>
      <c r="Y546">
        <f t="shared" si="716"/>
        <v>22.190750205623004</v>
      </c>
      <c r="Z546">
        <f t="shared" si="720"/>
        <v>35.067141453713752</v>
      </c>
      <c r="AA546">
        <f t="shared" si="719"/>
        <v>-1.4763882142857321</v>
      </c>
      <c r="AB546" t="str">
        <f t="shared" si="717"/>
        <v>UP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Data</vt:lpstr>
      <vt:lpstr>Raw Data</vt:lpstr>
    </vt:vector>
  </TitlesOfParts>
  <Company>Carnegie Mellon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Nanavati</dc:creator>
  <cp:lastModifiedBy>Amal Nanavati</cp:lastModifiedBy>
  <dcterms:created xsi:type="dcterms:W3CDTF">2018-01-08T07:48:15Z</dcterms:created>
  <dcterms:modified xsi:type="dcterms:W3CDTF">2018-01-08T09:13:29Z</dcterms:modified>
</cp:coreProperties>
</file>