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リタイアに必要な期間" sheetId="1" r:id="rId4"/>
  </sheets>
  <definedNames/>
  <calcPr/>
</workbook>
</file>

<file path=xl/sharedStrings.xml><?xml version="1.0" encoding="utf-8"?>
<sst xmlns="http://schemas.openxmlformats.org/spreadsheetml/2006/main" count="13" uniqueCount="13">
  <si>
    <t>r</t>
  </si>
  <si>
    <t>SWR</t>
  </si>
  <si>
    <t>s</t>
  </si>
  <si>
    <t>S</t>
  </si>
  <si>
    <t>r 2%</t>
  </si>
  <si>
    <t>r 4%</t>
  </si>
  <si>
    <t>r 6%</t>
  </si>
  <si>
    <t>r 8%</t>
  </si>
  <si>
    <t>r 10%</t>
  </si>
  <si>
    <t>r 12%</t>
  </si>
  <si>
    <t>資産</t>
  </si>
  <si>
    <t>生活費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</si>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</sst>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164" xfId="0" applyFont="1" applyNumberForma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'リタイアに必要な期間'!$F$2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'リタイアに必要な期間'!$E$3:$E$101</c:f>
            </c:strRef>
          </c:cat>
          <c:val>
            <c:numRef>
              <c:f>'リタイアに必要な期間'!$F$3:$F$101</c:f>
              <c:numCache/>
            </c:numRef>
          </c:val>
          <c:smooth val="0"/>
        </c:ser>
        <c:ser>
          <c:idx val="1"/>
          <c:order val="1"/>
          <c:tx>
            <c:strRef>
              <c:f>'リタイアに必要な期間'!$G$2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'リタイアに必要な期間'!$E$3:$E$101</c:f>
            </c:strRef>
          </c:cat>
          <c:val>
            <c:numRef>
              <c:f>'リタイアに必要な期間'!$G$3:$G$101</c:f>
              <c:numCache/>
            </c:numRef>
          </c:val>
          <c:smooth val="0"/>
        </c:ser>
        <c:ser>
          <c:idx val="2"/>
          <c:order val="2"/>
          <c:tx>
            <c:strRef>
              <c:f>'リタイアに必要な期間'!$H$2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'リタイアに必要な期間'!$E$3:$E$101</c:f>
            </c:strRef>
          </c:cat>
          <c:val>
            <c:numRef>
              <c:f>'リタイアに必要な期間'!$H$3:$H$101</c:f>
              <c:numCache/>
            </c:numRef>
          </c:val>
          <c:smooth val="0"/>
        </c:ser>
        <c:ser>
          <c:idx val="3"/>
          <c:order val="3"/>
          <c:tx>
            <c:strRef>
              <c:f>'リタイアに必要な期間'!$I$2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'リタイアに必要な期間'!$E$3:$E$101</c:f>
            </c:strRef>
          </c:cat>
          <c:val>
            <c:numRef>
              <c:f>'リタイアに必要な期間'!$I$3:$I$101</c:f>
              <c:numCache/>
            </c:numRef>
          </c:val>
          <c:smooth val="0"/>
        </c:ser>
        <c:ser>
          <c:idx val="4"/>
          <c:order val="4"/>
          <c:tx>
            <c:strRef>
              <c:f>'リタイアに必要な期間'!$J$2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'リタイアに必要な期間'!$E$3:$E$101</c:f>
            </c:strRef>
          </c:cat>
          <c:val>
            <c:numRef>
              <c:f>'リタイアに必要な期間'!$J$3:$J$101</c:f>
              <c:numCache/>
            </c:numRef>
          </c:val>
          <c:smooth val="0"/>
        </c:ser>
        <c:ser>
          <c:idx val="5"/>
          <c:order val="5"/>
          <c:tx>
            <c:strRef>
              <c:f>'リタイアに必要な期間'!$K$2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'リタイアに必要な期間'!$E$3:$E$101</c:f>
            </c:strRef>
          </c:cat>
          <c:val>
            <c:numRef>
              <c:f>'リタイアに必要な期間'!$K$3:$K$101</c:f>
              <c:numCache/>
            </c:numRef>
          </c:val>
          <c:smooth val="0"/>
        </c:ser>
        <c:axId val="844123471"/>
        <c:axId val="159727183"/>
      </c:lineChart>
      <c:catAx>
        <c:axId val="844123471"/>
        <c:scaling>
          <c:orientation val="minMax"/>
          <c:max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434343"/>
                    </a:solidFill>
                    <a:latin typeface="+mn-lt"/>
                  </a:defRPr>
                </a:pPr>
                <a:r>
                  <a:rPr b="0" sz="1600">
                    <a:solidFill>
                      <a:srgbClr val="434343"/>
                    </a:solidFill>
                    <a:latin typeface="+mn-lt"/>
                  </a:rPr>
                  <a:t>貯蓄率［%］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434343"/>
                </a:solidFill>
                <a:latin typeface="+mn-lt"/>
              </a:defRPr>
            </a:pPr>
          </a:p>
        </c:txPr>
        <c:crossAx val="159727183"/>
      </c:catAx>
      <c:valAx>
        <c:axId val="159727183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434343"/>
                    </a:solidFill>
                    <a:latin typeface="+mn-lt"/>
                  </a:defRPr>
                </a:pPr>
                <a:r>
                  <a:rPr b="0" sz="1600">
                    <a:solidFill>
                      <a:srgbClr val="434343"/>
                    </a:solidFill>
                    <a:latin typeface="+mn-lt"/>
                  </a:rPr>
                  <a:t>期間［年］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434343"/>
                </a:solidFill>
                <a:latin typeface="+mn-lt"/>
              </a:defRPr>
            </a:pPr>
          </a:p>
        </c:txPr>
        <c:crossAx val="844123471"/>
      </c:valAx>
      <c:lineChart>
        <c:varyColors val="0"/>
        <c:ser>
          <c:idx val="6"/>
          <c:order val="6"/>
          <c:tx>
            <c:strRef>
              <c:f>'リタイアに必要な期間'!$L$2</c:f>
            </c:strRef>
          </c:tx>
          <c:spPr>
            <a:ln cmpd="sng">
              <a:solidFill>
                <a:srgbClr val="434343"/>
              </a:solidFill>
              <a:prstDash val="dash"/>
            </a:ln>
          </c:spPr>
          <c:marker>
            <c:symbol val="none"/>
          </c:marker>
          <c:cat>
            <c:strRef>
              <c:f>'リタイアに必要な期間'!$E$3:$E$101</c:f>
            </c:strRef>
          </c:cat>
          <c:val>
            <c:numRef>
              <c:f>'リタイアに必要な期間'!$L$3:$L$101</c:f>
              <c:numCache/>
            </c:numRef>
          </c:val>
          <c:smooth val="0"/>
        </c:ser>
        <c:axId val="1250027053"/>
        <c:axId val="292899973"/>
      </c:lineChart>
      <c:catAx>
        <c:axId val="1250027053"/>
        <c:scaling>
          <c:orientation val="minMax"/>
          <c:max val="9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434343"/>
                </a:solidFill>
                <a:latin typeface="+mn-lt"/>
              </a:defRPr>
            </a:pPr>
          </a:p>
        </c:txPr>
        <c:crossAx val="292899973"/>
      </c:catAx>
      <c:valAx>
        <c:axId val="29289997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434343"/>
                    </a:solidFill>
                    <a:latin typeface="+mn-lt"/>
                  </a:defRPr>
                </a:pPr>
                <a:r>
                  <a:rPr b="0" sz="1600">
                    <a:solidFill>
                      <a:srgbClr val="434343"/>
                    </a:solidFill>
                    <a:latin typeface="+mn-lt"/>
                  </a:rPr>
                  <a:t>資産［万円］※手取り600万円の場合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250027053"/>
        <c:crosses val="max"/>
      </c:valAx>
    </c:plotArea>
    <c:legend>
      <c:legendPos val="tr"/>
      <c:layout>
        <c:manualLayout>
          <c:xMode val="edge"/>
          <c:yMode val="edge"/>
          <c:x val="0.3021298882681565"/>
          <c:y val="0.07877697841726618"/>
        </c:manualLayout>
      </c:layout>
      <c:overlay val="1"/>
      <c:txPr>
        <a:bodyPr/>
        <a:lstStyle/>
        <a:p>
          <a:pPr lvl="0">
            <a:defRPr b="0" sz="1600">
              <a:solidFill>
                <a:srgbClr val="434343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</xdr:colOff>
      <xdr:row>2</xdr:row>
      <xdr:rowOff>47625</xdr:rowOff>
    </xdr:from>
    <xdr:ext cx="8524875" cy="5295900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9.5"/>
    <col customWidth="1" min="3" max="3" width="2.63"/>
    <col hidden="1" min="4" max="4" width="12.63"/>
  </cols>
  <sheetData>
    <row r="1">
      <c r="A1" s="1"/>
      <c r="B1" s="1"/>
      <c r="C1" s="2"/>
      <c r="D1" s="1">
        <v>100.0</v>
      </c>
      <c r="E1" s="1" t="s">
        <v>0</v>
      </c>
      <c r="F1" s="1">
        <v>0.02</v>
      </c>
      <c r="G1" s="1">
        <v>0.04</v>
      </c>
      <c r="H1" s="1">
        <v>0.06</v>
      </c>
      <c r="I1" s="1">
        <v>0.08</v>
      </c>
      <c r="J1" s="1">
        <v>0.1</v>
      </c>
      <c r="K1" s="1">
        <v>0.12</v>
      </c>
      <c r="L1" s="1"/>
      <c r="M1" s="1"/>
    </row>
    <row r="2">
      <c r="A2" s="1" t="s">
        <v>1</v>
      </c>
      <c r="B2" s="1">
        <v>0.04</v>
      </c>
      <c r="C2" s="2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>
      <c r="A3" s="1" t="s">
        <v>12</v>
      </c>
      <c r="B3" s="1">
        <v>600.0</v>
      </c>
      <c r="C3" s="2"/>
      <c r="D3" s="1">
        <v>0.01</v>
      </c>
      <c r="E3" s="1">
        <f t="shared" ref="E3:E101" si="2">$D3*$D$1</f>
        <v>1</v>
      </c>
      <c r="F3" s="3">
        <f t="shared" ref="F3:K3" si="1">(ln((1-$E3/$D$1)/($B$2*$E3/$D$1)*F$1+1))/(ln(1+F$1))</f>
        <v>198.0531814</v>
      </c>
      <c r="G3" s="3">
        <f t="shared" si="1"/>
        <v>117.4167886</v>
      </c>
      <c r="H3" s="3">
        <f t="shared" si="1"/>
        <v>85.93427531</v>
      </c>
      <c r="I3" s="3">
        <f t="shared" si="1"/>
        <v>68.77901788</v>
      </c>
      <c r="J3" s="3">
        <f t="shared" si="1"/>
        <v>57.86835002</v>
      </c>
      <c r="K3" s="3">
        <f t="shared" si="1"/>
        <v>50.27053363</v>
      </c>
      <c r="L3" s="4">
        <f t="shared" ref="L3:L101" si="4">$B$3*$E3/$D$1*(((1+F$1)^F3-1)/(F$1))</f>
        <v>14850</v>
      </c>
      <c r="M3" s="4">
        <f t="shared" ref="M3:M101" si="5">($B$3*(1-$E3/$D$1))</f>
        <v>594</v>
      </c>
    </row>
    <row r="4">
      <c r="C4" s="2"/>
      <c r="D4" s="1">
        <v>0.02</v>
      </c>
      <c r="E4" s="1">
        <f t="shared" si="2"/>
        <v>2</v>
      </c>
      <c r="F4" s="3">
        <f t="shared" ref="F4:K4" si="3">(ln((1-$E4/$D$1)/($B$2*$E4/$D$1)*F$1+1))/(ln(1+F$1))</f>
        <v>163.5479173</v>
      </c>
      <c r="G4" s="3">
        <f t="shared" si="3"/>
        <v>99.74380094</v>
      </c>
      <c r="H4" s="3">
        <f t="shared" si="3"/>
        <v>73.98112071</v>
      </c>
      <c r="I4" s="3">
        <f t="shared" si="3"/>
        <v>59.70709053</v>
      </c>
      <c r="J4" s="3">
        <f t="shared" si="3"/>
        <v>50.53228486</v>
      </c>
      <c r="K4" s="3">
        <f t="shared" si="3"/>
        <v>44.09485789</v>
      </c>
      <c r="L4" s="4">
        <f t="shared" si="4"/>
        <v>14700</v>
      </c>
      <c r="M4" s="4">
        <f t="shared" si="5"/>
        <v>588</v>
      </c>
    </row>
    <row r="5">
      <c r="C5" s="2"/>
      <c r="D5" s="1">
        <v>0.03</v>
      </c>
      <c r="E5" s="1">
        <f t="shared" si="2"/>
        <v>3</v>
      </c>
      <c r="F5" s="3">
        <f t="shared" ref="F5:K5" si="6">(ln((1-$E5/$D$1)/($B$2*$E5/$D$1)*F$1+1))/(ln(1+F$1))</f>
        <v>143.5652692</v>
      </c>
      <c r="G5" s="3">
        <f t="shared" si="6"/>
        <v>89.40576587</v>
      </c>
      <c r="H5" s="3">
        <f t="shared" si="6"/>
        <v>66.96491826</v>
      </c>
      <c r="I5" s="3">
        <f t="shared" si="6"/>
        <v>54.37285383</v>
      </c>
      <c r="J5" s="3">
        <f t="shared" si="6"/>
        <v>46.21420994</v>
      </c>
      <c r="K5" s="3">
        <f t="shared" si="6"/>
        <v>40.45725463</v>
      </c>
      <c r="L5" s="4">
        <f t="shared" si="4"/>
        <v>14550</v>
      </c>
      <c r="M5" s="4">
        <f t="shared" si="5"/>
        <v>582</v>
      </c>
    </row>
    <row r="6">
      <c r="C6" s="2"/>
      <c r="D6" s="1">
        <v>0.04</v>
      </c>
      <c r="E6" s="1">
        <f t="shared" si="2"/>
        <v>4</v>
      </c>
      <c r="F6" s="3">
        <f t="shared" ref="F6:K6" si="7">(ln((1-$E6/$D$1)/($B$2*$E6/$D$1)*F$1+1))/(ln(1+F$1))</f>
        <v>129.5257099</v>
      </c>
      <c r="G6" s="3">
        <f t="shared" si="7"/>
        <v>82.07081325</v>
      </c>
      <c r="H6" s="3">
        <f t="shared" si="7"/>
        <v>61.96989147</v>
      </c>
      <c r="I6" s="3">
        <f t="shared" si="7"/>
        <v>50.56870646</v>
      </c>
      <c r="J6" s="3">
        <f t="shared" si="7"/>
        <v>43.13152984</v>
      </c>
      <c r="K6" s="3">
        <f t="shared" si="7"/>
        <v>37.85854772</v>
      </c>
      <c r="L6" s="4">
        <f t="shared" si="4"/>
        <v>14400</v>
      </c>
      <c r="M6" s="4">
        <f t="shared" si="5"/>
        <v>576</v>
      </c>
    </row>
    <row r="7">
      <c r="C7" s="2"/>
      <c r="D7" s="1">
        <v>0.05</v>
      </c>
      <c r="E7" s="1">
        <f t="shared" si="2"/>
        <v>5</v>
      </c>
      <c r="F7" s="3">
        <f t="shared" ref="F7:K7" si="8">(ln((1-$E7/$D$1)/($B$2*$E7/$D$1)*F$1+1))/(ln(1+F$1))</f>
        <v>118.7405702</v>
      </c>
      <c r="G7" s="3">
        <f t="shared" si="8"/>
        <v>76.381382</v>
      </c>
      <c r="H7" s="3">
        <f t="shared" si="8"/>
        <v>58.08226672</v>
      </c>
      <c r="I7" s="3">
        <f t="shared" si="8"/>
        <v>47.60280776</v>
      </c>
      <c r="J7" s="3">
        <f t="shared" si="8"/>
        <v>40.72559517</v>
      </c>
      <c r="K7" s="3">
        <f t="shared" si="8"/>
        <v>35.82890774</v>
      </c>
      <c r="L7" s="4">
        <f t="shared" si="4"/>
        <v>14250</v>
      </c>
      <c r="M7" s="4">
        <f t="shared" si="5"/>
        <v>570</v>
      </c>
    </row>
    <row r="8">
      <c r="C8" s="2"/>
      <c r="D8" s="1">
        <v>0.06</v>
      </c>
      <c r="E8" s="1">
        <f t="shared" si="2"/>
        <v>6</v>
      </c>
      <c r="F8" s="3">
        <f t="shared" ref="F8:K8" si="9">(ln((1-$E8/$D$1)/($B$2*$E8/$D$1)*F$1+1))/(ln(1+F$1))</f>
        <v>110.0122934</v>
      </c>
      <c r="G8" s="3">
        <f t="shared" si="9"/>
        <v>71.73277818</v>
      </c>
      <c r="H8" s="3">
        <f t="shared" si="9"/>
        <v>54.89502413</v>
      </c>
      <c r="I8" s="3">
        <f t="shared" si="9"/>
        <v>45.16699149</v>
      </c>
      <c r="J8" s="3">
        <f t="shared" si="9"/>
        <v>38.74756581</v>
      </c>
      <c r="K8" s="3">
        <f t="shared" si="9"/>
        <v>34.15905691</v>
      </c>
      <c r="L8" s="4">
        <f t="shared" si="4"/>
        <v>14100</v>
      </c>
      <c r="M8" s="4">
        <f t="shared" si="5"/>
        <v>564</v>
      </c>
    </row>
    <row r="9">
      <c r="C9" s="2"/>
      <c r="D9" s="1">
        <v>0.07</v>
      </c>
      <c r="E9" s="1">
        <f t="shared" si="2"/>
        <v>7</v>
      </c>
      <c r="F9" s="3">
        <f t="shared" ref="F9:K9" si="10">(ln((1-$E9/$D$1)/($B$2*$E9/$D$1)*F$1+1))/(ln(1+F$1))</f>
        <v>102.7021048</v>
      </c>
      <c r="G9" s="3">
        <f t="shared" si="10"/>
        <v>67.80243966</v>
      </c>
      <c r="H9" s="3">
        <f t="shared" si="10"/>
        <v>52.19104626</v>
      </c>
      <c r="I9" s="3">
        <f t="shared" si="10"/>
        <v>43.09687071</v>
      </c>
      <c r="J9" s="3">
        <f t="shared" si="10"/>
        <v>37.06470049</v>
      </c>
      <c r="K9" s="3">
        <f t="shared" si="10"/>
        <v>32.73735729</v>
      </c>
      <c r="L9" s="4">
        <f t="shared" si="4"/>
        <v>13950</v>
      </c>
      <c r="M9" s="4">
        <f t="shared" si="5"/>
        <v>558</v>
      </c>
    </row>
    <row r="10">
      <c r="C10" s="2"/>
      <c r="D10" s="1">
        <v>0.08</v>
      </c>
      <c r="E10" s="1">
        <f t="shared" si="2"/>
        <v>8</v>
      </c>
      <c r="F10" s="3">
        <f t="shared" ref="F10:K10" si="11">(ln((1-$E10/$D$1)/($B$2*$E10/$D$1)*F$1+1))/(ln(1+F$1))</f>
        <v>96.42874535</v>
      </c>
      <c r="G10" s="3">
        <f t="shared" si="11"/>
        <v>64.39782557</v>
      </c>
      <c r="H10" s="3">
        <f t="shared" si="11"/>
        <v>49.84073279</v>
      </c>
      <c r="I10" s="3">
        <f t="shared" si="11"/>
        <v>41.29431961</v>
      </c>
      <c r="J10" s="3">
        <f t="shared" si="11"/>
        <v>35.59776237</v>
      </c>
      <c r="K10" s="3">
        <f t="shared" si="11"/>
        <v>31.4971685</v>
      </c>
      <c r="L10" s="4">
        <f t="shared" si="4"/>
        <v>13800</v>
      </c>
      <c r="M10" s="4">
        <f t="shared" si="5"/>
        <v>552</v>
      </c>
    </row>
    <row r="11">
      <c r="C11" s="2"/>
      <c r="D11" s="1">
        <v>0.09</v>
      </c>
      <c r="E11" s="1">
        <f t="shared" si="2"/>
        <v>9</v>
      </c>
      <c r="F11" s="3">
        <f t="shared" ref="F11:K11" si="12">(ln((1-$E11/$D$1)/($B$2*$E11/$D$1)*F$1+1))/(ln(1+F$1))</f>
        <v>90.94632229</v>
      </c>
      <c r="G11" s="3">
        <f t="shared" si="12"/>
        <v>61.39474311</v>
      </c>
      <c r="H11" s="3">
        <f t="shared" si="12"/>
        <v>47.76048838</v>
      </c>
      <c r="I11" s="3">
        <f t="shared" si="12"/>
        <v>39.69604368</v>
      </c>
      <c r="J11" s="3">
        <f t="shared" si="12"/>
        <v>34.29564016</v>
      </c>
      <c r="K11" s="3">
        <f t="shared" si="12"/>
        <v>30.39550388</v>
      </c>
      <c r="L11" s="4">
        <f t="shared" si="4"/>
        <v>13650</v>
      </c>
      <c r="M11" s="4">
        <f t="shared" si="5"/>
        <v>546</v>
      </c>
    </row>
    <row r="12">
      <c r="C12" s="2"/>
      <c r="D12" s="1">
        <v>0.1</v>
      </c>
      <c r="E12" s="1">
        <f t="shared" si="2"/>
        <v>10</v>
      </c>
      <c r="F12" s="3">
        <f t="shared" ref="F12:K12" si="13">(ln((1-$E12/$D$1)/($B$2*$E12/$D$1)*F$1+1))/(ln(1+F$1))</f>
        <v>86.08696547</v>
      </c>
      <c r="G12" s="3">
        <f t="shared" si="13"/>
        <v>58.70839431</v>
      </c>
      <c r="H12" s="3">
        <f t="shared" si="13"/>
        <v>45.89323424</v>
      </c>
      <c r="I12" s="3">
        <f t="shared" si="13"/>
        <v>38.25882467</v>
      </c>
      <c r="J12" s="3">
        <f t="shared" si="13"/>
        <v>33.12343369</v>
      </c>
      <c r="K12" s="3">
        <f t="shared" si="13"/>
        <v>29.40301038</v>
      </c>
      <c r="L12" s="4">
        <f t="shared" si="4"/>
        <v>13500</v>
      </c>
      <c r="M12" s="4">
        <f t="shared" si="5"/>
        <v>540</v>
      </c>
    </row>
    <row r="13">
      <c r="C13" s="2"/>
      <c r="D13" s="1">
        <v>0.11</v>
      </c>
      <c r="E13" s="1">
        <f t="shared" si="2"/>
        <v>11</v>
      </c>
      <c r="F13" s="3">
        <f t="shared" ref="F13:K13" si="14">(ln((1-$E13/$D$1)/($B$2*$E13/$D$1)*F$1+1))/(ln(1+F$1))</f>
        <v>81.73096043</v>
      </c>
      <c r="G13" s="3">
        <f t="shared" si="14"/>
        <v>56.27829623</v>
      </c>
      <c r="H13" s="3">
        <f t="shared" si="14"/>
        <v>44.198258</v>
      </c>
      <c r="I13" s="3">
        <f t="shared" si="14"/>
        <v>36.95183563</v>
      </c>
      <c r="J13" s="3">
        <f t="shared" si="14"/>
        <v>32.05624846</v>
      </c>
      <c r="K13" s="3">
        <f t="shared" si="14"/>
        <v>28.49874974</v>
      </c>
      <c r="L13" s="4">
        <f t="shared" si="4"/>
        <v>13350</v>
      </c>
      <c r="M13" s="4">
        <f t="shared" si="5"/>
        <v>534</v>
      </c>
    </row>
    <row r="14">
      <c r="C14" s="2"/>
      <c r="D14" s="1">
        <v>0.12</v>
      </c>
      <c r="E14" s="1">
        <f t="shared" si="2"/>
        <v>12</v>
      </c>
      <c r="F14" s="3">
        <f t="shared" ref="F14:K14" si="15">(ln((1-$E14/$D$1)/($B$2*$E14/$D$1)*F$1+1))/(ln(1+F$1))</f>
        <v>77.78993251</v>
      </c>
      <c r="G14" s="3">
        <f t="shared" si="15"/>
        <v>54.0597905</v>
      </c>
      <c r="H14" s="3">
        <f t="shared" si="15"/>
        <v>42.64549877</v>
      </c>
      <c r="I14" s="3">
        <f t="shared" si="15"/>
        <v>35.75231406</v>
      </c>
      <c r="J14" s="3">
        <f t="shared" si="15"/>
        <v>31.07570176</v>
      </c>
      <c r="K14" s="3">
        <f t="shared" si="15"/>
        <v>27.66726012</v>
      </c>
      <c r="L14" s="4">
        <f t="shared" si="4"/>
        <v>13200</v>
      </c>
      <c r="M14" s="4">
        <f t="shared" si="5"/>
        <v>528</v>
      </c>
    </row>
    <row r="15">
      <c r="C15" s="2"/>
      <c r="D15" s="1">
        <v>0.13</v>
      </c>
      <c r="E15" s="1">
        <f t="shared" si="2"/>
        <v>13</v>
      </c>
      <c r="F15" s="3">
        <f t="shared" ref="F15:K15" si="16">(ln((1-$E15/$D$1)/($B$2*$E15/$D$1)*F$1+1))/(ln(1+F$1))</f>
        <v>74.19678504</v>
      </c>
      <c r="G15" s="3">
        <f t="shared" si="16"/>
        <v>52.01896306</v>
      </c>
      <c r="H15" s="3">
        <f t="shared" si="16"/>
        <v>41.21212762</v>
      </c>
      <c r="I15" s="3">
        <f t="shared" si="16"/>
        <v>34.64297286</v>
      </c>
      <c r="J15" s="3">
        <f t="shared" si="16"/>
        <v>30.16783213</v>
      </c>
      <c r="K15" s="3">
        <f t="shared" si="16"/>
        <v>26.89679793</v>
      </c>
      <c r="L15" s="4">
        <f t="shared" si="4"/>
        <v>13050</v>
      </c>
      <c r="M15" s="4">
        <f t="shared" si="5"/>
        <v>522</v>
      </c>
    </row>
    <row r="16">
      <c r="C16" s="2"/>
      <c r="D16" s="1">
        <v>0.14</v>
      </c>
      <c r="E16" s="1">
        <f t="shared" si="2"/>
        <v>14</v>
      </c>
      <c r="F16" s="3">
        <f t="shared" ref="F16:K16" si="17">(ln((1-$E16/$D$1)/($B$2*$E16/$D$1)*F$1+1))/(ln(1+F$1))</f>
        <v>70.899377</v>
      </c>
      <c r="G16" s="3">
        <f t="shared" si="17"/>
        <v>50.12945197</v>
      </c>
      <c r="H16" s="3">
        <f t="shared" si="17"/>
        <v>39.88039892</v>
      </c>
      <c r="I16" s="3">
        <f t="shared" si="17"/>
        <v>33.61037359</v>
      </c>
      <c r="J16" s="3">
        <f t="shared" si="17"/>
        <v>29.32178577</v>
      </c>
      <c r="K16" s="3">
        <f t="shared" si="17"/>
        <v>26.17823306</v>
      </c>
      <c r="L16" s="4">
        <f t="shared" si="4"/>
        <v>12900</v>
      </c>
      <c r="M16" s="4">
        <f t="shared" si="5"/>
        <v>516</v>
      </c>
    </row>
    <row r="17">
      <c r="C17" s="2"/>
      <c r="D17" s="1">
        <v>0.15</v>
      </c>
      <c r="E17" s="1">
        <f t="shared" si="2"/>
        <v>15</v>
      </c>
      <c r="F17" s="3">
        <f t="shared" ref="F17:K17" si="18">(ln((1-$E17/$D$1)/($B$2*$E17/$D$1)*F$1+1))/(ln(1+F$1))</f>
        <v>67.85638727</v>
      </c>
      <c r="G17" s="3">
        <f t="shared" si="18"/>
        <v>48.37035924</v>
      </c>
      <c r="H17" s="3">
        <f t="shared" si="18"/>
        <v>38.6362448</v>
      </c>
      <c r="I17" s="3">
        <f t="shared" si="18"/>
        <v>32.64386223</v>
      </c>
      <c r="J17" s="3">
        <f t="shared" si="18"/>
        <v>28.52895717</v>
      </c>
      <c r="K17" s="3">
        <f t="shared" si="18"/>
        <v>25.5043262</v>
      </c>
      <c r="L17" s="4">
        <f t="shared" si="4"/>
        <v>12750</v>
      </c>
      <c r="M17" s="4">
        <f t="shared" si="5"/>
        <v>510</v>
      </c>
    </row>
    <row r="18">
      <c r="C18" s="2"/>
      <c r="D18" s="1">
        <v>0.16</v>
      </c>
      <c r="E18" s="1">
        <f t="shared" si="2"/>
        <v>16</v>
      </c>
      <c r="F18" s="3">
        <f t="shared" ref="F18:K18" si="19">(ln((1-$E18/$D$1)/($B$2*$E18/$D$1)*F$1+1))/(ln(1+F$1))</f>
        <v>65.03451633</v>
      </c>
      <c r="G18" s="3">
        <f t="shared" si="19"/>
        <v>46.72483788</v>
      </c>
      <c r="H18" s="3">
        <f t="shared" si="19"/>
        <v>37.46832411</v>
      </c>
      <c r="I18" s="3">
        <f t="shared" si="19"/>
        <v>31.73484921</v>
      </c>
      <c r="J18" s="3">
        <f t="shared" si="19"/>
        <v>27.78240774</v>
      </c>
      <c r="K18" s="3">
        <f t="shared" si="19"/>
        <v>24.86923986</v>
      </c>
      <c r="L18" s="4">
        <f t="shared" si="4"/>
        <v>12600</v>
      </c>
      <c r="M18" s="4">
        <f t="shared" si="5"/>
        <v>504</v>
      </c>
    </row>
    <row r="19">
      <c r="C19" s="2"/>
      <c r="D19" s="1">
        <v>0.17</v>
      </c>
      <c r="E19" s="1">
        <f t="shared" si="2"/>
        <v>17</v>
      </c>
      <c r="F19" s="3">
        <f t="shared" ref="F19:K19" si="20">(ln((1-$E19/$D$1)/($B$2*$E19/$D$1)*F$1+1))/(ln(1+F$1))</f>
        <v>62.40653786</v>
      </c>
      <c r="G19" s="3">
        <f t="shared" si="20"/>
        <v>45.17910817</v>
      </c>
      <c r="H19" s="3">
        <f t="shared" si="20"/>
        <v>36.36736025</v>
      </c>
      <c r="I19" s="3">
        <f t="shared" si="20"/>
        <v>30.87630798</v>
      </c>
      <c r="J19" s="3">
        <f t="shared" si="20"/>
        <v>27.07646097</v>
      </c>
      <c r="K19" s="3">
        <f t="shared" si="20"/>
        <v>24.26819792</v>
      </c>
      <c r="L19" s="4">
        <f t="shared" si="4"/>
        <v>12450</v>
      </c>
      <c r="M19" s="4">
        <f t="shared" si="5"/>
        <v>498</v>
      </c>
    </row>
    <row r="20">
      <c r="C20" s="2"/>
      <c r="D20" s="1">
        <v>0.18</v>
      </c>
      <c r="E20" s="1">
        <f t="shared" si="2"/>
        <v>18</v>
      </c>
      <c r="F20" s="3">
        <f t="shared" ref="F20:K20" si="21">(ln((1-$E20/$D$1)/($B$2*$E20/$D$1)*F$1+1))/(ln(1+F$1))</f>
        <v>59.94990807</v>
      </c>
      <c r="G20" s="3">
        <f t="shared" si="21"/>
        <v>43.72175543</v>
      </c>
      <c r="H20" s="3">
        <f t="shared" si="21"/>
        <v>35.3256685</v>
      </c>
      <c r="I20" s="3">
        <f t="shared" si="21"/>
        <v>30.06241723</v>
      </c>
      <c r="J20" s="3">
        <f t="shared" si="21"/>
        <v>26.40641345</v>
      </c>
      <c r="K20" s="3">
        <f t="shared" si="21"/>
        <v>23.69724256</v>
      </c>
      <c r="L20" s="4">
        <f t="shared" si="4"/>
        <v>12300</v>
      </c>
      <c r="M20" s="4">
        <f t="shared" si="5"/>
        <v>492</v>
      </c>
    </row>
    <row r="21">
      <c r="C21" s="2"/>
      <c r="D21" s="1">
        <v>0.19</v>
      </c>
      <c r="E21" s="1">
        <f t="shared" si="2"/>
        <v>19</v>
      </c>
      <c r="F21" s="3">
        <f t="shared" ref="F21:K21" si="22">(ln((1-$E21/$D$1)/($B$2*$E21/$D$1)*F$1+1))/(ln(1+F$1))</f>
        <v>57.64575156</v>
      </c>
      <c r="G21" s="3">
        <f t="shared" si="22"/>
        <v>42.34321799</v>
      </c>
      <c r="H21" s="3">
        <f t="shared" si="22"/>
        <v>34.33681141</v>
      </c>
      <c r="I21" s="3">
        <f t="shared" si="22"/>
        <v>29.28829988</v>
      </c>
      <c r="J21" s="3">
        <f t="shared" si="22"/>
        <v>25.76832417</v>
      </c>
      <c r="K21" s="3">
        <f t="shared" si="22"/>
        <v>23.15305712</v>
      </c>
      <c r="L21" s="4">
        <f t="shared" si="4"/>
        <v>12150</v>
      </c>
      <c r="M21" s="4">
        <f t="shared" si="5"/>
        <v>486</v>
      </c>
    </row>
    <row r="22">
      <c r="C22" s="2"/>
      <c r="D22" s="1">
        <v>0.2</v>
      </c>
      <c r="E22" s="1">
        <f t="shared" si="2"/>
        <v>20</v>
      </c>
      <c r="F22" s="3">
        <f t="shared" ref="F22:K22" si="23">(ln((1-$E22/$D$1)/($B$2*$E22/$D$1)*F$1+1))/(ln(1+F$1))</f>
        <v>55.47810764</v>
      </c>
      <c r="G22" s="3">
        <f t="shared" si="23"/>
        <v>41.03540663</v>
      </c>
      <c r="H22" s="3">
        <f t="shared" si="23"/>
        <v>33.39534259</v>
      </c>
      <c r="I22" s="3">
        <f t="shared" si="23"/>
        <v>28.54982917</v>
      </c>
      <c r="J22" s="3">
        <f t="shared" si="23"/>
        <v>25.15885793</v>
      </c>
      <c r="K22" s="3">
        <f t="shared" si="23"/>
        <v>22.63283431</v>
      </c>
      <c r="L22" s="4">
        <f t="shared" si="4"/>
        <v>12000</v>
      </c>
      <c r="M22" s="4">
        <f t="shared" si="5"/>
        <v>480</v>
      </c>
    </row>
    <row r="23">
      <c r="C23" s="2"/>
      <c r="D23" s="1">
        <v>0.21</v>
      </c>
      <c r="E23" s="1">
        <f t="shared" si="2"/>
        <v>21</v>
      </c>
      <c r="F23" s="3">
        <f t="shared" ref="F23:K23" si="24">(ln((1-$E23/$D$1)/($B$2*$E23/$D$1)*F$1+1))/(ln(1+F$1))</f>
        <v>53.43336071</v>
      </c>
      <c r="G23" s="3">
        <f t="shared" si="24"/>
        <v>39.7914169</v>
      </c>
      <c r="H23" s="3">
        <f t="shared" si="24"/>
        <v>32.49661311</v>
      </c>
      <c r="I23" s="3">
        <f t="shared" si="24"/>
        <v>27.84348206</v>
      </c>
      <c r="J23" s="3">
        <f t="shared" si="24"/>
        <v>24.57516691</v>
      </c>
      <c r="K23" s="3">
        <f t="shared" si="24"/>
        <v>22.13417671</v>
      </c>
      <c r="L23" s="4">
        <f t="shared" si="4"/>
        <v>11850</v>
      </c>
      <c r="M23" s="4">
        <f t="shared" si="5"/>
        <v>474</v>
      </c>
    </row>
    <row r="24">
      <c r="C24" s="2"/>
      <c r="D24" s="1">
        <v>0.22</v>
      </c>
      <c r="E24" s="1">
        <f t="shared" si="2"/>
        <v>22</v>
      </c>
      <c r="F24" s="3">
        <f t="shared" ref="F24:K24" si="25">(ln((1-$E24/$D$1)/($B$2*$E24/$D$1)*F$1+1))/(ln(1+F$1))</f>
        <v>51.49980331</v>
      </c>
      <c r="G24" s="3">
        <f t="shared" si="25"/>
        <v>38.60530854</v>
      </c>
      <c r="H24" s="3">
        <f t="shared" si="25"/>
        <v>31.63662301</v>
      </c>
      <c r="I24" s="3">
        <f t="shared" si="25"/>
        <v>27.16622678</v>
      </c>
      <c r="J24" s="3">
        <f t="shared" si="25"/>
        <v>24.01479994</v>
      </c>
      <c r="K24" s="3">
        <f t="shared" si="25"/>
        <v>21.65502039</v>
      </c>
      <c r="L24" s="4">
        <f t="shared" si="4"/>
        <v>11700</v>
      </c>
      <c r="M24" s="4">
        <f t="shared" si="5"/>
        <v>468</v>
      </c>
    </row>
    <row r="25">
      <c r="C25" s="2"/>
      <c r="D25" s="1">
        <v>0.23</v>
      </c>
      <c r="E25" s="1">
        <f t="shared" si="2"/>
        <v>23</v>
      </c>
      <c r="F25" s="3">
        <f t="shared" ref="F25:K25" si="26">(ln((1-$E25/$D$1)/($B$2*$E25/$D$1)*F$1+1))/(ln(1+F$1))</f>
        <v>49.66729637</v>
      </c>
      <c r="G25" s="3">
        <f t="shared" si="26"/>
        <v>37.47193388</v>
      </c>
      <c r="H25" s="3">
        <f t="shared" si="26"/>
        <v>30.81190583</v>
      </c>
      <c r="I25" s="3">
        <f t="shared" si="26"/>
        <v>26.51543543</v>
      </c>
      <c r="J25" s="3">
        <f t="shared" si="26"/>
        <v>23.47563186</v>
      </c>
      <c r="K25" s="3">
        <f t="shared" si="26"/>
        <v>21.19357552</v>
      </c>
      <c r="L25" s="4">
        <f t="shared" si="4"/>
        <v>11550</v>
      </c>
      <c r="M25" s="4">
        <f t="shared" si="5"/>
        <v>462</v>
      </c>
    </row>
    <row r="26">
      <c r="C26" s="2"/>
      <c r="D26" s="1">
        <v>0.24</v>
      </c>
      <c r="E26" s="1">
        <f t="shared" si="2"/>
        <v>24</v>
      </c>
      <c r="F26" s="3">
        <f t="shared" ref="F26:K26" si="27">(ln((1-$E26/$D$1)/($B$2*$E26/$D$1)*F$1+1))/(ln(1+F$1))</f>
        <v>47.92700183</v>
      </c>
      <c r="G26" s="3">
        <f t="shared" si="27"/>
        <v>36.38680281</v>
      </c>
      <c r="H26" s="3">
        <f t="shared" si="27"/>
        <v>30.01943766</v>
      </c>
      <c r="I26" s="3">
        <f t="shared" si="27"/>
        <v>25.88881511</v>
      </c>
      <c r="J26" s="3">
        <f t="shared" si="27"/>
        <v>22.95580796</v>
      </c>
      <c r="K26" s="3">
        <f t="shared" si="27"/>
        <v>20.74827967</v>
      </c>
      <c r="L26" s="4">
        <f t="shared" si="4"/>
        <v>11400</v>
      </c>
      <c r="M26" s="4">
        <f t="shared" si="5"/>
        <v>456</v>
      </c>
    </row>
    <row r="27">
      <c r="C27" s="2"/>
      <c r="D27" s="1">
        <v>0.25</v>
      </c>
      <c r="E27" s="1">
        <f t="shared" si="2"/>
        <v>25</v>
      </c>
      <c r="F27" s="3">
        <f t="shared" ref="F27:K27" si="28">(ln((1-$E27/$D$1)/($B$2*$E27/$D$1)*F$1+1))/(ln(1+F$1))</f>
        <v>46.27116989</v>
      </c>
      <c r="G27" s="3">
        <f t="shared" si="28"/>
        <v>35.34597537</v>
      </c>
      <c r="H27" s="3">
        <f t="shared" si="28"/>
        <v>29.2565649</v>
      </c>
      <c r="I27" s="3">
        <f t="shared" si="28"/>
        <v>25.28435323</v>
      </c>
      <c r="J27" s="3">
        <f t="shared" si="28"/>
        <v>22.45369978</v>
      </c>
      <c r="K27" s="3">
        <f t="shared" si="28"/>
        <v>20.31776056</v>
      </c>
      <c r="L27" s="4">
        <f t="shared" si="4"/>
        <v>11250</v>
      </c>
      <c r="M27" s="4">
        <f t="shared" si="5"/>
        <v>450</v>
      </c>
    </row>
    <row r="28">
      <c r="C28" s="2"/>
      <c r="D28" s="1">
        <v>0.26</v>
      </c>
      <c r="E28" s="1">
        <f t="shared" si="2"/>
        <v>26</v>
      </c>
      <c r="F28" s="3">
        <f t="shared" ref="F28:K28" si="29">(ln((1-$E28/$D$1)/($B$2*$E28/$D$1)*F$1+1))/(ln(1+F$1))</f>
        <v>44.69296802</v>
      </c>
      <c r="G28" s="3">
        <f t="shared" si="29"/>
        <v>34.34597537</v>
      </c>
      <c r="H28" s="3">
        <f t="shared" si="29"/>
        <v>28.5209461</v>
      </c>
      <c r="I28" s="3">
        <f t="shared" si="29"/>
        <v>24.70027345</v>
      </c>
      <c r="J28" s="3">
        <f t="shared" si="29"/>
        <v>21.96786954</v>
      </c>
      <c r="K28" s="3">
        <f t="shared" si="29"/>
        <v>19.90080624</v>
      </c>
      <c r="L28" s="4">
        <f t="shared" si="4"/>
        <v>11100</v>
      </c>
      <c r="M28" s="4">
        <f t="shared" si="5"/>
        <v>444</v>
      </c>
    </row>
    <row r="29">
      <c r="C29" s="2"/>
      <c r="D29" s="1">
        <v>0.27</v>
      </c>
      <c r="E29" s="1">
        <f t="shared" si="2"/>
        <v>27</v>
      </c>
      <c r="F29" s="3">
        <f t="shared" ref="F29:K29" si="30">(ln((1-$E29/$D$1)/($B$2*$E29/$D$1)*F$1+1))/(ln(1+F$1))</f>
        <v>43.18634225</v>
      </c>
      <c r="G29" s="3">
        <f t="shared" si="30"/>
        <v>33.38372035</v>
      </c>
      <c r="H29" s="3">
        <f t="shared" si="30"/>
        <v>27.81050479</v>
      </c>
      <c r="I29" s="3">
        <f t="shared" si="30"/>
        <v>24.13500001</v>
      </c>
      <c r="J29" s="3">
        <f t="shared" si="30"/>
        <v>21.49704132</v>
      </c>
      <c r="K29" s="3">
        <f t="shared" si="30"/>
        <v>19.49634079</v>
      </c>
      <c r="L29" s="4">
        <f t="shared" si="4"/>
        <v>10950</v>
      </c>
      <c r="M29" s="4">
        <f t="shared" si="5"/>
        <v>438</v>
      </c>
    </row>
    <row r="30">
      <c r="C30" s="2"/>
      <c r="D30" s="1">
        <v>0.28</v>
      </c>
      <c r="E30" s="1">
        <f t="shared" si="2"/>
        <v>28</v>
      </c>
      <c r="F30" s="3">
        <f t="shared" ref="F30:K30" si="31">(ln((1-$E30/$D$1)/($B$2*$E30/$D$1)*F$1+1))/(ln(1+F$1))</f>
        <v>41.74590375</v>
      </c>
      <c r="G30" s="3">
        <f t="shared" si="31"/>
        <v>32.45646429</v>
      </c>
      <c r="H30" s="3">
        <f t="shared" si="31"/>
        <v>27.12339095</v>
      </c>
      <c r="I30" s="3">
        <f t="shared" si="31"/>
        <v>23.5871285</v>
      </c>
      <c r="J30" s="3">
        <f t="shared" si="31"/>
        <v>21.0400775</v>
      </c>
      <c r="K30" s="3">
        <f t="shared" si="31"/>
        <v>19.10340448</v>
      </c>
      <c r="L30" s="4">
        <f t="shared" si="4"/>
        <v>10800</v>
      </c>
      <c r="M30" s="4">
        <f t="shared" si="5"/>
        <v>432</v>
      </c>
    </row>
    <row r="31">
      <c r="C31" s="2"/>
      <c r="D31" s="1">
        <v>0.29</v>
      </c>
      <c r="E31" s="1">
        <f t="shared" si="2"/>
        <v>29</v>
      </c>
      <c r="F31" s="3">
        <f t="shared" ref="F31:K31" si="32">(ln((1-$E31/$D$1)/($B$2*$E31/$D$1)*F$1+1))/(ln(1+F$1))</f>
        <v>40.36683526</v>
      </c>
      <c r="G31" s="3">
        <f t="shared" si="32"/>
        <v>31.56175032</v>
      </c>
      <c r="H31" s="3">
        <f t="shared" si="32"/>
        <v>26.45794919</v>
      </c>
      <c r="I31" s="3">
        <f t="shared" si="32"/>
        <v>23.0554018</v>
      </c>
      <c r="J31" s="3">
        <f t="shared" si="32"/>
        <v>20.59595928</v>
      </c>
      <c r="K31" s="3">
        <f t="shared" si="32"/>
        <v>18.72113746</v>
      </c>
      <c r="L31" s="4">
        <f t="shared" si="4"/>
        <v>10650</v>
      </c>
      <c r="M31" s="4">
        <f t="shared" si="5"/>
        <v>426</v>
      </c>
    </row>
    <row r="32">
      <c r="C32" s="2"/>
      <c r="D32" s="1">
        <v>0.3</v>
      </c>
      <c r="E32" s="1">
        <f t="shared" si="2"/>
        <v>30</v>
      </c>
      <c r="F32" s="3">
        <f t="shared" ref="F32:K32" si="33">(ln((1-$E32/$D$1)/($B$2*$E32/$D$1)*F$1+1))/(ln(1+F$1))</f>
        <v>39.04481343</v>
      </c>
      <c r="G32" s="3">
        <f t="shared" si="33"/>
        <v>30.69737156</v>
      </c>
      <c r="H32" s="3">
        <f t="shared" si="33"/>
        <v>25.81269231</v>
      </c>
      <c r="I32" s="3">
        <f t="shared" si="33"/>
        <v>22.53869009</v>
      </c>
      <c r="J32" s="3">
        <f t="shared" si="33"/>
        <v>20.16377056</v>
      </c>
      <c r="K32" s="3">
        <f t="shared" si="33"/>
        <v>18.34876612</v>
      </c>
      <c r="L32" s="4">
        <f t="shared" si="4"/>
        <v>10500</v>
      </c>
      <c r="M32" s="4">
        <f t="shared" si="5"/>
        <v>420</v>
      </c>
    </row>
    <row r="33">
      <c r="C33" s="2"/>
      <c r="D33" s="1">
        <v>0.31</v>
      </c>
      <c r="E33" s="1">
        <f t="shared" si="2"/>
        <v>31</v>
      </c>
      <c r="F33" s="3">
        <f t="shared" ref="F33:K33" si="34">(ln((1-$E33/$D$1)/($B$2*$E33/$D$1)*F$1+1))/(ln(1+F$1))</f>
        <v>37.77594392</v>
      </c>
      <c r="G33" s="3">
        <f t="shared" si="34"/>
        <v>29.86133824</v>
      </c>
      <c r="H33" s="3">
        <f t="shared" si="34"/>
        <v>25.1862793</v>
      </c>
      <c r="I33" s="3">
        <f t="shared" si="34"/>
        <v>22.03597412</v>
      </c>
      <c r="J33" s="3">
        <f t="shared" si="34"/>
        <v>19.7426844</v>
      </c>
      <c r="K33" s="3">
        <f t="shared" si="34"/>
        <v>17.98559176</v>
      </c>
      <c r="L33" s="4">
        <f t="shared" si="4"/>
        <v>10350</v>
      </c>
      <c r="M33" s="4">
        <f t="shared" si="5"/>
        <v>414</v>
      </c>
    </row>
    <row r="34">
      <c r="C34" s="2"/>
      <c r="D34" s="1">
        <v>0.32</v>
      </c>
      <c r="E34" s="1">
        <f t="shared" si="2"/>
        <v>32</v>
      </c>
      <c r="F34" s="3">
        <f t="shared" ref="F34:K34" si="35">(ln((1-$E34/$D$1)/($B$2*$E34/$D$1)*F$1+1))/(ln(1+F$1))</f>
        <v>36.55670676</v>
      </c>
      <c r="G34" s="3">
        <f t="shared" si="35"/>
        <v>29.0518502</v>
      </c>
      <c r="H34" s="3">
        <f t="shared" si="35"/>
        <v>24.5774967</v>
      </c>
      <c r="I34" s="3">
        <f t="shared" si="35"/>
        <v>21.54633113</v>
      </c>
      <c r="J34" s="3">
        <f t="shared" si="35"/>
        <v>19.33195172</v>
      </c>
      <c r="K34" s="3">
        <f t="shared" si="35"/>
        <v>17.63098104</v>
      </c>
      <c r="L34" s="4">
        <f t="shared" si="4"/>
        <v>10200</v>
      </c>
      <c r="M34" s="4">
        <f t="shared" si="5"/>
        <v>408</v>
      </c>
    </row>
    <row r="35">
      <c r="C35" s="2"/>
      <c r="D35" s="1">
        <v>0.33</v>
      </c>
      <c r="E35" s="1">
        <f t="shared" si="2"/>
        <v>33</v>
      </c>
      <c r="F35" s="3">
        <f t="shared" ref="F35:K35" si="36">(ln((1-$E35/$D$1)/($B$2*$E35/$D$1)*F$1+1))/(ln(1+F$1))</f>
        <v>35.38391021</v>
      </c>
      <c r="G35" s="3">
        <f t="shared" si="36"/>
        <v>28.26727347</v>
      </c>
      <c r="H35" s="3">
        <f t="shared" si="36"/>
        <v>23.98524293</v>
      </c>
      <c r="I35" s="3">
        <f t="shared" si="36"/>
        <v>21.06892302</v>
      </c>
      <c r="J35" s="3">
        <f t="shared" si="36"/>
        <v>18.93089163</v>
      </c>
      <c r="K35" s="3">
        <f t="shared" si="36"/>
        <v>17.28435787</v>
      </c>
      <c r="L35" s="4">
        <f t="shared" si="4"/>
        <v>10050</v>
      </c>
      <c r="M35" s="4">
        <f t="shared" si="5"/>
        <v>402</v>
      </c>
    </row>
    <row r="36">
      <c r="C36" s="2"/>
      <c r="D36" s="1">
        <v>0.34</v>
      </c>
      <c r="E36" s="1">
        <f t="shared" si="2"/>
        <v>34</v>
      </c>
      <c r="F36" s="3">
        <f t="shared" ref="F36:K36" si="37">(ln((1-$E36/$D$1)/($B$2*$E36/$D$1)*F$1+1))/(ln(1+F$1))</f>
        <v>34.2546514</v>
      </c>
      <c r="G36" s="3">
        <f t="shared" si="37"/>
        <v>27.50612048</v>
      </c>
      <c r="H36" s="3">
        <f t="shared" si="37"/>
        <v>23.40851489</v>
      </c>
      <c r="I36" s="3">
        <f t="shared" si="37"/>
        <v>20.60298614</v>
      </c>
      <c r="J36" s="3">
        <f t="shared" si="37"/>
        <v>18.53888329</v>
      </c>
      <c r="K36" s="3">
        <f t="shared" si="37"/>
        <v>16.94519655</v>
      </c>
      <c r="L36" s="4">
        <f t="shared" si="4"/>
        <v>9900</v>
      </c>
      <c r="M36" s="4">
        <f t="shared" si="5"/>
        <v>396</v>
      </c>
    </row>
    <row r="37">
      <c r="C37" s="2"/>
      <c r="D37" s="1">
        <v>0.35</v>
      </c>
      <c r="E37" s="1">
        <f t="shared" si="2"/>
        <v>35</v>
      </c>
      <c r="F37" s="3">
        <f t="shared" ref="F37:K37" si="38">(ln((1-$E37/$D$1)/($B$2*$E37/$D$1)*F$1+1))/(ln(1+F$1))</f>
        <v>33.16628276</v>
      </c>
      <c r="G37" s="3">
        <f t="shared" si="38"/>
        <v>26.76703303</v>
      </c>
      <c r="H37" s="3">
        <f t="shared" si="38"/>
        <v>22.84639659</v>
      </c>
      <c r="I37" s="3">
        <f t="shared" si="38"/>
        <v>20.14782271</v>
      </c>
      <c r="J37" s="3">
        <f t="shared" si="38"/>
        <v>18.15535892</v>
      </c>
      <c r="K37" s="3">
        <f t="shared" si="38"/>
        <v>16.61301587</v>
      </c>
      <c r="L37" s="4">
        <f t="shared" si="4"/>
        <v>9750</v>
      </c>
      <c r="M37" s="4">
        <f t="shared" si="5"/>
        <v>390</v>
      </c>
    </row>
    <row r="38">
      <c r="C38" s="2"/>
      <c r="D38" s="1">
        <v>0.36</v>
      </c>
      <c r="E38" s="1">
        <f t="shared" si="2"/>
        <v>36</v>
      </c>
      <c r="F38" s="3">
        <f t="shared" ref="F38:K38" si="39">(ln((1-$E38/$D$1)/($B$2*$E38/$D$1)*F$1+1))/(ln(1+F$1))</f>
        <v>32.11638321</v>
      </c>
      <c r="G38" s="3">
        <f t="shared" si="39"/>
        <v>26.04876774</v>
      </c>
      <c r="H38" s="3">
        <f t="shared" si="39"/>
        <v>22.29804927</v>
      </c>
      <c r="I38" s="3">
        <f t="shared" si="39"/>
        <v>19.70279335</v>
      </c>
      <c r="J38" s="3">
        <f t="shared" si="39"/>
        <v>17.77979775</v>
      </c>
      <c r="K38" s="3">
        <f t="shared" si="39"/>
        <v>16.28737407</v>
      </c>
      <c r="L38" s="4">
        <f t="shared" si="4"/>
        <v>9600</v>
      </c>
      <c r="M38" s="4">
        <f t="shared" si="5"/>
        <v>384</v>
      </c>
    </row>
    <row r="39">
      <c r="C39" s="2"/>
      <c r="D39" s="1">
        <v>0.37</v>
      </c>
      <c r="E39" s="1">
        <f t="shared" si="2"/>
        <v>37</v>
      </c>
      <c r="F39" s="3">
        <f t="shared" ref="F39:K39" si="40">(ln((1-$E39/$D$1)/($B$2*$E39/$D$1)*F$1+1))/(ln(1+F$1))</f>
        <v>31.10273316</v>
      </c>
      <c r="G39" s="3">
        <f t="shared" si="40"/>
        <v>25.35018345</v>
      </c>
      <c r="H39" s="3">
        <f t="shared" si="40"/>
        <v>21.76270295</v>
      </c>
      <c r="I39" s="3">
        <f t="shared" si="40"/>
        <v>19.26731066</v>
      </c>
      <c r="J39" s="3">
        <f t="shared" si="40"/>
        <v>17.41172091</v>
      </c>
      <c r="K39" s="3">
        <f t="shared" si="40"/>
        <v>15.96786446</v>
      </c>
      <c r="L39" s="4">
        <f t="shared" si="4"/>
        <v>9450</v>
      </c>
      <c r="M39" s="4">
        <f t="shared" si="5"/>
        <v>378</v>
      </c>
    </row>
    <row r="40">
      <c r="C40" s="2"/>
      <c r="D40" s="1">
        <v>0.38</v>
      </c>
      <c r="E40" s="1">
        <f t="shared" si="2"/>
        <v>38</v>
      </c>
      <c r="F40" s="3">
        <f t="shared" ref="F40:K40" si="41">(ln((1-$E40/$D$1)/($B$2*$E40/$D$1)*F$1+1))/(ln(1+F$1))</f>
        <v>30.12329303</v>
      </c>
      <c r="G40" s="3">
        <f t="shared" si="41"/>
        <v>24.67023031</v>
      </c>
      <c r="H40" s="3">
        <f t="shared" si="41"/>
        <v>21.23964913</v>
      </c>
      <c r="I40" s="3">
        <f t="shared" si="41"/>
        <v>18.84083368</v>
      </c>
      <c r="J40" s="3">
        <f t="shared" si="41"/>
        <v>17.05068685</v>
      </c>
      <c r="K40" s="3">
        <f t="shared" si="41"/>
        <v>15.65411164</v>
      </c>
      <c r="L40" s="4">
        <f t="shared" si="4"/>
        <v>9300</v>
      </c>
      <c r="M40" s="4">
        <f t="shared" si="5"/>
        <v>372</v>
      </c>
    </row>
    <row r="41">
      <c r="C41" s="2"/>
      <c r="D41" s="1">
        <v>0.39</v>
      </c>
      <c r="E41" s="1">
        <f t="shared" si="2"/>
        <v>39</v>
      </c>
      <c r="F41" s="3">
        <f t="shared" ref="F41:K41" si="42">(ln((1-$E41/$D$1)/($B$2*$E41/$D$1)*F$1+1))/(ln(1+F$1))</f>
        <v>29.17618444</v>
      </c>
      <c r="G41" s="3">
        <f t="shared" si="42"/>
        <v>24.0079403</v>
      </c>
      <c r="H41" s="3">
        <f t="shared" si="42"/>
        <v>20.72823431</v>
      </c>
      <c r="I41" s="3">
        <f t="shared" si="42"/>
        <v>18.42286302</v>
      </c>
      <c r="J41" s="3">
        <f t="shared" si="42"/>
        <v>16.69628749</v>
      </c>
      <c r="K41" s="3">
        <f t="shared" si="42"/>
        <v>15.34576821</v>
      </c>
      <c r="L41" s="4">
        <f t="shared" si="4"/>
        <v>9150</v>
      </c>
      <c r="M41" s="4">
        <f t="shared" si="5"/>
        <v>366</v>
      </c>
    </row>
    <row r="42">
      <c r="C42" s="2"/>
      <c r="D42" s="1">
        <v>0.4</v>
      </c>
      <c r="E42" s="1">
        <f t="shared" si="2"/>
        <v>40</v>
      </c>
      <c r="F42" s="3">
        <f t="shared" ref="F42:K42" si="43">(ln((1-$E42/$D$1)/($B$2*$E42/$D$1)*F$1+1))/(ln(1+F$1))</f>
        <v>28.25967381</v>
      </c>
      <c r="G42" s="3">
        <f t="shared" si="43"/>
        <v>23.36241894</v>
      </c>
      <c r="H42" s="3">
        <f t="shared" si="43"/>
        <v>20.22785452</v>
      </c>
      <c r="I42" s="3">
        <f t="shared" si="43"/>
        <v>18.01293668</v>
      </c>
      <c r="J42" s="3">
        <f t="shared" si="43"/>
        <v>16.34814478</v>
      </c>
      <c r="K42" s="3">
        <f t="shared" si="43"/>
        <v>15.04251185</v>
      </c>
      <c r="L42" s="4">
        <f t="shared" si="4"/>
        <v>9000</v>
      </c>
      <c r="M42" s="4">
        <f t="shared" si="5"/>
        <v>360</v>
      </c>
    </row>
    <row r="43">
      <c r="C43" s="2"/>
      <c r="D43" s="1">
        <v>0.41</v>
      </c>
      <c r="E43" s="1">
        <f t="shared" si="2"/>
        <v>41</v>
      </c>
      <c r="F43" s="3">
        <f t="shared" ref="F43:K43" si="44">(ln((1-$E43/$D$1)/($B$2*$E43/$D$1)*F$1+1))/(ln(1+F$1))</f>
        <v>27.372158</v>
      </c>
      <c r="G43" s="3">
        <f t="shared" si="44"/>
        <v>22.73283802</v>
      </c>
      <c r="H43" s="3">
        <f t="shared" si="44"/>
        <v>19.73795033</v>
      </c>
      <c r="I43" s="3">
        <f t="shared" si="44"/>
        <v>17.61062631</v>
      </c>
      <c r="J43" s="3">
        <f t="shared" si="44"/>
        <v>16.00590769</v>
      </c>
      <c r="K43" s="3">
        <f t="shared" si="44"/>
        <v>14.74404288</v>
      </c>
      <c r="L43" s="4">
        <f t="shared" si="4"/>
        <v>8850</v>
      </c>
      <c r="M43" s="4">
        <f t="shared" si="5"/>
        <v>354</v>
      </c>
    </row>
    <row r="44">
      <c r="C44" s="2"/>
      <c r="D44" s="1">
        <v>0.42</v>
      </c>
      <c r="E44" s="1">
        <f t="shared" si="2"/>
        <v>42</v>
      </c>
      <c r="F44" s="3">
        <f t="shared" ref="F44:K44" si="45">(ln((1-$E44/$D$1)/($B$2*$E44/$D$1)*F$1+1))/(ln(1+F$1))</f>
        <v>26.51215169</v>
      </c>
      <c r="G44" s="3">
        <f t="shared" si="45"/>
        <v>22.11842922</v>
      </c>
      <c r="H44" s="3">
        <f t="shared" si="45"/>
        <v>19.25800263</v>
      </c>
      <c r="I44" s="3">
        <f t="shared" si="45"/>
        <v>17.21553393</v>
      </c>
      <c r="J44" s="3">
        <f t="shared" si="45"/>
        <v>15.66924962</v>
      </c>
      <c r="K44" s="3">
        <f t="shared" si="45"/>
        <v>14.45008194</v>
      </c>
      <c r="L44" s="4">
        <f t="shared" si="4"/>
        <v>8700</v>
      </c>
      <c r="M44" s="4">
        <f t="shared" si="5"/>
        <v>348</v>
      </c>
    </row>
    <row r="45">
      <c r="C45" s="2"/>
      <c r="D45" s="1">
        <v>0.43</v>
      </c>
      <c r="E45" s="1">
        <f t="shared" si="2"/>
        <v>43</v>
      </c>
      <c r="F45" s="3">
        <f t="shared" ref="F45:K45" si="46">(ln((1-$E45/$D$1)/($B$2*$E45/$D$1)*F$1+1))/(ln(1+F$1))</f>
        <v>25.67827624</v>
      </c>
      <c r="G45" s="3">
        <f t="shared" si="46"/>
        <v>21.51847844</v>
      </c>
      <c r="H45" s="3">
        <f t="shared" si="46"/>
        <v>18.78752878</v>
      </c>
      <c r="I45" s="3">
        <f t="shared" si="46"/>
        <v>16.82728911</v>
      </c>
      <c r="J45" s="3">
        <f t="shared" si="46"/>
        <v>15.337866</v>
      </c>
      <c r="K45" s="3">
        <f t="shared" si="46"/>
        <v>14.16036809</v>
      </c>
      <c r="L45" s="4">
        <f t="shared" si="4"/>
        <v>8550</v>
      </c>
      <c r="M45" s="4">
        <f t="shared" si="5"/>
        <v>342</v>
      </c>
    </row>
    <row r="46">
      <c r="C46" s="2"/>
      <c r="D46" s="1">
        <v>0.44</v>
      </c>
      <c r="E46" s="1">
        <f t="shared" si="2"/>
        <v>44</v>
      </c>
      <c r="F46" s="3">
        <f t="shared" ref="F46:K46" si="47">(ln((1-$E46/$D$1)/($B$2*$E46/$D$1)*F$1+1))/(ln(1+F$1))</f>
        <v>24.86924981</v>
      </c>
      <c r="G46" s="3">
        <f t="shared" si="47"/>
        <v>20.93232086</v>
      </c>
      <c r="H46" s="3">
        <f t="shared" si="47"/>
        <v>18.32607928</v>
      </c>
      <c r="I46" s="3">
        <f t="shared" si="47"/>
        <v>16.4455464</v>
      </c>
      <c r="J46" s="3">
        <f t="shared" si="47"/>
        <v>15.0114723</v>
      </c>
      <c r="K46" s="3">
        <f t="shared" si="47"/>
        <v>13.87465703</v>
      </c>
      <c r="L46" s="4">
        <f t="shared" si="4"/>
        <v>8400</v>
      </c>
      <c r="M46" s="4">
        <f t="shared" si="5"/>
        <v>336</v>
      </c>
    </row>
    <row r="47">
      <c r="C47" s="2"/>
      <c r="D47" s="1">
        <v>0.45</v>
      </c>
      <c r="E47" s="1">
        <f t="shared" si="2"/>
        <v>45</v>
      </c>
      <c r="F47" s="3">
        <f t="shared" ref="F47:K47" si="48">(ln((1-$E47/$D$1)/($B$2*$E47/$D$1)*F$1+1))/(ln(1+F$1))</f>
        <v>24.08387862</v>
      </c>
      <c r="G47" s="3">
        <f t="shared" si="48"/>
        <v>20.35933648</v>
      </c>
      <c r="H47" s="3">
        <f t="shared" si="48"/>
        <v>17.87323477</v>
      </c>
      <c r="I47" s="3">
        <f t="shared" si="48"/>
        <v>16.06998306</v>
      </c>
      <c r="J47" s="3">
        <f t="shared" si="48"/>
        <v>14.68980214</v>
      </c>
      <c r="K47" s="3">
        <f t="shared" si="48"/>
        <v>13.59271959</v>
      </c>
      <c r="L47" s="4">
        <f t="shared" si="4"/>
        <v>8250</v>
      </c>
      <c r="M47" s="4">
        <f t="shared" si="5"/>
        <v>330</v>
      </c>
    </row>
    <row r="48">
      <c r="C48" s="2"/>
      <c r="D48" s="1">
        <v>0.46</v>
      </c>
      <c r="E48" s="1">
        <f t="shared" si="2"/>
        <v>46</v>
      </c>
      <c r="F48" s="3">
        <f t="shared" ref="F48:K48" si="49">(ln((1-$E48/$D$1)/($B$2*$E48/$D$1)*F$1+1))/(ln(1+F$1))</f>
        <v>23.32104916</v>
      </c>
      <c r="G48" s="3">
        <f t="shared" si="49"/>
        <v>19.7989462</v>
      </c>
      <c r="H48" s="3">
        <f t="shared" si="49"/>
        <v>17.4286034</v>
      </c>
      <c r="I48" s="3">
        <f t="shared" si="49"/>
        <v>15.70029703</v>
      </c>
      <c r="J48" s="3">
        <f t="shared" si="49"/>
        <v>14.37260571</v>
      </c>
      <c r="K48" s="3">
        <f t="shared" si="49"/>
        <v>13.31434031</v>
      </c>
      <c r="L48" s="4">
        <f t="shared" si="4"/>
        <v>8100</v>
      </c>
      <c r="M48" s="4">
        <f t="shared" si="5"/>
        <v>324</v>
      </c>
    </row>
    <row r="49">
      <c r="C49" s="2"/>
      <c r="D49" s="1">
        <v>0.47</v>
      </c>
      <c r="E49" s="1">
        <f t="shared" si="2"/>
        <v>47</v>
      </c>
      <c r="F49" s="3">
        <f t="shared" ref="F49:K49" si="50">(ln((1-$E49/$D$1)/($B$2*$E49/$D$1)*F$1+1))/(ln(1+F$1))</f>
        <v>22.57972126</v>
      </c>
      <c r="G49" s="3">
        <f t="shared" si="50"/>
        <v>19.25060825</v>
      </c>
      <c r="H49" s="3">
        <f t="shared" si="50"/>
        <v>16.99181842</v>
      </c>
      <c r="I49" s="3">
        <f t="shared" si="50"/>
        <v>15.33620521</v>
      </c>
      <c r="J49" s="3">
        <f t="shared" si="50"/>
        <v>14.05964829</v>
      </c>
      <c r="K49" s="3">
        <f t="shared" si="50"/>
        <v>13.03931624</v>
      </c>
      <c r="L49" s="4">
        <f t="shared" si="4"/>
        <v>7950</v>
      </c>
      <c r="M49" s="4">
        <f t="shared" si="5"/>
        <v>318</v>
      </c>
    </row>
    <row r="50">
      <c r="C50" s="2"/>
      <c r="D50" s="1">
        <v>0.48</v>
      </c>
      <c r="E50" s="1">
        <f t="shared" si="2"/>
        <v>48</v>
      </c>
      <c r="F50" s="3">
        <f t="shared" ref="F50:K50" si="51">(ln((1-$E50/$D$1)/($B$2*$E50/$D$1)*F$1+1))/(ln(1+F$1))</f>
        <v>21.85892184</v>
      </c>
      <c r="G50" s="3">
        <f t="shared" si="51"/>
        <v>18.71381513</v>
      </c>
      <c r="H50" s="3">
        <f t="shared" si="51"/>
        <v>16.56253613</v>
      </c>
      <c r="I50" s="3">
        <f t="shared" si="51"/>
        <v>14.97744174</v>
      </c>
      <c r="J50" s="3">
        <f t="shared" si="51"/>
        <v>13.75070892</v>
      </c>
      <c r="K50" s="3">
        <f t="shared" si="51"/>
        <v>12.76745582</v>
      </c>
      <c r="L50" s="4">
        <f t="shared" si="4"/>
        <v>7800</v>
      </c>
      <c r="M50" s="4">
        <f t="shared" si="5"/>
        <v>312</v>
      </c>
    </row>
    <row r="51">
      <c r="C51" s="2"/>
      <c r="D51" s="1">
        <v>0.49</v>
      </c>
      <c r="E51" s="1">
        <f t="shared" si="2"/>
        <v>49</v>
      </c>
      <c r="F51" s="3">
        <f t="shared" ref="F51:K51" si="52">(ln((1-$E51/$D$1)/($B$2*$E51/$D$1)*F$1+1))/(ln(1+F$1))</f>
        <v>21.15773938</v>
      </c>
      <c r="G51" s="3">
        <f t="shared" si="52"/>
        <v>18.18809069</v>
      </c>
      <c r="H51" s="3">
        <f t="shared" si="52"/>
        <v>16.14043391</v>
      </c>
      <c r="I51" s="3">
        <f t="shared" si="52"/>
        <v>14.62375667</v>
      </c>
      <c r="J51" s="3">
        <f t="shared" si="52"/>
        <v>13.44557927</v>
      </c>
      <c r="K51" s="3">
        <f t="shared" si="52"/>
        <v>12.49857788</v>
      </c>
      <c r="L51" s="4">
        <f t="shared" si="4"/>
        <v>7650</v>
      </c>
      <c r="M51" s="4">
        <f t="shared" si="5"/>
        <v>306</v>
      </c>
    </row>
    <row r="52">
      <c r="C52" s="2"/>
      <c r="D52" s="1">
        <v>0.5</v>
      </c>
      <c r="E52" s="1">
        <f t="shared" si="2"/>
        <v>50</v>
      </c>
      <c r="F52" s="3">
        <f t="shared" ref="F52:K52" si="53">(ln((1-$E52/$D$1)/($B$2*$E52/$D$1)*F$1+1))/(ln(1+F$1))</f>
        <v>20.47531886</v>
      </c>
      <c r="G52" s="3">
        <f t="shared" si="53"/>
        <v>17.67298769</v>
      </c>
      <c r="H52" s="3">
        <f t="shared" si="53"/>
        <v>15.72520854</v>
      </c>
      <c r="I52" s="3">
        <f t="shared" si="53"/>
        <v>14.27491459</v>
      </c>
      <c r="J52" s="3">
        <f t="shared" si="53"/>
        <v>13.14406259</v>
      </c>
      <c r="K52" s="3">
        <f t="shared" si="53"/>
        <v>12.23251075</v>
      </c>
      <c r="L52" s="4">
        <f t="shared" si="4"/>
        <v>7500</v>
      </c>
      <c r="M52" s="4">
        <f t="shared" si="5"/>
        <v>300</v>
      </c>
    </row>
    <row r="53">
      <c r="C53" s="2"/>
      <c r="D53" s="1">
        <v>0.51</v>
      </c>
      <c r="E53" s="1">
        <f t="shared" si="2"/>
        <v>51</v>
      </c>
      <c r="F53" s="3">
        <f t="shared" ref="F53:K53" si="54">(ln((1-$E53/$D$1)/($B$2*$E53/$D$1)*F$1+1))/(ln(1+F$1))</f>
        <v>19.8108573</v>
      </c>
      <c r="G53" s="3">
        <f t="shared" si="54"/>
        <v>17.16808541</v>
      </c>
      <c r="H53" s="3">
        <f t="shared" si="54"/>
        <v>15.31657469</v>
      </c>
      <c r="I53" s="3">
        <f t="shared" si="54"/>
        <v>13.93069347</v>
      </c>
      <c r="J53" s="3">
        <f t="shared" si="54"/>
        <v>12.84597269</v>
      </c>
      <c r="K53" s="3">
        <f t="shared" si="54"/>
        <v>11.96909145</v>
      </c>
      <c r="L53" s="4">
        <f t="shared" si="4"/>
        <v>7350</v>
      </c>
      <c r="M53" s="4">
        <f t="shared" si="5"/>
        <v>294</v>
      </c>
    </row>
    <row r="54">
      <c r="C54" s="2"/>
      <c r="D54" s="1">
        <v>0.52</v>
      </c>
      <c r="E54" s="1">
        <f t="shared" si="2"/>
        <v>52</v>
      </c>
      <c r="F54" s="3">
        <f t="shared" ref="F54:K54" si="55">(ln((1-$E54/$D$1)/($B$2*$E54/$D$1)*F$1+1))/(ln(1+F$1))</f>
        <v>19.16359966</v>
      </c>
      <c r="G54" s="3">
        <f t="shared" si="55"/>
        <v>16.67298769</v>
      </c>
      <c r="H54" s="3">
        <f t="shared" si="55"/>
        <v>14.91426346</v>
      </c>
      <c r="I54" s="3">
        <f t="shared" si="55"/>
        <v>13.59088364</v>
      </c>
      <c r="J54" s="3">
        <f t="shared" si="55"/>
        <v>12.55113316</v>
      </c>
      <c r="K54" s="3">
        <f t="shared" si="55"/>
        <v>11.70816495</v>
      </c>
      <c r="L54" s="4">
        <f t="shared" si="4"/>
        <v>7200</v>
      </c>
      <c r="M54" s="4">
        <f t="shared" si="5"/>
        <v>288</v>
      </c>
    </row>
    <row r="55">
      <c r="C55" s="2"/>
      <c r="D55" s="1">
        <v>0.53</v>
      </c>
      <c r="E55" s="1">
        <f t="shared" si="2"/>
        <v>53</v>
      </c>
      <c r="F55" s="3">
        <f t="shared" ref="F55:K55" si="56">(ln((1-$E55/$D$1)/($B$2*$E55/$D$1)*F$1+1))/(ln(1+F$1))</f>
        <v>18.53283515</v>
      </c>
      <c r="G55" s="3">
        <f t="shared" si="56"/>
        <v>16.18732097</v>
      </c>
      <c r="H55" s="3">
        <f t="shared" si="56"/>
        <v>14.51802118</v>
      </c>
      <c r="I55" s="3">
        <f t="shared" si="56"/>
        <v>13.25528681</v>
      </c>
      <c r="J55" s="3">
        <f t="shared" si="56"/>
        <v>12.25937655</v>
      </c>
      <c r="K55" s="3">
        <f t="shared" si="56"/>
        <v>11.4495835</v>
      </c>
      <c r="L55" s="4">
        <f t="shared" si="4"/>
        <v>7050</v>
      </c>
      <c r="M55" s="4">
        <f t="shared" si="5"/>
        <v>282</v>
      </c>
    </row>
    <row r="56">
      <c r="C56" s="2"/>
      <c r="D56" s="1">
        <v>0.54</v>
      </c>
      <c r="E56" s="1">
        <f t="shared" si="2"/>
        <v>54</v>
      </c>
      <c r="F56" s="3">
        <f t="shared" ref="F56:K56" si="57">(ln((1-$E56/$D$1)/($B$2*$E56/$D$1)*F$1+1))/(ln(1+F$1))</f>
        <v>17.91789392</v>
      </c>
      <c r="G56" s="3">
        <f t="shared" si="57"/>
        <v>15.71073267</v>
      </c>
      <c r="H56" s="3">
        <f t="shared" si="57"/>
        <v>14.12760828</v>
      </c>
      <c r="I56" s="3">
        <f t="shared" si="57"/>
        <v>12.92371517</v>
      </c>
      <c r="J56" s="3">
        <f t="shared" si="57"/>
        <v>11.97054366</v>
      </c>
      <c r="K56" s="3">
        <f t="shared" si="57"/>
        <v>11.19320605</v>
      </c>
      <c r="L56" s="4">
        <f t="shared" si="4"/>
        <v>6900</v>
      </c>
      <c r="M56" s="4">
        <f t="shared" si="5"/>
        <v>276</v>
      </c>
    </row>
    <row r="57">
      <c r="C57" s="2"/>
      <c r="D57" s="1">
        <v>0.55</v>
      </c>
      <c r="E57" s="1">
        <f t="shared" si="2"/>
        <v>55</v>
      </c>
      <c r="F57" s="3">
        <f t="shared" ref="F57:K57" si="58">(ln((1-$E57/$D$1)/($B$2*$E57/$D$1)*F$1+1))/(ln(1+F$1))</f>
        <v>17.318144</v>
      </c>
      <c r="G57" s="3">
        <f t="shared" si="58"/>
        <v>15.2428896</v>
      </c>
      <c r="H57" s="3">
        <f t="shared" si="58"/>
        <v>13.74279818</v>
      </c>
      <c r="I57" s="3">
        <f t="shared" si="58"/>
        <v>12.59599068</v>
      </c>
      <c r="J57" s="3">
        <f t="shared" si="58"/>
        <v>11.6844829</v>
      </c>
      <c r="K57" s="3">
        <f t="shared" si="58"/>
        <v>10.93889763</v>
      </c>
      <c r="L57" s="4">
        <f t="shared" si="4"/>
        <v>6750</v>
      </c>
      <c r="M57" s="4">
        <f t="shared" si="5"/>
        <v>270</v>
      </c>
    </row>
    <row r="58">
      <c r="C58" s="2"/>
      <c r="D58" s="1">
        <v>0.56</v>
      </c>
      <c r="E58" s="1">
        <f t="shared" si="2"/>
        <v>56</v>
      </c>
      <c r="F58" s="3">
        <f t="shared" ref="F58:K58" si="59">(ln((1-$E58/$D$1)/($B$2*$E58/$D$1)*F$1+1))/(ln(1+F$1))</f>
        <v>16.73298856</v>
      </c>
      <c r="G58" s="3">
        <f t="shared" si="59"/>
        <v>14.7834766</v>
      </c>
      <c r="H58" s="3">
        <f t="shared" si="59"/>
        <v>13.36337644</v>
      </c>
      <c r="I58" s="3">
        <f t="shared" si="59"/>
        <v>12.27194428</v>
      </c>
      <c r="J58" s="3">
        <f t="shared" si="59"/>
        <v>11.40104971</v>
      </c>
      <c r="K58" s="3">
        <f t="shared" si="59"/>
        <v>10.68652891</v>
      </c>
      <c r="L58" s="4">
        <f t="shared" si="4"/>
        <v>6600</v>
      </c>
      <c r="M58" s="4">
        <f t="shared" si="5"/>
        <v>264</v>
      </c>
    </row>
    <row r="59">
      <c r="C59" s="2"/>
      <c r="D59" s="1">
        <v>0.57</v>
      </c>
      <c r="E59" s="1">
        <f t="shared" si="2"/>
        <v>57</v>
      </c>
      <c r="F59" s="3">
        <f t="shared" ref="F59:K59" si="60">(ln((1-$E59/$D$1)/($B$2*$E59/$D$1)*F$1+1))/(ln(1+F$1))</f>
        <v>16.16186338</v>
      </c>
      <c r="G59" s="3">
        <f t="shared" si="60"/>
        <v>14.33219523</v>
      </c>
      <c r="H59" s="3">
        <f t="shared" si="60"/>
        <v>12.98913982</v>
      </c>
      <c r="I59" s="3">
        <f t="shared" si="60"/>
        <v>11.95141527</v>
      </c>
      <c r="J59" s="3">
        <f t="shared" si="60"/>
        <v>11.120106</v>
      </c>
      <c r="K59" s="3">
        <f t="shared" si="60"/>
        <v>10.4359757</v>
      </c>
      <c r="L59" s="4">
        <f t="shared" si="4"/>
        <v>6450</v>
      </c>
      <c r="M59" s="4">
        <f t="shared" si="5"/>
        <v>258</v>
      </c>
    </row>
    <row r="60">
      <c r="C60" s="2"/>
      <c r="D60" s="1">
        <v>0.58</v>
      </c>
      <c r="E60" s="1">
        <f t="shared" si="2"/>
        <v>58</v>
      </c>
      <c r="F60" s="3">
        <f t="shared" ref="F60:K60" si="61">(ln((1-$E60/$D$1)/($B$2*$E60/$D$1)*F$1+1))/(ln(1+F$1))</f>
        <v>15.60423459</v>
      </c>
      <c r="G60" s="3">
        <f t="shared" si="61"/>
        <v>13.88876264</v>
      </c>
      <c r="H60" s="3">
        <f t="shared" si="61"/>
        <v>12.61989556</v>
      </c>
      <c r="I60" s="3">
        <f t="shared" si="61"/>
        <v>11.6342507</v>
      </c>
      <c r="J60" s="3">
        <f t="shared" si="61"/>
        <v>10.84151968</v>
      </c>
      <c r="K60" s="3">
        <f t="shared" si="61"/>
        <v>10.1871185</v>
      </c>
      <c r="L60" s="4">
        <f t="shared" si="4"/>
        <v>6300</v>
      </c>
      <c r="M60" s="4">
        <f t="shared" si="5"/>
        <v>252</v>
      </c>
    </row>
    <row r="61">
      <c r="C61" s="2"/>
      <c r="D61" s="1">
        <v>0.59</v>
      </c>
      <c r="E61" s="1">
        <f t="shared" si="2"/>
        <v>59</v>
      </c>
      <c r="F61" s="3">
        <f t="shared" ref="F61:K61" si="62">(ln((1-$E61/$D$1)/($B$2*$E61/$D$1)*F$1+1))/(ln(1+F$1))</f>
        <v>15.05959655</v>
      </c>
      <c r="G61" s="3">
        <f t="shared" si="62"/>
        <v>13.45291046</v>
      </c>
      <c r="H61" s="3">
        <f t="shared" si="62"/>
        <v>12.25546062</v>
      </c>
      <c r="I61" s="3">
        <f t="shared" si="62"/>
        <v>11.32030484</v>
      </c>
      <c r="J61" s="3">
        <f t="shared" si="62"/>
        <v>10.56516419</v>
      </c>
      <c r="K61" s="3">
        <f t="shared" si="62"/>
        <v>9.939842151</v>
      </c>
      <c r="L61" s="4">
        <f t="shared" si="4"/>
        <v>6150</v>
      </c>
      <c r="M61" s="4">
        <f t="shared" si="5"/>
        <v>246</v>
      </c>
    </row>
    <row r="62">
      <c r="C62" s="2"/>
      <c r="D62" s="1">
        <v>0.6</v>
      </c>
      <c r="E62" s="1">
        <f t="shared" si="2"/>
        <v>60</v>
      </c>
      <c r="F62" s="3">
        <f t="shared" ref="F62:K62" si="63">(ln((1-$E62/$D$1)/($B$2*$E62/$D$1)*F$1+1))/(ln(1+F$1))</f>
        <v>14.52746992</v>
      </c>
      <c r="G62" s="3">
        <f t="shared" si="63"/>
        <v>13.02438387</v>
      </c>
      <c r="H62" s="3">
        <f t="shared" si="63"/>
        <v>11.89566105</v>
      </c>
      <c r="I62" s="3">
        <f t="shared" si="63"/>
        <v>11.00943864</v>
      </c>
      <c r="J62" s="3">
        <f t="shared" si="63"/>
        <v>10.29091808</v>
      </c>
      <c r="K62" s="3">
        <f t="shared" si="63"/>
        <v>9.694035413</v>
      </c>
      <c r="L62" s="4">
        <f t="shared" si="4"/>
        <v>6000</v>
      </c>
      <c r="M62" s="4">
        <f t="shared" si="5"/>
        <v>240</v>
      </c>
    </row>
    <row r="63">
      <c r="C63" s="2"/>
      <c r="D63" s="1">
        <v>0.61</v>
      </c>
      <c r="E63" s="1">
        <f t="shared" si="2"/>
        <v>61</v>
      </c>
      <c r="F63" s="3">
        <f t="shared" ref="F63:K63" si="64">(ln((1-$E63/$D$1)/($B$2*$E63/$D$1)*F$1+1))/(ln(1+F$1))</f>
        <v>14.00739993</v>
      </c>
      <c r="G63" s="3">
        <f t="shared" si="64"/>
        <v>12.60294069</v>
      </c>
      <c r="H63" s="3">
        <f t="shared" si="64"/>
        <v>11.54033135</v>
      </c>
      <c r="I63" s="3">
        <f t="shared" si="64"/>
        <v>10.70151932</v>
      </c>
      <c r="J63" s="3">
        <f t="shared" si="64"/>
        <v>10.01866465</v>
      </c>
      <c r="K63" s="3">
        <f t="shared" si="64"/>
        <v>9.449590659</v>
      </c>
      <c r="L63" s="4">
        <f t="shared" si="4"/>
        <v>5850</v>
      </c>
      <c r="M63" s="4">
        <f t="shared" si="5"/>
        <v>234</v>
      </c>
    </row>
    <row r="64">
      <c r="C64" s="2"/>
      <c r="D64" s="1">
        <v>0.62</v>
      </c>
      <c r="E64" s="1">
        <f t="shared" si="2"/>
        <v>62</v>
      </c>
      <c r="F64" s="3">
        <f t="shared" ref="F64:K64" si="65">(ln((1-$E64/$D$1)/($B$2*$E64/$D$1)*F$1+1))/(ln(1+F$1))</f>
        <v>13.49895474</v>
      </c>
      <c r="G64" s="3">
        <f t="shared" si="65"/>
        <v>12.18835056</v>
      </c>
      <c r="H64" s="3">
        <f t="shared" si="65"/>
        <v>11.18931398</v>
      </c>
      <c r="I64" s="3">
        <f t="shared" si="65"/>
        <v>10.39641991</v>
      </c>
      <c r="J64" s="3">
        <f t="shared" si="65"/>
        <v>9.748291549</v>
      </c>
      <c r="K64" s="3">
        <f t="shared" si="65"/>
        <v>9.206403544</v>
      </c>
      <c r="L64" s="4">
        <f t="shared" si="4"/>
        <v>5700</v>
      </c>
      <c r="M64" s="4">
        <f t="shared" si="5"/>
        <v>228</v>
      </c>
    </row>
    <row r="65">
      <c r="C65" s="2"/>
      <c r="D65" s="1">
        <v>0.63</v>
      </c>
      <c r="E65" s="1">
        <f t="shared" si="2"/>
        <v>63</v>
      </c>
      <c r="F65" s="3">
        <f t="shared" ref="F65:K65" si="66">(ln((1-$E65/$D$1)/($B$2*$E65/$D$1)*F$1+1))/(ln(1+F$1))</f>
        <v>13.00172396</v>
      </c>
      <c r="G65" s="3">
        <f t="shared" si="66"/>
        <v>11.78039415</v>
      </c>
      <c r="H65" s="3">
        <f t="shared" si="66"/>
        <v>10.84245877</v>
      </c>
      <c r="I65" s="3">
        <f t="shared" si="66"/>
        <v>10.09401884</v>
      </c>
      <c r="J65" s="3">
        <f t="shared" si="66"/>
        <v>9.479690491</v>
      </c>
      <c r="K65" s="3">
        <f t="shared" si="66"/>
        <v>8.964372701</v>
      </c>
      <c r="L65" s="4">
        <f t="shared" si="4"/>
        <v>5550</v>
      </c>
      <c r="M65" s="4">
        <f t="shared" si="5"/>
        <v>222</v>
      </c>
    </row>
    <row r="66">
      <c r="C66" s="2"/>
      <c r="D66" s="1">
        <v>0.64</v>
      </c>
      <c r="E66" s="1">
        <f t="shared" si="2"/>
        <v>64</v>
      </c>
      <c r="F66" s="3">
        <f t="shared" ref="F66:K66" si="67">(ln((1-$E66/$D$1)/($B$2*$E66/$D$1)*F$1+1))/(ln(1+F$1))</f>
        <v>12.5153173</v>
      </c>
      <c r="G66" s="3">
        <f t="shared" si="67"/>
        <v>11.37886251</v>
      </c>
      <c r="H66" s="3">
        <f t="shared" si="67"/>
        <v>10.49962254</v>
      </c>
      <c r="I66" s="3">
        <f t="shared" si="67"/>
        <v>9.794199653</v>
      </c>
      <c r="J66" s="3">
        <f t="shared" si="67"/>
        <v>9.212756925</v>
      </c>
      <c r="K66" s="3">
        <f t="shared" si="67"/>
        <v>8.723399471</v>
      </c>
      <c r="L66" s="4">
        <f t="shared" si="4"/>
        <v>5400</v>
      </c>
      <c r="M66" s="4">
        <f t="shared" si="5"/>
        <v>216</v>
      </c>
    </row>
    <row r="67">
      <c r="C67" s="2"/>
      <c r="D67" s="1">
        <v>0.65</v>
      </c>
      <c r="E67" s="1">
        <f t="shared" si="2"/>
        <v>65</v>
      </c>
      <c r="F67" s="3">
        <f t="shared" ref="F67:K67" si="68">(ln((1-$E67/$D$1)/($B$2*$E67/$D$1)*F$1+1))/(ln(1+F$1))</f>
        <v>12.03936326</v>
      </c>
      <c r="G67" s="3">
        <f t="shared" si="68"/>
        <v>10.98355643</v>
      </c>
      <c r="H67" s="3">
        <f t="shared" si="68"/>
        <v>10.16066858</v>
      </c>
      <c r="I67" s="3">
        <f t="shared" si="68"/>
        <v>9.496850585</v>
      </c>
      <c r="J67" s="3">
        <f t="shared" si="68"/>
        <v>8.947389753</v>
      </c>
      <c r="K67" s="3">
        <f t="shared" si="68"/>
        <v>8.483387631</v>
      </c>
      <c r="L67" s="4">
        <f t="shared" si="4"/>
        <v>5250</v>
      </c>
      <c r="M67" s="4">
        <f t="shared" si="5"/>
        <v>210</v>
      </c>
    </row>
    <row r="68">
      <c r="C68" s="2"/>
      <c r="D68" s="1">
        <v>0.66</v>
      </c>
      <c r="E68" s="1">
        <f t="shared" si="2"/>
        <v>66</v>
      </c>
      <c r="F68" s="3">
        <f t="shared" ref="F68:K68" si="69">(ln((1-$E68/$D$1)/($B$2*$E68/$D$1)*F$1+1))/(ln(1+F$1))</f>
        <v>11.57350802</v>
      </c>
      <c r="G68" s="3">
        <f t="shared" si="69"/>
        <v>10.59428579</v>
      </c>
      <c r="H68" s="3">
        <f t="shared" si="69"/>
        <v>9.825466294</v>
      </c>
      <c r="I68" s="3">
        <f t="shared" si="69"/>
        <v>9.201864313</v>
      </c>
      <c r="J68" s="3">
        <f t="shared" si="69"/>
        <v>8.683491066</v>
      </c>
      <c r="K68" s="3">
        <f t="shared" si="69"/>
        <v>8.244243149</v>
      </c>
      <c r="L68" s="4">
        <f t="shared" si="4"/>
        <v>5100</v>
      </c>
      <c r="M68" s="4">
        <f t="shared" si="5"/>
        <v>204</v>
      </c>
    </row>
    <row r="69">
      <c r="C69" s="2"/>
      <c r="D69" s="1">
        <v>0.67</v>
      </c>
      <c r="E69" s="1">
        <f t="shared" si="2"/>
        <v>67</v>
      </c>
      <c r="F69" s="3">
        <f t="shared" ref="F69:K69" si="70">(ln((1-$E69/$D$1)/($B$2*$E69/$D$1)*F$1+1))/(ln(1+F$1))</f>
        <v>11.11741433</v>
      </c>
      <c r="G69" s="3">
        <f t="shared" si="70"/>
        <v>10.21086906</v>
      </c>
      <c r="H69" s="3">
        <f t="shared" si="70"/>
        <v>9.493890849</v>
      </c>
      <c r="I69" s="3">
        <f t="shared" si="70"/>
        <v>8.909137646</v>
      </c>
      <c r="J69" s="3">
        <f t="shared" si="70"/>
        <v>8.420965894</v>
      </c>
      <c r="K69" s="3">
        <f t="shared" si="70"/>
        <v>8.005873945</v>
      </c>
      <c r="L69" s="4">
        <f t="shared" si="4"/>
        <v>4950</v>
      </c>
      <c r="M69" s="4">
        <f t="shared" si="5"/>
        <v>198</v>
      </c>
    </row>
    <row r="70">
      <c r="C70" s="2"/>
      <c r="D70" s="1">
        <v>0.68</v>
      </c>
      <c r="E70" s="1">
        <f t="shared" si="2"/>
        <v>68</v>
      </c>
      <c r="F70" s="3">
        <f t="shared" ref="F70:K70" si="71">(ln((1-$E70/$D$1)/($B$2*$E70/$D$1)*F$1+1))/(ln(1+F$1))</f>
        <v>10.67076053</v>
      </c>
      <c r="G70" s="3">
        <f t="shared" si="71"/>
        <v>9.833132797</v>
      </c>
      <c r="H70" s="3">
        <f t="shared" si="71"/>
        <v>9.165822788</v>
      </c>
      <c r="I70" s="3">
        <f t="shared" si="71"/>
        <v>8.618571262</v>
      </c>
      <c r="J70" s="3">
        <f t="shared" si="71"/>
        <v>8.159721975</v>
      </c>
      <c r="K70" s="3">
        <f t="shared" si="71"/>
        <v>7.768189671</v>
      </c>
      <c r="L70" s="4">
        <f t="shared" si="4"/>
        <v>4800</v>
      </c>
      <c r="M70" s="4">
        <f t="shared" si="5"/>
        <v>192</v>
      </c>
    </row>
    <row r="71">
      <c r="C71" s="2"/>
      <c r="D71" s="1">
        <v>0.69</v>
      </c>
      <c r="E71" s="1">
        <f t="shared" si="2"/>
        <v>69</v>
      </c>
      <c r="F71" s="3">
        <f t="shared" ref="F71:K71" si="72">(ln((1-$E71/$D$1)/($B$2*$E71/$D$1)*F$1+1))/(ln(1+F$1))</f>
        <v>10.2332396</v>
      </c>
      <c r="G71" s="3">
        <f t="shared" si="72"/>
        <v>9.460911125</v>
      </c>
      <c r="H71" s="3">
        <f t="shared" si="72"/>
        <v>8.84114774</v>
      </c>
      <c r="I71" s="3">
        <f t="shared" si="72"/>
        <v>8.330069463</v>
      </c>
      <c r="J71" s="3">
        <f t="shared" si="72"/>
        <v>7.899669536</v>
      </c>
      <c r="K71" s="3">
        <f t="shared" si="72"/>
        <v>7.531101489</v>
      </c>
      <c r="L71" s="4">
        <f t="shared" si="4"/>
        <v>4650</v>
      </c>
      <c r="M71" s="4">
        <f t="shared" si="5"/>
        <v>186</v>
      </c>
    </row>
    <row r="72">
      <c r="C72" s="2"/>
      <c r="D72" s="1">
        <v>0.7</v>
      </c>
      <c r="E72" s="1">
        <f t="shared" si="2"/>
        <v>70</v>
      </c>
      <c r="F72" s="3">
        <f t="shared" ref="F72:K72" si="73">(ln((1-$E72/$D$1)/($B$2*$E72/$D$1)*F$1+1))/(ln(1+F$1))</f>
        <v>9.804558331</v>
      </c>
      <c r="G72" s="3">
        <f t="shared" si="73"/>
        <v>9.094045347</v>
      </c>
      <c r="H72" s="3">
        <f t="shared" si="73"/>
        <v>8.519756115</v>
      </c>
      <c r="I72" s="3">
        <f t="shared" si="73"/>
        <v>8.043539943</v>
      </c>
      <c r="J72" s="3">
        <f t="shared" si="73"/>
        <v>7.640721084</v>
      </c>
      <c r="K72" s="3">
        <f t="shared" si="73"/>
        <v>7.294521867</v>
      </c>
      <c r="L72" s="4">
        <f t="shared" si="4"/>
        <v>4500</v>
      </c>
      <c r="M72" s="4">
        <f t="shared" si="5"/>
        <v>180</v>
      </c>
    </row>
    <row r="73">
      <c r="C73" s="2"/>
      <c r="D73" s="1">
        <v>0.71</v>
      </c>
      <c r="E73" s="1">
        <f t="shared" si="2"/>
        <v>71</v>
      </c>
      <c r="F73" s="3">
        <f t="shared" ref="F73:K73" si="74">(ln((1-$E73/$D$1)/($B$2*$E73/$D$1)*F$1+1))/(ln(1+F$1))</f>
        <v>9.384436526</v>
      </c>
      <c r="G73" s="3">
        <f t="shared" si="74"/>
        <v>8.732383514</v>
      </c>
      <c r="H73" s="3">
        <f t="shared" si="74"/>
        <v>8.201542835</v>
      </c>
      <c r="I73" s="3">
        <f t="shared" si="74"/>
        <v>7.758893571</v>
      </c>
      <c r="J73" s="3">
        <f t="shared" si="74"/>
        <v>7.382791215</v>
      </c>
      <c r="K73" s="3">
        <f t="shared" si="74"/>
        <v>7.058364383</v>
      </c>
      <c r="L73" s="4">
        <f t="shared" si="4"/>
        <v>4350</v>
      </c>
      <c r="M73" s="4">
        <f t="shared" si="5"/>
        <v>174</v>
      </c>
    </row>
    <row r="74">
      <c r="C74" s="2"/>
      <c r="D74" s="1">
        <v>0.72</v>
      </c>
      <c r="E74" s="1">
        <f t="shared" si="2"/>
        <v>72</v>
      </c>
      <c r="F74" s="3">
        <f t="shared" ref="F74:K74" si="75">(ln((1-$E74/$D$1)/($B$2*$E74/$D$1)*F$1+1))/(ln(1+F$1))</f>
        <v>8.97260624</v>
      </c>
      <c r="G74" s="3">
        <f t="shared" si="75"/>
        <v>8.375780055</v>
      </c>
      <c r="H74" s="3">
        <f t="shared" si="75"/>
        <v>7.886407077</v>
      </c>
      <c r="I74" s="3">
        <f t="shared" si="75"/>
        <v>7.476044196</v>
      </c>
      <c r="J74" s="3">
        <f t="shared" si="75"/>
        <v>7.125796426</v>
      </c>
      <c r="K74" s="3">
        <f t="shared" si="75"/>
        <v>6.822543526</v>
      </c>
      <c r="L74" s="4">
        <f t="shared" si="4"/>
        <v>4200</v>
      </c>
      <c r="M74" s="4">
        <f t="shared" si="5"/>
        <v>168</v>
      </c>
    </row>
    <row r="75">
      <c r="C75" s="2"/>
      <c r="D75" s="1">
        <v>0.73</v>
      </c>
      <c r="E75" s="1">
        <f t="shared" si="2"/>
        <v>73</v>
      </c>
      <c r="F75" s="3">
        <f t="shared" ref="F75:K75" si="76">(ln((1-$E75/$D$1)/($B$2*$E75/$D$1)*F$1+1))/(ln(1+F$1))</f>
        <v>8.56881111</v>
      </c>
      <c r="G75" s="3">
        <f t="shared" si="76"/>
        <v>8.024095421</v>
      </c>
      <c r="H75" s="3">
        <f t="shared" si="76"/>
        <v>7.574252032</v>
      </c>
      <c r="I75" s="3">
        <f t="shared" si="76"/>
        <v>7.194908452</v>
      </c>
      <c r="J75" s="3">
        <f t="shared" si="76"/>
        <v>6.869654941</v>
      </c>
      <c r="K75" s="3">
        <f t="shared" si="76"/>
        <v>6.586974509</v>
      </c>
      <c r="L75" s="4">
        <f t="shared" si="4"/>
        <v>4050</v>
      </c>
      <c r="M75" s="4">
        <f t="shared" si="5"/>
        <v>162</v>
      </c>
    </row>
    <row r="76">
      <c r="C76" s="2"/>
      <c r="D76" s="1">
        <v>0.74</v>
      </c>
      <c r="E76" s="1">
        <f t="shared" si="2"/>
        <v>74</v>
      </c>
      <c r="F76" s="3">
        <f t="shared" ref="F76:K76" si="77">(ln((1-$E76/$D$1)/($B$2*$E76/$D$1)*F$1+1))/(ln(1+F$1))</f>
        <v>8.172805711</v>
      </c>
      <c r="G76" s="3">
        <f t="shared" si="77"/>
        <v>7.677195762</v>
      </c>
      <c r="H76" s="3">
        <f t="shared" si="77"/>
        <v>7.264984691</v>
      </c>
      <c r="I76" s="3">
        <f t="shared" si="77"/>
        <v>6.915405586</v>
      </c>
      <c r="J76" s="3">
        <f t="shared" si="77"/>
        <v>6.614286545</v>
      </c>
      <c r="K76" s="3">
        <f t="shared" si="77"/>
        <v>6.351573088</v>
      </c>
      <c r="L76" s="4">
        <f t="shared" si="4"/>
        <v>3900</v>
      </c>
      <c r="M76" s="4">
        <f t="shared" si="5"/>
        <v>156</v>
      </c>
    </row>
    <row r="77">
      <c r="C77" s="2"/>
      <c r="D77" s="1">
        <v>0.75</v>
      </c>
      <c r="E77" s="1">
        <f t="shared" si="2"/>
        <v>75</v>
      </c>
      <c r="F77" s="3">
        <f t="shared" ref="F77:K77" si="78">(ln((1-$E77/$D$1)/($B$2*$E77/$D$1)*F$1+1))/(ln(1+F$1))</f>
        <v>7.784354951</v>
      </c>
      <c r="G77" s="3">
        <f t="shared" si="78"/>
        <v>7.334952614</v>
      </c>
      <c r="H77" s="3">
        <f t="shared" si="78"/>
        <v>6.958515633</v>
      </c>
      <c r="I77" s="3">
        <f t="shared" si="78"/>
        <v>6.637457293</v>
      </c>
      <c r="J77" s="3">
        <f t="shared" si="78"/>
        <v>6.359612424</v>
      </c>
      <c r="K77" s="3">
        <f t="shared" si="78"/>
        <v>6.116255374</v>
      </c>
      <c r="L77" s="4">
        <f t="shared" si="4"/>
        <v>3750</v>
      </c>
      <c r="M77" s="4">
        <f t="shared" si="5"/>
        <v>150</v>
      </c>
    </row>
    <row r="78">
      <c r="C78" s="2"/>
      <c r="D78" s="1">
        <v>0.76</v>
      </c>
      <c r="E78" s="1">
        <f t="shared" si="2"/>
        <v>76</v>
      </c>
      <c r="F78" s="3">
        <f t="shared" ref="F78:K78" si="79">(ln((1-$E78/$D$1)/($B$2*$E78/$D$1)*F$1+1))/(ln(1+F$1))</f>
        <v>7.40323352</v>
      </c>
      <c r="G78" s="3">
        <f t="shared" si="79"/>
        <v>6.997242621</v>
      </c>
      <c r="H78" s="3">
        <f t="shared" si="79"/>
        <v>6.654758833</v>
      </c>
      <c r="I78" s="3">
        <f t="shared" si="79"/>
        <v>6.360987561</v>
      </c>
      <c r="J78" s="3">
        <f t="shared" si="79"/>
        <v>6.105555006</v>
      </c>
      <c r="K78" s="3">
        <f t="shared" si="79"/>
        <v>5.880937661</v>
      </c>
      <c r="L78" s="4">
        <f t="shared" si="4"/>
        <v>3600</v>
      </c>
      <c r="M78" s="4">
        <f t="shared" si="5"/>
        <v>144</v>
      </c>
    </row>
    <row r="79">
      <c r="C79" s="2"/>
      <c r="D79" s="1">
        <v>0.77</v>
      </c>
      <c r="E79" s="1">
        <f t="shared" si="2"/>
        <v>77</v>
      </c>
      <c r="F79" s="3">
        <f t="shared" ref="F79:K79" si="80">(ln((1-$E79/$D$1)/($B$2*$E79/$D$1)*F$1+1))/(ln(1+F$1))</f>
        <v>7.029225369</v>
      </c>
      <c r="G79" s="3">
        <f t="shared" si="80"/>
        <v>6.663947265</v>
      </c>
      <c r="H79" s="3">
        <f t="shared" si="80"/>
        <v>6.353631481</v>
      </c>
      <c r="I79" s="3">
        <f t="shared" si="80"/>
        <v>6.085922521</v>
      </c>
      <c r="J79" s="3">
        <f t="shared" si="80"/>
        <v>5.852037824</v>
      </c>
      <c r="K79" s="3">
        <f t="shared" si="80"/>
        <v>5.645536239</v>
      </c>
      <c r="L79" s="4">
        <f t="shared" si="4"/>
        <v>3450</v>
      </c>
      <c r="M79" s="4">
        <f t="shared" si="5"/>
        <v>138</v>
      </c>
    </row>
    <row r="80">
      <c r="C80" s="2"/>
      <c r="D80" s="1">
        <v>0.78</v>
      </c>
      <c r="E80" s="1">
        <f t="shared" si="2"/>
        <v>78</v>
      </c>
      <c r="F80" s="3">
        <f t="shared" ref="F80:K80" si="81">(ln((1-$E80/$D$1)/($B$2*$E80/$D$1)*F$1+1))/(ln(1+F$1))</f>
        <v>6.662123216</v>
      </c>
      <c r="G80" s="3">
        <f t="shared" si="81"/>
        <v>6.334952614</v>
      </c>
      <c r="H80" s="3">
        <f t="shared" si="81"/>
        <v>6.055053818</v>
      </c>
      <c r="I80" s="3">
        <f t="shared" si="81"/>
        <v>5.812190317</v>
      </c>
      <c r="J80" s="3">
        <f t="shared" si="81"/>
        <v>5.598985362</v>
      </c>
      <c r="K80" s="3">
        <f t="shared" si="81"/>
        <v>5.409967223</v>
      </c>
      <c r="L80" s="4">
        <f t="shared" si="4"/>
        <v>3300</v>
      </c>
      <c r="M80" s="4">
        <f t="shared" si="5"/>
        <v>132</v>
      </c>
    </row>
    <row r="81">
      <c r="C81" s="2"/>
      <c r="D81" s="1">
        <v>0.79</v>
      </c>
      <c r="E81" s="1">
        <f t="shared" si="2"/>
        <v>79</v>
      </c>
      <c r="F81" s="3">
        <f t="shared" ref="F81:K81" si="82">(ln((1-$E81/$D$1)/($B$2*$E81/$D$1)*F$1+1))/(ln(1+F$1))</f>
        <v>6.301728096</v>
      </c>
      <c r="G81" s="3">
        <f t="shared" si="82"/>
        <v>6.010149091</v>
      </c>
      <c r="H81" s="3">
        <f t="shared" si="82"/>
        <v>5.758948971</v>
      </c>
      <c r="I81" s="3">
        <f t="shared" si="82"/>
        <v>5.539720966</v>
      </c>
      <c r="J81" s="3">
        <f t="shared" si="82"/>
        <v>5.346322924</v>
      </c>
      <c r="K81" s="3">
        <f t="shared" si="82"/>
        <v>5.174146365</v>
      </c>
      <c r="L81" s="4">
        <f t="shared" si="4"/>
        <v>3150</v>
      </c>
      <c r="M81" s="4">
        <f t="shared" si="5"/>
        <v>126</v>
      </c>
    </row>
    <row r="82">
      <c r="C82" s="2"/>
      <c r="D82" s="1">
        <v>0.8</v>
      </c>
      <c r="E82" s="1">
        <f t="shared" si="2"/>
        <v>80</v>
      </c>
      <c r="F82" s="3">
        <f t="shared" ref="F82:K82" si="83">(ln((1-$E82/$D$1)/($B$2*$E82/$D$1)*F$1+1))/(ln(1+F$1))</f>
        <v>5.947848934</v>
      </c>
      <c r="G82" s="3">
        <f t="shared" si="83"/>
        <v>5.689431256</v>
      </c>
      <c r="H82" s="3">
        <f t="shared" si="83"/>
        <v>5.465242809</v>
      </c>
      <c r="I82" s="3">
        <f t="shared" si="83"/>
        <v>5.268446244</v>
      </c>
      <c r="J82" s="3">
        <f t="shared" si="83"/>
        <v>5.093976496</v>
      </c>
      <c r="K82" s="3">
        <f t="shared" si="83"/>
        <v>4.937988881</v>
      </c>
      <c r="L82" s="4">
        <f t="shared" si="4"/>
        <v>3000</v>
      </c>
      <c r="M82" s="4">
        <f t="shared" si="5"/>
        <v>120</v>
      </c>
    </row>
    <row r="83">
      <c r="C83" s="2"/>
      <c r="D83" s="1">
        <v>0.81</v>
      </c>
      <c r="E83" s="1">
        <f t="shared" si="2"/>
        <v>81</v>
      </c>
      <c r="F83" s="3">
        <f t="shared" ref="F83:K83" si="84">(ln((1-$E83/$D$1)/($B$2*$E83/$D$1)*F$1+1))/(ln(1+F$1))</f>
        <v>5.60030214</v>
      </c>
      <c r="G83" s="3">
        <f t="shared" si="84"/>
        <v>5.372697597</v>
      </c>
      <c r="H83" s="3">
        <f t="shared" si="84"/>
        <v>5.173863803</v>
      </c>
      <c r="I83" s="3">
        <f t="shared" si="84"/>
        <v>4.998299565</v>
      </c>
      <c r="J83" s="3">
        <f t="shared" si="84"/>
        <v>4.841872616</v>
      </c>
      <c r="K83" s="3">
        <f t="shared" si="84"/>
        <v>4.70140926</v>
      </c>
      <c r="L83" s="4">
        <f t="shared" si="4"/>
        <v>2850</v>
      </c>
      <c r="M83" s="4">
        <f t="shared" si="5"/>
        <v>114</v>
      </c>
    </row>
    <row r="84">
      <c r="C84" s="2"/>
      <c r="D84" s="1">
        <v>0.82</v>
      </c>
      <c r="E84" s="1">
        <f t="shared" si="2"/>
        <v>82</v>
      </c>
      <c r="F84" s="3">
        <f t="shared" ref="F84:K84" si="85">(ln((1-$E84/$D$1)/($B$2*$E84/$D$1)*F$1+1))/(ln(1+F$1))</f>
        <v>5.258911239</v>
      </c>
      <c r="G84" s="3">
        <f t="shared" si="85"/>
        <v>5.059850338</v>
      </c>
      <c r="H84" s="3">
        <f t="shared" si="85"/>
        <v>4.884742895</v>
      </c>
      <c r="I84" s="3">
        <f t="shared" si="85"/>
        <v>4.729215871</v>
      </c>
      <c r="J84" s="3">
        <f t="shared" si="85"/>
        <v>4.589938243</v>
      </c>
      <c r="K84" s="3">
        <f t="shared" si="85"/>
        <v>4.464321077</v>
      </c>
      <c r="L84" s="4">
        <f t="shared" si="4"/>
        <v>2700</v>
      </c>
      <c r="M84" s="4">
        <f t="shared" si="5"/>
        <v>108</v>
      </c>
    </row>
    <row r="85">
      <c r="C85" s="2"/>
      <c r="D85" s="1">
        <v>0.83</v>
      </c>
      <c r="E85" s="1">
        <f t="shared" si="2"/>
        <v>83</v>
      </c>
      <c r="F85" s="3">
        <f t="shared" ref="F85:K85" si="86">(ln((1-$E85/$D$1)/($B$2*$E85/$D$1)*F$1+1))/(ln(1+F$1))</f>
        <v>4.923506514</v>
      </c>
      <c r="G85" s="3">
        <f t="shared" si="86"/>
        <v>4.750795261</v>
      </c>
      <c r="H85" s="3">
        <f t="shared" si="86"/>
        <v>4.597813376</v>
      </c>
      <c r="I85" s="3">
        <f t="shared" si="86"/>
        <v>4.461131527</v>
      </c>
      <c r="J85" s="3">
        <f t="shared" si="86"/>
        <v>4.338100627</v>
      </c>
      <c r="K85" s="3">
        <f t="shared" si="86"/>
        <v>4.226636803</v>
      </c>
      <c r="L85" s="4">
        <f t="shared" si="4"/>
        <v>2550</v>
      </c>
      <c r="M85" s="4">
        <f t="shared" si="5"/>
        <v>102</v>
      </c>
    </row>
    <row r="86">
      <c r="C86" s="2"/>
      <c r="D86" s="1">
        <v>0.84</v>
      </c>
      <c r="E86" s="1">
        <f t="shared" si="2"/>
        <v>84</v>
      </c>
      <c r="F86" s="3">
        <f t="shared" ref="F86:K86" si="87">(ln((1-$E86/$D$1)/($B$2*$E86/$D$1)*F$1+1))/(ln(1+F$1))</f>
        <v>4.593924677</v>
      </c>
      <c r="G86" s="3">
        <f t="shared" si="87"/>
        <v>4.445441531</v>
      </c>
      <c r="H86" s="3">
        <f t="shared" si="87"/>
        <v>4.31301077</v>
      </c>
      <c r="I86" s="3">
        <f t="shared" si="87"/>
        <v>4.193984222</v>
      </c>
      <c r="J86" s="3">
        <f t="shared" si="87"/>
        <v>4.086287189</v>
      </c>
      <c r="K86" s="3">
        <f t="shared" si="87"/>
        <v>3.9882676</v>
      </c>
      <c r="L86" s="4">
        <f t="shared" si="4"/>
        <v>2400</v>
      </c>
      <c r="M86" s="4">
        <f t="shared" si="5"/>
        <v>96</v>
      </c>
    </row>
    <row r="87">
      <c r="C87" s="2"/>
      <c r="D87" s="1">
        <v>0.85</v>
      </c>
      <c r="E87" s="1">
        <f t="shared" si="2"/>
        <v>85</v>
      </c>
      <c r="F87" s="3">
        <f t="shared" ref="F87:K87" si="88">(ln((1-$E87/$D$1)/($B$2*$E87/$D$1)*F$1+1))/(ln(1+F$1))</f>
        <v>4.270008558</v>
      </c>
      <c r="G87" s="3">
        <f t="shared" si="88"/>
        <v>4.14370154</v>
      </c>
      <c r="H87" s="3">
        <f t="shared" si="88"/>
        <v>4.030272724</v>
      </c>
      <c r="I87" s="3">
        <f t="shared" si="88"/>
        <v>3.927712871</v>
      </c>
      <c r="J87" s="3">
        <f t="shared" si="88"/>
        <v>3.834425391</v>
      </c>
      <c r="K87" s="3">
        <f t="shared" si="88"/>
        <v>3.749123118</v>
      </c>
      <c r="L87" s="4">
        <f t="shared" si="4"/>
        <v>2250</v>
      </c>
      <c r="M87" s="4">
        <f t="shared" si="5"/>
        <v>90</v>
      </c>
    </row>
    <row r="88">
      <c r="C88" s="2"/>
      <c r="D88" s="1">
        <v>0.86</v>
      </c>
      <c r="E88" s="1">
        <f t="shared" si="2"/>
        <v>86</v>
      </c>
      <c r="F88" s="3">
        <f t="shared" ref="F88:K88" si="89">(ln((1-$E88/$D$1)/($B$2*$E88/$D$1)*F$1+1))/(ln(1+F$1))</f>
        <v>3.951606811</v>
      </c>
      <c r="G88" s="3">
        <f t="shared" si="89"/>
        <v>3.845490752</v>
      </c>
      <c r="H88" s="3">
        <f t="shared" si="89"/>
        <v>3.749538909</v>
      </c>
      <c r="I88" s="3">
        <f t="shared" si="89"/>
        <v>3.662257526</v>
      </c>
      <c r="J88" s="3">
        <f t="shared" si="89"/>
        <v>3.58244261</v>
      </c>
      <c r="K88" s="3">
        <f t="shared" si="89"/>
        <v>3.509111277</v>
      </c>
      <c r="L88" s="4">
        <f t="shared" si="4"/>
        <v>2100</v>
      </c>
      <c r="M88" s="4">
        <f t="shared" si="5"/>
        <v>84</v>
      </c>
    </row>
    <row r="89">
      <c r="C89" s="2"/>
      <c r="D89" s="1">
        <v>0.87</v>
      </c>
      <c r="E89" s="1">
        <f t="shared" si="2"/>
        <v>87</v>
      </c>
      <c r="F89" s="3">
        <f t="shared" ref="F89:K89" si="90">(ln((1-$E89/$D$1)/($B$2*$E89/$D$1)*F$1+1))/(ln(1+F$1))</f>
        <v>3.638573638</v>
      </c>
      <c r="G89" s="3">
        <f t="shared" si="90"/>
        <v>3.550727566</v>
      </c>
      <c r="H89" s="3">
        <f t="shared" si="90"/>
        <v>3.47075092</v>
      </c>
      <c r="I89" s="3">
        <f t="shared" si="90"/>
        <v>3.397559287</v>
      </c>
      <c r="J89" s="3">
        <f t="shared" si="90"/>
        <v>3.330266015</v>
      </c>
      <c r="K89" s="3">
        <f t="shared" si="90"/>
        <v>3.268138047</v>
      </c>
      <c r="L89" s="4">
        <f t="shared" si="4"/>
        <v>1950</v>
      </c>
      <c r="M89" s="4">
        <f t="shared" si="5"/>
        <v>78</v>
      </c>
    </row>
    <row r="90">
      <c r="C90" s="2"/>
      <c r="D90" s="1">
        <v>0.88</v>
      </c>
      <c r="E90" s="1">
        <f t="shared" si="2"/>
        <v>88</v>
      </c>
      <c r="F90" s="3">
        <f t="shared" ref="F90:K90" si="91">(ln((1-$E90/$D$1)/($B$2*$E90/$D$1)*F$1+1))/(ln(1+F$1))</f>
        <v>3.330768529</v>
      </c>
      <c r="G90" s="3">
        <f t="shared" si="91"/>
        <v>3.259333175</v>
      </c>
      <c r="H90" s="3">
        <f t="shared" si="91"/>
        <v>3.193852187</v>
      </c>
      <c r="I90" s="3">
        <f t="shared" si="91"/>
        <v>3.133560218</v>
      </c>
      <c r="J90" s="3">
        <f t="shared" si="91"/>
        <v>3.077822438</v>
      </c>
      <c r="K90" s="3">
        <f t="shared" si="91"/>
        <v>3.026107205</v>
      </c>
      <c r="L90" s="4">
        <f t="shared" si="4"/>
        <v>1800</v>
      </c>
      <c r="M90" s="4">
        <f t="shared" si="5"/>
        <v>72</v>
      </c>
    </row>
    <row r="91">
      <c r="C91" s="2"/>
      <c r="D91" s="1">
        <v>0.89</v>
      </c>
      <c r="E91" s="1">
        <f t="shared" si="2"/>
        <v>89</v>
      </c>
      <c r="F91" s="3">
        <f t="shared" ref="F91:K91" si="92">(ln((1-$E91/$D$1)/($B$2*$E91/$D$1)*F$1+1))/(ln(1+F$1))</f>
        <v>3.028056019</v>
      </c>
      <c r="G91" s="3">
        <f t="shared" si="92"/>
        <v>2.971231446</v>
      </c>
      <c r="H91" s="3">
        <f t="shared" si="92"/>
        <v>2.918787886</v>
      </c>
      <c r="I91" s="3">
        <f t="shared" si="92"/>
        <v>2.870203265</v>
      </c>
      <c r="J91" s="3">
        <f t="shared" si="92"/>
        <v>2.825038247</v>
      </c>
      <c r="K91" s="3">
        <f t="shared" si="92"/>
        <v>2.782920089</v>
      </c>
      <c r="L91" s="4">
        <f t="shared" si="4"/>
        <v>1650</v>
      </c>
      <c r="M91" s="4">
        <f t="shared" si="5"/>
        <v>66</v>
      </c>
    </row>
    <row r="92">
      <c r="C92" s="2"/>
      <c r="D92" s="1">
        <v>0.9</v>
      </c>
      <c r="E92" s="1">
        <f t="shared" si="2"/>
        <v>90</v>
      </c>
      <c r="F92" s="3">
        <f t="shared" ref="F92:K92" si="93">(ln((1-$E92/$D$1)/($B$2*$E92/$D$1)*F$1+1))/(ln(1+F$1))</f>
        <v>2.730305452</v>
      </c>
      <c r="G92" s="3">
        <f t="shared" si="93"/>
        <v>2.686348799</v>
      </c>
      <c r="H92" s="3">
        <f t="shared" si="93"/>
        <v>2.645504863</v>
      </c>
      <c r="I92" s="3">
        <f t="shared" si="93"/>
        <v>2.607432183</v>
      </c>
      <c r="J92" s="3">
        <f t="shared" si="93"/>
        <v>2.571839215</v>
      </c>
      <c r="K92" s="3">
        <f t="shared" si="93"/>
        <v>2.538475335</v>
      </c>
      <c r="L92" s="4">
        <f t="shared" si="4"/>
        <v>1500</v>
      </c>
      <c r="M92" s="4">
        <f t="shared" si="5"/>
        <v>60</v>
      </c>
    </row>
    <row r="93">
      <c r="C93" s="2"/>
      <c r="D93" s="1">
        <v>0.91</v>
      </c>
      <c r="E93" s="1">
        <f t="shared" si="2"/>
        <v>91</v>
      </c>
      <c r="F93" s="3">
        <f t="shared" ref="F93:K93" si="94">(ln((1-$E93/$D$1)/($B$2*$E93/$D$1)*F$1+1))/(ln(1+F$1))</f>
        <v>2.437390769</v>
      </c>
      <c r="G93" s="3">
        <f t="shared" si="94"/>
        <v>2.40461409</v>
      </c>
      <c r="H93" s="3">
        <f t="shared" si="94"/>
        <v>2.373951552</v>
      </c>
      <c r="I93" s="3">
        <f t="shared" si="94"/>
        <v>2.345191451</v>
      </c>
      <c r="J93" s="3">
        <f t="shared" si="94"/>
        <v>2.318150389</v>
      </c>
      <c r="K93" s="3">
        <f t="shared" si="94"/>
        <v>2.292668597</v>
      </c>
      <c r="L93" s="4">
        <f t="shared" si="4"/>
        <v>1350</v>
      </c>
      <c r="M93" s="4">
        <f t="shared" si="5"/>
        <v>54</v>
      </c>
    </row>
    <row r="94">
      <c r="C94" s="2"/>
      <c r="D94" s="1">
        <v>0.92</v>
      </c>
      <c r="E94" s="1">
        <f t="shared" si="2"/>
        <v>92</v>
      </c>
      <c r="F94" s="3">
        <f t="shared" ref="F94:K94" si="95">(ln((1-$E94/$D$1)/($B$2*$E94/$D$1)*F$1+1))/(ln(1+F$1))</f>
        <v>2.149190296</v>
      </c>
      <c r="G94" s="3">
        <f t="shared" si="95"/>
        <v>2.125958511</v>
      </c>
      <c r="H94" s="3">
        <f t="shared" si="95"/>
        <v>2.104077904</v>
      </c>
      <c r="I94" s="3">
        <f t="shared" si="95"/>
        <v>2.083426208</v>
      </c>
      <c r="J94" s="3">
        <f t="shared" si="95"/>
        <v>2.063895952</v>
      </c>
      <c r="K94" s="3">
        <f t="shared" si="95"/>
        <v>2.045392245</v>
      </c>
      <c r="L94" s="4">
        <f t="shared" si="4"/>
        <v>1200</v>
      </c>
      <c r="M94" s="4">
        <f t="shared" si="5"/>
        <v>48</v>
      </c>
    </row>
    <row r="95">
      <c r="C95" s="2"/>
      <c r="D95" s="1">
        <v>0.93</v>
      </c>
      <c r="E95" s="1">
        <f t="shared" si="2"/>
        <v>93</v>
      </c>
      <c r="F95" s="3">
        <f t="shared" ref="F95:K95" si="96">(ln((1-$E95/$D$1)/($B$2*$E95/$D$1)*F$1+1))/(ln(1+F$1))</f>
        <v>1.865586553</v>
      </c>
      <c r="G95" s="3">
        <f t="shared" si="96"/>
        <v>1.850315484</v>
      </c>
      <c r="H95" s="3">
        <f t="shared" si="96"/>
        <v>1.835835319</v>
      </c>
      <c r="I95" s="3">
        <f t="shared" si="96"/>
        <v>1.822082176</v>
      </c>
      <c r="J95" s="3">
        <f t="shared" si="96"/>
        <v>1.808999082</v>
      </c>
      <c r="K95" s="3">
        <f t="shared" si="96"/>
        <v>1.796535049</v>
      </c>
      <c r="L95" s="4">
        <f t="shared" si="4"/>
        <v>1050</v>
      </c>
      <c r="M95" s="4">
        <f t="shared" si="5"/>
        <v>42</v>
      </c>
    </row>
    <row r="96">
      <c r="C96" s="2"/>
      <c r="D96" s="1">
        <v>0.94</v>
      </c>
      <c r="E96" s="1">
        <f t="shared" si="2"/>
        <v>94</v>
      </c>
      <c r="F96" s="3">
        <f t="shared" ref="F96:K96" si="97">(ln((1-$E96/$D$1)/($B$2*$E96/$D$1)*F$1+1))/(ln(1+F$1))</f>
        <v>1.586466067</v>
      </c>
      <c r="G96" s="3">
        <f t="shared" si="97"/>
        <v>1.577620567</v>
      </c>
      <c r="H96" s="3">
        <f t="shared" si="97"/>
        <v>1.56917658</v>
      </c>
      <c r="I96" s="3">
        <f t="shared" si="97"/>
        <v>1.561105594</v>
      </c>
      <c r="J96" s="3">
        <f t="shared" si="97"/>
        <v>1.553381814</v>
      </c>
      <c r="K96" s="3">
        <f t="shared" si="97"/>
        <v>1.545981836</v>
      </c>
      <c r="L96" s="4">
        <f t="shared" si="4"/>
        <v>900</v>
      </c>
      <c r="M96" s="4">
        <f t="shared" si="5"/>
        <v>36</v>
      </c>
    </row>
    <row r="97">
      <c r="C97" s="2"/>
      <c r="D97" s="1">
        <v>0.95</v>
      </c>
      <c r="E97" s="1">
        <f t="shared" si="2"/>
        <v>95</v>
      </c>
      <c r="F97" s="3">
        <f t="shared" ref="F97:K97" si="98">(ln((1-$E97/$D$1)/($B$2*$E97/$D$1)*F$1+1))/(ln(1+F$1))</f>
        <v>1.311719198</v>
      </c>
      <c r="G97" s="3">
        <f t="shared" si="98"/>
        <v>1.307811365</v>
      </c>
      <c r="H97" s="3">
        <f t="shared" si="98"/>
        <v>1.304055789</v>
      </c>
      <c r="I97" s="3">
        <f t="shared" si="98"/>
        <v>1.300443147</v>
      </c>
      <c r="J97" s="3">
        <f t="shared" si="98"/>
        <v>1.296964881</v>
      </c>
      <c r="K97" s="3">
        <f t="shared" si="98"/>
        <v>1.29361312</v>
      </c>
      <c r="L97" s="4">
        <f t="shared" si="4"/>
        <v>750</v>
      </c>
      <c r="M97" s="4">
        <f t="shared" si="5"/>
        <v>30</v>
      </c>
    </row>
    <row r="98">
      <c r="C98" s="2"/>
      <c r="D98" s="1">
        <v>0.96</v>
      </c>
      <c r="E98" s="1">
        <f t="shared" si="2"/>
        <v>96</v>
      </c>
      <c r="F98" s="3">
        <f t="shared" ref="F98:K98" si="99">(ln((1-$E98/$D$1)/($B$2*$E98/$D$1)*F$1+1))/(ln(1+F$1))</f>
        <v>1.041239978</v>
      </c>
      <c r="G98" s="3">
        <f t="shared" si="99"/>
        <v>1.040827441</v>
      </c>
      <c r="H98" s="3">
        <f t="shared" si="99"/>
        <v>1.040428314</v>
      </c>
      <c r="I98" s="3">
        <f t="shared" si="99"/>
        <v>1.040041903</v>
      </c>
      <c r="J98" s="3">
        <f t="shared" si="99"/>
        <v>1.039667566</v>
      </c>
      <c r="K98" s="3">
        <f t="shared" si="99"/>
        <v>1.039304703</v>
      </c>
      <c r="L98" s="4">
        <f t="shared" si="4"/>
        <v>600</v>
      </c>
      <c r="M98" s="4">
        <f t="shared" si="5"/>
        <v>24</v>
      </c>
    </row>
    <row r="99">
      <c r="C99" s="2"/>
      <c r="D99" s="1">
        <v>0.97</v>
      </c>
      <c r="E99" s="1">
        <f t="shared" si="2"/>
        <v>97</v>
      </c>
      <c r="F99" s="3">
        <f t="shared" ref="F99:K99" si="100">(ln((1-$E99/$D$1)/($B$2*$E99/$D$1)*F$1+1))/(ln(1+F$1))</f>
        <v>0.7749259452</v>
      </c>
      <c r="G99" s="3">
        <f t="shared" si="100"/>
        <v>0.7766102408</v>
      </c>
      <c r="H99" s="3">
        <f t="shared" si="100"/>
        <v>0.7782507248</v>
      </c>
      <c r="I99" s="3">
        <f t="shared" si="100"/>
        <v>0.7798492437</v>
      </c>
      <c r="J99" s="3">
        <f t="shared" si="100"/>
        <v>0.7814075375</v>
      </c>
      <c r="K99" s="3">
        <f t="shared" si="100"/>
        <v>0.7829272471</v>
      </c>
      <c r="L99" s="4">
        <f t="shared" si="4"/>
        <v>450</v>
      </c>
      <c r="M99" s="4">
        <f t="shared" si="5"/>
        <v>18</v>
      </c>
    </row>
    <row r="100">
      <c r="C100" s="2"/>
      <c r="D100" s="1">
        <v>0.98</v>
      </c>
      <c r="E100" s="1">
        <f t="shared" si="2"/>
        <v>98</v>
      </c>
      <c r="F100" s="3">
        <f t="shared" ref="F100:K100" si="101">(ln((1-$E100/$D$1)/($B$2*$E100/$D$1)*F$1+1))/(ln(1+F$1))</f>
        <v>0.5126780054</v>
      </c>
      <c r="G100" s="3">
        <f t="shared" si="101"/>
        <v>0.5151030079</v>
      </c>
      <c r="H100" s="3">
        <f t="shared" si="101"/>
        <v>0.5174807482</v>
      </c>
      <c r="I100" s="3">
        <f t="shared" si="101"/>
        <v>0.5198128043</v>
      </c>
      <c r="J100" s="3">
        <f t="shared" si="101"/>
        <v>0.5221006787</v>
      </c>
      <c r="K100" s="3">
        <f t="shared" si="101"/>
        <v>0.5243458027</v>
      </c>
      <c r="L100" s="4">
        <f t="shared" si="4"/>
        <v>300</v>
      </c>
      <c r="M100" s="4">
        <f t="shared" si="5"/>
        <v>12</v>
      </c>
    </row>
    <row r="101">
      <c r="C101" s="2"/>
      <c r="D101" s="1">
        <v>0.99</v>
      </c>
      <c r="E101" s="1">
        <f t="shared" si="2"/>
        <v>99</v>
      </c>
      <c r="F101" s="3">
        <f t="shared" ref="F101:K101" si="102">(ln((1-$E101/$D$1)/($B$2*$E101/$D$1)*F$1+1))/(ln(1+F$1))</f>
        <v>0.2544002851</v>
      </c>
      <c r="G101" s="3">
        <f t="shared" si="102"/>
        <v>0.2562507167</v>
      </c>
      <c r="H101" s="3">
        <f t="shared" si="102"/>
        <v>0.2580772122</v>
      </c>
      <c r="I101" s="3">
        <f t="shared" si="102"/>
        <v>0.2598804072</v>
      </c>
      <c r="J101" s="3">
        <f t="shared" si="102"/>
        <v>0.2616609097</v>
      </c>
      <c r="K101" s="3">
        <f t="shared" si="102"/>
        <v>0.2634193017</v>
      </c>
      <c r="L101" s="4">
        <f t="shared" si="4"/>
        <v>150</v>
      </c>
      <c r="M101" s="4">
        <f t="shared" si="5"/>
        <v>6</v>
      </c>
    </row>
  </sheetData>
  <drawing r:id="rId1"/>
</worksheet>
</file>