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24期免息" sheetId="1" r:id="rId1"/>
    <sheet name="12期免息" sheetId="2" r:id="rId2"/>
    <sheet name="6期免息" sheetId="3" r:id="rId3"/>
  </sheets>
  <calcPr calcId="162913"/>
</workbook>
</file>

<file path=xl/calcChain.xml><?xml version="1.0" encoding="utf-8"?>
<calcChain xmlns="http://schemas.openxmlformats.org/spreadsheetml/2006/main">
  <c r="B27" i="3" l="1"/>
  <c r="B3" i="3"/>
  <c r="D3" i="3" s="1"/>
  <c r="B4" i="3" s="1"/>
  <c r="B3" i="2"/>
  <c r="D3" i="2" s="1"/>
  <c r="B4" i="2" s="1"/>
  <c r="B27" i="1"/>
  <c r="B5" i="1"/>
  <c r="B4" i="1"/>
  <c r="B3" i="1"/>
  <c r="D3" i="1"/>
  <c r="D4" i="3" l="1"/>
  <c r="B5" i="3" s="1"/>
  <c r="D4" i="2"/>
  <c r="B5" i="2" s="1"/>
  <c r="D4" i="1"/>
  <c r="D5" i="1" s="1"/>
  <c r="B6" i="1" s="1"/>
  <c r="D5" i="3" l="1"/>
  <c r="B6" i="3" s="1"/>
  <c r="D5" i="2"/>
  <c r="B6" i="2" s="1"/>
  <c r="D6" i="1"/>
  <c r="D6" i="3" l="1"/>
  <c r="B7" i="3" s="1"/>
  <c r="D6" i="2"/>
  <c r="B7" i="2" s="1"/>
  <c r="D7" i="2" s="1"/>
  <c r="B8" i="2" s="1"/>
  <c r="B7" i="1"/>
  <c r="D7" i="1" s="1"/>
  <c r="B8" i="1" s="1"/>
  <c r="D8" i="1" s="1"/>
  <c r="B9" i="1" s="1"/>
  <c r="D7" i="3" l="1"/>
  <c r="B8" i="3" s="1"/>
  <c r="D8" i="3" s="1"/>
  <c r="D8" i="2"/>
  <c r="B9" i="2" s="1"/>
  <c r="D9" i="1"/>
  <c r="B10" i="1" s="1"/>
  <c r="D9" i="2" l="1"/>
  <c r="B10" i="2" s="1"/>
  <c r="D10" i="1"/>
  <c r="B11" i="1" s="1"/>
  <c r="D11" i="1" s="1"/>
  <c r="B12" i="1" s="1"/>
  <c r="D10" i="2" l="1"/>
  <c r="B11" i="2" s="1"/>
  <c r="D12" i="1"/>
  <c r="B13" i="1" s="1"/>
  <c r="D11" i="2" l="1"/>
  <c r="B12" i="2" s="1"/>
  <c r="D12" i="2" s="1"/>
  <c r="B13" i="2" s="1"/>
  <c r="D13" i="2" s="1"/>
  <c r="B14" i="2" s="1"/>
  <c r="D14" i="2" s="1"/>
  <c r="B27" i="2" s="1"/>
  <c r="D13" i="1"/>
  <c r="B14" i="1" s="1"/>
  <c r="D14" i="1" l="1"/>
  <c r="B15" i="1" s="1"/>
  <c r="D15" i="1" l="1"/>
  <c r="B16" i="1" s="1"/>
  <c r="D16" i="1" l="1"/>
  <c r="B17" i="1" s="1"/>
  <c r="D17" i="1" l="1"/>
  <c r="B18" i="1" s="1"/>
  <c r="D18" i="1" l="1"/>
  <c r="B19" i="1" s="1"/>
  <c r="D19" i="1" l="1"/>
  <c r="B20" i="1" s="1"/>
  <c r="D20" i="1" l="1"/>
  <c r="B21" i="1" s="1"/>
  <c r="D21" i="1" l="1"/>
  <c r="B22" i="1" s="1"/>
  <c r="D22" i="1" l="1"/>
  <c r="B23" i="1" s="1"/>
  <c r="D23" i="1" l="1"/>
  <c r="B24" i="1" s="1"/>
  <c r="D24" i="1" l="1"/>
  <c r="B25" i="1" s="1"/>
  <c r="D25" i="1" l="1"/>
  <c r="B26" i="1" s="1"/>
  <c r="D26" i="1" l="1"/>
</calcChain>
</file>

<file path=xl/sharedStrings.xml><?xml version="1.0" encoding="utf-8"?>
<sst xmlns="http://schemas.openxmlformats.org/spreadsheetml/2006/main" count="99" uniqueCount="29">
  <si>
    <t>总价：</t>
    <phoneticPr fontId="1" type="noConversion"/>
  </si>
  <si>
    <t>投资其他产品年化收益：</t>
    <phoneticPr fontId="1" type="noConversion"/>
  </si>
  <si>
    <t>第1期收益：</t>
    <phoneticPr fontId="1" type="noConversion"/>
  </si>
  <si>
    <t>第2期收益：</t>
    <phoneticPr fontId="1" type="noConversion"/>
  </si>
  <si>
    <t>第3期收益：</t>
  </si>
  <si>
    <t>第4期收益：</t>
  </si>
  <si>
    <t>第5期收益：</t>
  </si>
  <si>
    <t>第6期收益：</t>
  </si>
  <si>
    <t>第7期收益：</t>
  </si>
  <si>
    <t>第8期收益：</t>
  </si>
  <si>
    <t>第9期收益：</t>
  </si>
  <si>
    <t>第10期收益：</t>
  </si>
  <si>
    <t>第11期收益：</t>
  </si>
  <si>
    <t>第12期收益：</t>
  </si>
  <si>
    <t>第13期收益：</t>
  </si>
  <si>
    <t>第14期收益：</t>
  </si>
  <si>
    <t>第15期收益：</t>
  </si>
  <si>
    <t>第16期收益：</t>
  </si>
  <si>
    <t>第17期收益：</t>
  </si>
  <si>
    <t>第18期收益：</t>
  </si>
  <si>
    <t>第19期收益：</t>
  </si>
  <si>
    <t>第20期收益：</t>
  </si>
  <si>
    <t>第21期收益：</t>
  </si>
  <si>
    <t>第22期收益：</t>
  </si>
  <si>
    <t>第23期收益：</t>
  </si>
  <si>
    <t>第24期收益：</t>
  </si>
  <si>
    <t>累计收益</t>
    <phoneticPr fontId="1" type="noConversion"/>
  </si>
  <si>
    <t>总收益：</t>
    <phoneticPr fontId="1" type="noConversion"/>
  </si>
  <si>
    <t>免息分期数：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</si>
</sst>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RowHeight="13.5" x14ac:dyDescent="0.15"/>
  <sheetData>
    <row r="1" spans="1:6" x14ac:dyDescent="0.15">
      <c r="A1" t="s">
        <v>0</v>
      </c>
      <c r="B1">
        <v>12699</v>
      </c>
      <c r="C1" t="s">
        <v>28</v>
      </c>
      <c r="D1">
        <v>24</v>
      </c>
      <c r="E1" t="s">
        <v>1</v>
      </c>
      <c r="F1" s="1">
        <v>0.04</v>
      </c>
    </row>
    <row r="2" spans="1:6" x14ac:dyDescent="0.15">
      <c r="C2" s="2" t="s">
        <v>26</v>
      </c>
    </row>
    <row r="3" spans="1:6" x14ac:dyDescent="0.15">
      <c r="A3" t="s">
        <v>2</v>
      </c>
      <c r="B3">
        <f>($B$1-$B$1/$D$1*1)*$F$1/12</f>
        <v>40.566250000000004</v>
      </c>
      <c r="C3" t="s">
        <v>2</v>
      </c>
      <c r="D3">
        <f>SUM($B$3:B3)</f>
        <v>40.566250000000004</v>
      </c>
    </row>
    <row r="4" spans="1:6" x14ac:dyDescent="0.15">
      <c r="A4" t="s">
        <v>3</v>
      </c>
      <c r="B4">
        <f>($B$1-$B$1/$D$1*(ROW()-2)+D3)*$F$1/12</f>
        <v>38.937720833333337</v>
      </c>
      <c r="C4" t="s">
        <v>3</v>
      </c>
      <c r="D4">
        <f>SUM($B$3:B4)</f>
        <v>79.503970833333341</v>
      </c>
    </row>
    <row r="5" spans="1:6" x14ac:dyDescent="0.15">
      <c r="A5" t="s">
        <v>4</v>
      </c>
      <c r="B5">
        <f t="shared" ref="B5:B26" si="0">($B$1-$B$1/$D$1*(ROW()-2)+D4)*$F$1/12</f>
        <v>37.303763236111116</v>
      </c>
      <c r="C5" t="s">
        <v>4</v>
      </c>
      <c r="D5">
        <f>SUM($B$3:B5)</f>
        <v>116.80773406944445</v>
      </c>
    </row>
    <row r="6" spans="1:6" x14ac:dyDescent="0.15">
      <c r="A6" t="s">
        <v>5</v>
      </c>
      <c r="B6">
        <f t="shared" si="0"/>
        <v>35.664359113564814</v>
      </c>
      <c r="C6" t="s">
        <v>5</v>
      </c>
      <c r="D6">
        <f>SUM($B$3:B6)</f>
        <v>152.47209318300926</v>
      </c>
    </row>
    <row r="7" spans="1:6" x14ac:dyDescent="0.15">
      <c r="A7" t="s">
        <v>6</v>
      </c>
      <c r="B7">
        <f t="shared" si="0"/>
        <v>34.019490310610031</v>
      </c>
      <c r="C7" t="s">
        <v>6</v>
      </c>
      <c r="D7">
        <f>SUM($B$3:B7)</f>
        <v>186.49158349361929</v>
      </c>
    </row>
    <row r="8" spans="1:6" x14ac:dyDescent="0.15">
      <c r="A8" t="s">
        <v>7</v>
      </c>
      <c r="B8">
        <f t="shared" si="0"/>
        <v>32.369138611645404</v>
      </c>
      <c r="C8" t="s">
        <v>7</v>
      </c>
      <c r="D8">
        <f>SUM($B$3:B8)</f>
        <v>218.8607221052647</v>
      </c>
    </row>
    <row r="9" spans="1:6" x14ac:dyDescent="0.15">
      <c r="A9" t="s">
        <v>8</v>
      </c>
      <c r="B9">
        <f t="shared" si="0"/>
        <v>30.713285740350884</v>
      </c>
      <c r="C9" t="s">
        <v>8</v>
      </c>
      <c r="D9">
        <f>SUM($B$3:B9)</f>
        <v>249.5740078456156</v>
      </c>
    </row>
    <row r="10" spans="1:6" x14ac:dyDescent="0.15">
      <c r="A10" t="s">
        <v>9</v>
      </c>
      <c r="B10">
        <f t="shared" si="0"/>
        <v>29.051913359485383</v>
      </c>
      <c r="C10" t="s">
        <v>9</v>
      </c>
      <c r="D10">
        <f>SUM($B$3:B10)</f>
        <v>278.62592120510101</v>
      </c>
    </row>
    <row r="11" spans="1:6" x14ac:dyDescent="0.15">
      <c r="A11" t="s">
        <v>10</v>
      </c>
      <c r="B11">
        <f t="shared" si="0"/>
        <v>27.38500307068367</v>
      </c>
      <c r="C11" t="s">
        <v>10</v>
      </c>
      <c r="D11">
        <f>SUM($B$3:B11)</f>
        <v>306.0109242757847</v>
      </c>
    </row>
    <row r="12" spans="1:6" x14ac:dyDescent="0.15">
      <c r="A12" t="s">
        <v>11</v>
      </c>
      <c r="B12">
        <f t="shared" si="0"/>
        <v>25.712536414252614</v>
      </c>
      <c r="C12" t="s">
        <v>11</v>
      </c>
      <c r="D12">
        <f>SUM($B$3:B12)</f>
        <v>331.72346069003731</v>
      </c>
    </row>
    <row r="13" spans="1:6" x14ac:dyDescent="0.15">
      <c r="A13" t="s">
        <v>12</v>
      </c>
      <c r="B13">
        <f t="shared" si="0"/>
        <v>24.034494868966792</v>
      </c>
      <c r="C13" t="s">
        <v>12</v>
      </c>
      <c r="D13">
        <f>SUM($B$3:B13)</f>
        <v>355.75795555900413</v>
      </c>
    </row>
    <row r="14" spans="1:6" x14ac:dyDescent="0.15">
      <c r="A14" t="s">
        <v>13</v>
      </c>
      <c r="B14">
        <f t="shared" si="0"/>
        <v>22.350859851863348</v>
      </c>
      <c r="C14" t="s">
        <v>13</v>
      </c>
      <c r="D14">
        <f>SUM($B$3:B14)</f>
        <v>378.10881541086746</v>
      </c>
    </row>
    <row r="15" spans="1:6" x14ac:dyDescent="0.15">
      <c r="A15" t="s">
        <v>14</v>
      </c>
      <c r="B15">
        <f t="shared" si="0"/>
        <v>20.661612718036228</v>
      </c>
      <c r="C15" t="s">
        <v>14</v>
      </c>
      <c r="D15">
        <f>SUM($B$3:B15)</f>
        <v>398.77042812890369</v>
      </c>
    </row>
    <row r="16" spans="1:6" x14ac:dyDescent="0.15">
      <c r="A16" t="s">
        <v>15</v>
      </c>
      <c r="B16">
        <f t="shared" si="0"/>
        <v>18.966734760429677</v>
      </c>
      <c r="C16" t="s">
        <v>15</v>
      </c>
      <c r="D16">
        <f>SUM($B$3:B16)</f>
        <v>417.73716288933338</v>
      </c>
    </row>
    <row r="17" spans="1:4" x14ac:dyDescent="0.15">
      <c r="A17" t="s">
        <v>16</v>
      </c>
      <c r="B17">
        <f t="shared" si="0"/>
        <v>17.266207209631112</v>
      </c>
      <c r="C17" t="s">
        <v>16</v>
      </c>
      <c r="D17">
        <f>SUM($B$3:B17)</f>
        <v>435.00337009896447</v>
      </c>
    </row>
    <row r="18" spans="1:4" x14ac:dyDescent="0.15">
      <c r="A18" t="s">
        <v>17</v>
      </c>
      <c r="B18">
        <f t="shared" si="0"/>
        <v>15.560011233663216</v>
      </c>
      <c r="C18" t="s">
        <v>17</v>
      </c>
      <c r="D18">
        <f>SUM($B$3:B18)</f>
        <v>450.56338133262767</v>
      </c>
    </row>
    <row r="19" spans="1:4" x14ac:dyDescent="0.15">
      <c r="A19" t="s">
        <v>18</v>
      </c>
      <c r="B19">
        <f t="shared" si="0"/>
        <v>13.848127937775425</v>
      </c>
      <c r="C19" t="s">
        <v>18</v>
      </c>
      <c r="D19">
        <f>SUM($B$3:B19)</f>
        <v>464.41150927040309</v>
      </c>
    </row>
    <row r="20" spans="1:4" x14ac:dyDescent="0.15">
      <c r="A20" t="s">
        <v>19</v>
      </c>
      <c r="B20">
        <f t="shared" si="0"/>
        <v>12.130538364234679</v>
      </c>
      <c r="C20" t="s">
        <v>19</v>
      </c>
      <c r="D20">
        <f>SUM($B$3:B20)</f>
        <v>476.54204763463775</v>
      </c>
    </row>
    <row r="21" spans="1:4" x14ac:dyDescent="0.15">
      <c r="A21" t="s">
        <v>20</v>
      </c>
      <c r="B21">
        <f t="shared" si="0"/>
        <v>10.407223492115458</v>
      </c>
      <c r="C21" t="s">
        <v>20</v>
      </c>
      <c r="D21">
        <f>SUM($B$3:B21)</f>
        <v>486.94927112675322</v>
      </c>
    </row>
    <row r="22" spans="1:4" x14ac:dyDescent="0.15">
      <c r="A22" t="s">
        <v>21</v>
      </c>
      <c r="B22">
        <f t="shared" si="0"/>
        <v>8.6781642370891774</v>
      </c>
      <c r="C22" t="s">
        <v>21</v>
      </c>
      <c r="D22">
        <f>SUM($B$3:B22)</f>
        <v>495.62743536384238</v>
      </c>
    </row>
    <row r="23" spans="1:4" x14ac:dyDescent="0.15">
      <c r="A23" t="s">
        <v>22</v>
      </c>
      <c r="B23">
        <f t="shared" si="0"/>
        <v>6.9433414512128087</v>
      </c>
      <c r="C23" t="s">
        <v>22</v>
      </c>
      <c r="D23">
        <f>SUM($B$3:B23)</f>
        <v>502.57077681505518</v>
      </c>
    </row>
    <row r="24" spans="1:4" x14ac:dyDescent="0.15">
      <c r="A24" t="s">
        <v>23</v>
      </c>
      <c r="B24">
        <f t="shared" si="0"/>
        <v>5.2027359227168501</v>
      </c>
      <c r="C24" t="s">
        <v>23</v>
      </c>
      <c r="D24">
        <f>SUM($B$3:B24)</f>
        <v>507.77351273777202</v>
      </c>
    </row>
    <row r="25" spans="1:4" x14ac:dyDescent="0.15">
      <c r="A25" t="s">
        <v>24</v>
      </c>
      <c r="B25">
        <f t="shared" si="0"/>
        <v>3.4563283757925736</v>
      </c>
      <c r="C25" t="s">
        <v>24</v>
      </c>
      <c r="D25">
        <f>SUM($B$3:B25)</f>
        <v>511.22984111356459</v>
      </c>
    </row>
    <row r="26" spans="1:4" x14ac:dyDescent="0.15">
      <c r="A26" t="s">
        <v>25</v>
      </c>
      <c r="B26">
        <f t="shared" si="0"/>
        <v>1.7040994703785488</v>
      </c>
      <c r="C26" t="s">
        <v>25</v>
      </c>
      <c r="D26">
        <f>SUM($B$3:B26)</f>
        <v>512.93394058394313</v>
      </c>
    </row>
    <row r="27" spans="1:4" x14ac:dyDescent="0.15">
      <c r="A27" t="s">
        <v>27</v>
      </c>
      <c r="B27" s="2">
        <f>D26</f>
        <v>512.93394058394313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5" sqref="F15"/>
    </sheetView>
  </sheetViews>
  <sheetFormatPr defaultRowHeight="13.5" x14ac:dyDescent="0.15"/>
  <sheetData>
    <row r="1" spans="1:6" x14ac:dyDescent="0.15">
      <c r="A1" t="s">
        <v>0</v>
      </c>
      <c r="B1">
        <v>12699</v>
      </c>
      <c r="C1" t="s">
        <v>28</v>
      </c>
      <c r="D1">
        <v>12</v>
      </c>
      <c r="E1" t="s">
        <v>1</v>
      </c>
      <c r="F1" s="1">
        <v>0.04</v>
      </c>
    </row>
    <row r="2" spans="1:6" x14ac:dyDescent="0.15">
      <c r="C2" s="2" t="s">
        <v>26</v>
      </c>
    </row>
    <row r="3" spans="1:6" x14ac:dyDescent="0.15">
      <c r="A3" t="s">
        <v>2</v>
      </c>
      <c r="B3">
        <f>($B$1-$B$1/$D$1*1)*$F$1/12</f>
        <v>38.802500000000002</v>
      </c>
      <c r="C3" t="s">
        <v>2</v>
      </c>
      <c r="D3">
        <f>SUM($B$3:B3)</f>
        <v>38.802500000000002</v>
      </c>
    </row>
    <row r="4" spans="1:6" x14ac:dyDescent="0.15">
      <c r="A4" t="s">
        <v>3</v>
      </c>
      <c r="B4">
        <f>($B$1-$B$1/$D$1*(ROW()-2)+D3)*$F$1/12</f>
        <v>35.404341666666667</v>
      </c>
      <c r="C4" t="s">
        <v>3</v>
      </c>
      <c r="D4">
        <f>SUM($B$3:B4)</f>
        <v>74.206841666666662</v>
      </c>
    </row>
    <row r="5" spans="1:6" x14ac:dyDescent="0.15">
      <c r="A5" t="s">
        <v>4</v>
      </c>
      <c r="B5">
        <f t="shared" ref="B5:B26" si="0">($B$1-$B$1/$D$1*(ROW()-2)+D4)*$F$1/12</f>
        <v>31.994856138888888</v>
      </c>
      <c r="C5" t="s">
        <v>4</v>
      </c>
      <c r="D5">
        <f>SUM($B$3:B5)</f>
        <v>106.20169780555555</v>
      </c>
    </row>
    <row r="6" spans="1:6" x14ac:dyDescent="0.15">
      <c r="A6" t="s">
        <v>5</v>
      </c>
      <c r="B6">
        <f t="shared" si="0"/>
        <v>28.574005659351855</v>
      </c>
      <c r="C6" t="s">
        <v>5</v>
      </c>
      <c r="D6">
        <f>SUM($B$3:B6)</f>
        <v>134.77570346490739</v>
      </c>
    </row>
    <row r="7" spans="1:6" x14ac:dyDescent="0.15">
      <c r="A7" t="s">
        <v>6</v>
      </c>
      <c r="B7">
        <f t="shared" si="0"/>
        <v>25.141752344883027</v>
      </c>
      <c r="C7" t="s">
        <v>6</v>
      </c>
      <c r="D7">
        <f>SUM($B$3:B7)</f>
        <v>159.91745580979043</v>
      </c>
    </row>
    <row r="8" spans="1:6" x14ac:dyDescent="0.15">
      <c r="A8" t="s">
        <v>7</v>
      </c>
      <c r="B8">
        <f t="shared" si="0"/>
        <v>21.698058186032636</v>
      </c>
      <c r="C8" t="s">
        <v>7</v>
      </c>
      <c r="D8">
        <f>SUM($B$3:B8)</f>
        <v>181.61551399582305</v>
      </c>
    </row>
    <row r="9" spans="1:6" x14ac:dyDescent="0.15">
      <c r="A9" t="s">
        <v>8</v>
      </c>
      <c r="B9">
        <f t="shared" si="0"/>
        <v>18.242885046652741</v>
      </c>
      <c r="C9" t="s">
        <v>8</v>
      </c>
      <c r="D9">
        <f>SUM($B$3:B9)</f>
        <v>199.85839904247578</v>
      </c>
    </row>
    <row r="10" spans="1:6" x14ac:dyDescent="0.15">
      <c r="A10" t="s">
        <v>9</v>
      </c>
      <c r="B10">
        <f t="shared" si="0"/>
        <v>14.77619466347492</v>
      </c>
      <c r="C10" t="s">
        <v>9</v>
      </c>
      <c r="D10">
        <f>SUM($B$3:B10)</f>
        <v>214.63459370595069</v>
      </c>
    </row>
    <row r="11" spans="1:6" x14ac:dyDescent="0.15">
      <c r="A11" t="s">
        <v>10</v>
      </c>
      <c r="B11">
        <f t="shared" si="0"/>
        <v>11.297948645686501</v>
      </c>
      <c r="C11" t="s">
        <v>10</v>
      </c>
      <c r="D11">
        <f>SUM($B$3:B11)</f>
        <v>225.93254235163718</v>
      </c>
    </row>
    <row r="12" spans="1:6" x14ac:dyDescent="0.15">
      <c r="A12" t="s">
        <v>11</v>
      </c>
      <c r="B12">
        <f t="shared" si="0"/>
        <v>7.808108474505457</v>
      </c>
      <c r="C12" t="s">
        <v>11</v>
      </c>
      <c r="D12">
        <f>SUM($B$3:B12)</f>
        <v>233.74065082614263</v>
      </c>
    </row>
    <row r="13" spans="1:6" x14ac:dyDescent="0.15">
      <c r="A13" t="s">
        <v>12</v>
      </c>
      <c r="B13">
        <f t="shared" si="0"/>
        <v>4.3066355027538092</v>
      </c>
      <c r="C13" t="s">
        <v>12</v>
      </c>
      <c r="D13">
        <f>SUM($B$3:B13)</f>
        <v>238.04728632889643</v>
      </c>
    </row>
    <row r="14" spans="1:6" x14ac:dyDescent="0.15">
      <c r="A14" t="s">
        <v>13</v>
      </c>
      <c r="B14">
        <f t="shared" si="0"/>
        <v>0.79349095442965478</v>
      </c>
      <c r="C14" t="s">
        <v>13</v>
      </c>
      <c r="D14">
        <f>SUM($B$3:B14)</f>
        <v>238.84077728332608</v>
      </c>
    </row>
    <row r="27" spans="1:2" x14ac:dyDescent="0.15">
      <c r="A27" t="s">
        <v>27</v>
      </c>
      <c r="B27" s="2">
        <f>D14</f>
        <v>238.84077728332608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8" sqref="B28"/>
    </sheetView>
  </sheetViews>
  <sheetFormatPr defaultRowHeight="13.5" x14ac:dyDescent="0.15"/>
  <sheetData>
    <row r="1" spans="1:6" x14ac:dyDescent="0.15">
      <c r="A1" t="s">
        <v>0</v>
      </c>
      <c r="B1">
        <v>12699</v>
      </c>
      <c r="C1" t="s">
        <v>28</v>
      </c>
      <c r="D1">
        <v>6</v>
      </c>
      <c r="E1" t="s">
        <v>1</v>
      </c>
      <c r="F1" s="1">
        <v>0.04</v>
      </c>
    </row>
    <row r="2" spans="1:6" x14ac:dyDescent="0.15">
      <c r="C2" s="2" t="s">
        <v>26</v>
      </c>
    </row>
    <row r="3" spans="1:6" x14ac:dyDescent="0.15">
      <c r="A3" t="s">
        <v>2</v>
      </c>
      <c r="B3">
        <f>($B$1-$B$1/$D$1*1)*$F$1/12</f>
        <v>35.274999999999999</v>
      </c>
      <c r="C3" t="s">
        <v>2</v>
      </c>
      <c r="D3">
        <f>SUM($B$3:B3)</f>
        <v>35.274999999999999</v>
      </c>
    </row>
    <row r="4" spans="1:6" x14ac:dyDescent="0.15">
      <c r="A4" t="s">
        <v>3</v>
      </c>
      <c r="B4">
        <f>($B$1-$B$1/$D$1*(ROW()-2)+D3)*$F$1/12</f>
        <v>28.337583333333331</v>
      </c>
      <c r="C4" t="s">
        <v>3</v>
      </c>
      <c r="D4">
        <f>SUM($B$3:B4)</f>
        <v>63.612583333333333</v>
      </c>
    </row>
    <row r="5" spans="1:6" x14ac:dyDescent="0.15">
      <c r="A5" t="s">
        <v>4</v>
      </c>
      <c r="B5">
        <f t="shared" ref="B5:B26" si="0">($B$1-$B$1/$D$1*(ROW()-2)+D4)*$F$1/12</f>
        <v>21.377041944444446</v>
      </c>
      <c r="C5" t="s">
        <v>4</v>
      </c>
      <c r="D5">
        <f>SUM($B$3:B5)</f>
        <v>84.989625277777776</v>
      </c>
    </row>
    <row r="6" spans="1:6" x14ac:dyDescent="0.15">
      <c r="A6" t="s">
        <v>5</v>
      </c>
      <c r="B6">
        <f t="shared" si="0"/>
        <v>14.393298750925927</v>
      </c>
      <c r="C6" t="s">
        <v>5</v>
      </c>
      <c r="D6">
        <f>SUM($B$3:B6)</f>
        <v>99.382924028703698</v>
      </c>
    </row>
    <row r="7" spans="1:6" x14ac:dyDescent="0.15">
      <c r="A7" t="s">
        <v>6</v>
      </c>
      <c r="B7">
        <f t="shared" si="0"/>
        <v>7.3862764134290124</v>
      </c>
      <c r="C7" t="s">
        <v>6</v>
      </c>
      <c r="D7">
        <f>SUM($B$3:B7)</f>
        <v>106.76920044213271</v>
      </c>
    </row>
    <row r="8" spans="1:6" x14ac:dyDescent="0.15">
      <c r="A8" t="s">
        <v>7</v>
      </c>
      <c r="B8">
        <f t="shared" si="0"/>
        <v>0.35589733480710906</v>
      </c>
      <c r="C8" t="s">
        <v>7</v>
      </c>
      <c r="D8">
        <f>SUM($B$3:B8)</f>
        <v>107.12509777693982</v>
      </c>
    </row>
    <row r="27" spans="1:2" x14ac:dyDescent="0.15">
      <c r="A27" t="s">
        <v>27</v>
      </c>
      <c r="B27" s="2">
        <f>D8</f>
        <v>107.12509777693982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24期免息</vt:lpstr>
      <vt:lpstr>12期免息</vt:lpstr>
      <vt:lpstr>6期免息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2020-09-13T08:24:53Z</dcterms:modified>
</cp:coreProperties>
</file>