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slicers/slicer2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aPastaDeTrabalho" hidePivotFieldList="1"/>
  <mc:AlternateContent xmlns:mc="http://schemas.openxmlformats.org/markup-compatibility/2006">
    <mc:Choice Requires="x15">
      <x15ac:absPath xmlns:x15ac="http://schemas.microsoft.com/office/spreadsheetml/2010/11/ac" url="C:\Users\linco\Downloads\"/>
    </mc:Choice>
  </mc:AlternateContent>
  <xr:revisionPtr revIDLastSave="0" documentId="8_{059EEF7B-4F47-49C4-A32E-02AA280F4D39}" xr6:coauthVersionLast="47" xr6:coauthVersionMax="47" xr10:uidLastSave="{00000000-0000-0000-0000-000000000000}"/>
  <bookViews>
    <workbookView xWindow="-28920" yWindow="-120" windowWidth="29040" windowHeight="15720" activeTab="6" xr2:uid="{65759DB9-EE9E-4950-8941-119730C811B2}"/>
  </bookViews>
  <sheets>
    <sheet name="pokemon" sheetId="1" r:id="rId1"/>
    <sheet name="base_effect" sheetId="12" state="hidden" r:id="rId2"/>
    <sheet name="effectiveness" sheetId="9" r:id="rId3"/>
    <sheet name="pokedex" sheetId="13" r:id="rId4"/>
    <sheet name="score" sheetId="5" r:id="rId5"/>
    <sheet name="score (2)" sheetId="16" state="hidden" r:id="rId6"/>
    <sheet name="Distribuição" sheetId="28" r:id="rId7"/>
    <sheet name="Insights" sheetId="14" r:id="rId8"/>
  </sheets>
  <definedNames>
    <definedName name="_xlnm._FilterDatabase" localSheetId="2" hidden="1">effectiveness!$C$3:$D$8</definedName>
    <definedName name="_xlnm._FilterDatabase" localSheetId="3" hidden="1">pokedex!$F$2:$F$19</definedName>
    <definedName name="_xlcn.WorksheetConnection_pokemon_sheet.xlsxpokemon3" hidden="1">pokemon3[]</definedName>
    <definedName name="SegmentaçãodeDados_Attack">#N/A</definedName>
    <definedName name="SegmentaçãodeDados_Attack1">#N/A</definedName>
    <definedName name="SegmentaçãodeDados_Total">#N/A</definedName>
    <definedName name="SegmentaçãodeDados_Total1">#N/A</definedName>
    <definedName name="SegmentaçãodeDados_Type_1">#N/A</definedName>
    <definedName name="SegmentaçãodeDados_Type_11">#N/A</definedName>
    <definedName name="SegmentaçãodeDados_Type_2">#N/A</definedName>
    <definedName name="SegmentaçãodeDados_Type_21">#N/A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pokemon!$H$5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  <x14:slicerCache r:id="rId13"/>
        <x14:slicerCache r:id="rId14"/>
        <x14:slicerCache r:id="rId15"/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okemon3" name="pokemon3" connection="WorksheetConnection_pokemon_sheet.xlsx!pokemon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28" l="1"/>
  <c r="C20" i="28"/>
  <c r="C19" i="28"/>
  <c r="C18" i="28"/>
  <c r="C17" i="28"/>
  <c r="C16" i="28"/>
  <c r="C15" i="28"/>
  <c r="C14" i="28"/>
  <c r="C13" i="28"/>
  <c r="C12" i="28"/>
  <c r="C11" i="28"/>
  <c r="C10" i="28"/>
  <c r="C9" i="28"/>
  <c r="C8" i="28"/>
  <c r="C7" i="28"/>
  <c r="C6" i="28"/>
  <c r="C5" i="28"/>
  <c r="C13" i="13" l="1" a="1"/>
  <c r="C13" i="13" s="1"/>
  <c r="B13" i="13" a="1"/>
  <c r="B13" i="13" s="1"/>
  <c r="C6" i="13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3" i="12"/>
  <c r="F4" i="9"/>
  <c r="D4" i="9"/>
  <c r="F2" i="13" l="1" a="1"/>
  <c r="F2" i="13" s="1"/>
  <c r="B7" i="1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167FF1-9C8E-492B-A2E2-49F76D1B4CF1}" keepAlive="1" name="Consulta - pokemon" description="Conexão com a consulta 'pokemon' na pasta de trabalho." type="5" refreshedVersion="0" background="1">
    <dbPr connection="Provider=Microsoft.Mashup.OleDb.1;Data Source=$Workbook$;Location=pokemon;Extended Properties=&quot;&quot;" command="SELECT * FROM [pokemon]"/>
  </connection>
  <connection id="2" xr16:uid="{F0AFAF15-0529-4F93-B296-17BF9547E9C9}" keepAlive="1" name="ThisWorkbookDataModel" description="Modelo de Dado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561C780F-8772-4F15-8837-92E3F1710021}" name="WorksheetConnection_pokemon_sheet.xlsx!pokemon3" type="102" refreshedVersion="8" minRefreshableVersion="5">
    <extLst>
      <ext xmlns:x15="http://schemas.microsoft.com/office/spreadsheetml/2010/11/main" uri="{DE250136-89BD-433C-8126-D09CA5730AF9}">
        <x15:connection id="pokemon3">
          <x15:rangePr sourceName="_xlcn.WorksheetConnection_pokemon_sheet.xlsxpokemon3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<sst xmlns="http://schemas.openxmlformats.org/spreadsheetml/2006/main" count="3147" uniqueCount="1587">
  <si>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</si>
  <si>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</si>
  <si>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</si>
  <si>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</si>
  <si>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</si>
  <si>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</si>
  <si>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</si>
  <si>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</si>
  <si>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</si>
  <si>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</si>
  <si>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</si>
  <si>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</si>
  <si>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</si>
  <si>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</si>
  <si>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</si>
  <si>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</si>
  <si>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</si>
  <si>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</si>
  <si>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</si>
  <si>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</si>
  <si>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</si>
  <si>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</si>
  <si>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</si>
  <si>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Dragon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</si>
  <si>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</si>
  <si>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</si>
  <si>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</si>
  <si>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</si>
  <si>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</si>
  <si>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</si>
  <si>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</si>
  <si>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</si>
  <si>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</si>
  <si>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</si>
  <si>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</si>
  <si>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</si>
  <si>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</si>
  <si>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</si>
  <si>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</si>
  <si>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</si>
  <si>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</si>
  <si>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</si>
  <si>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</si>
  <si>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</si>
  <si>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</si>
  <si>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</si>
  <si>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</si>
  <si>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</si>
  <si>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</si>
  <si>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</si>
  <si>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</si>
  <si>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</si>
  <si>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</si>
  <si>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</si>
  <si>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</si>
  <si>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</si>
  <si>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</si>
  <si>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</si>
  <si>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</si>
  <si>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</si>
  <si>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</si>
  <si>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</si>
  <si>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</si>
  <si>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</si>
  <si>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</si>
  <si>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</si>
  <si>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</si>
  <si>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</si>
  <si>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</si>
  <si>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</si>
  <si>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</si>
  <si>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</si>
  <si>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</si>
  <si>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</si>
  <si>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</si>
  <si>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</si>
  <si>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</si>
  <si>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</si>
  <si>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</si>
  <si>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</si>
  <si>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</si>
  <si>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</si>
  <si>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</si>
  <si>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</si>
  <si>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</si>
  <si>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</si>
  <si>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</si>
  <si>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</si>
  <si>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</si>
  <si>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</si>
  <si>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</si>
  <si>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</si>
  <si>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</si>
  <si>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</si>
  <si>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</si>
  <si>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</si>
  <si>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</si>
  <si>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</si>
  <si>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</si>
  <si>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</si>
  <si>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</si>
  <si>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</si>
  <si>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</si>
  <si>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</si>
  <si>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</si>
  <si>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</si>
  <si>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</si>
  <si>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</si>
  <si>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</si>
  <si>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</si>
  <si>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</si>
  <si>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</si>
  <si>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</si>
  <si>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</si>
  <si>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</si>
  <si>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</si>
  <si>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</si>
  <si>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</si>
  <si>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</si>
  <si>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</si>
  <si>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</si>
  <si>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</si>
  <si>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</si>
  <si>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</si>
  <si>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</si>
  <si>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</si>
  <si>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</si>
  <si>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</si>
  <si>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</si>
  <si>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</si>
  <si>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</si>
  <si>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</si>
  <si>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</si>
  <si>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</si>
  <si>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</si>
  <si>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</si>
  <si>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</si>
  <si>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</si>
  <si>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</si>
  <si>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</si>
  <si>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</si>
  <si>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</si>
  <si>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</si>
  <si>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</si>
  <si>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</si>
  <si>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</si>
  <si>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</si>
  <si>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</si>
  <si>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</si>
  <si>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</si>
  <si>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</si>
  <si>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</si>
  <si>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</si>
  <si>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</si>
  <si>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</si>
  <si>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</si>
  <si>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</si>
  <si>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</si>
  <si>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</si>
  <si>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</si>
  <si>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</si>
  <si>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</si>
  <si>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</si>
  <si>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</si>
  <si>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</si>
  <si>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</si>
  <si>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</si>
  <si>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</si>
  <si>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</si>
  <si>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</si>
  <si>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</si>
  <si>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</si>
  <si>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</si>
  <si>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</si>
  <si>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</si>
  <si>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</si>
  <si>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</si>
  <si>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</si>
  <si>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</si>
  <si>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</si>
  <si>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</si>
  <si>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</si>
  <si>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</si>
  <si>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</si>
  <si>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</si>
  <si>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</si>
  <si>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</si>
  <si>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</si>
  <si>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</si>
  <si>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</si>
  <si>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</si>
  <si>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</si>
  <si>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</si>
  <si>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</si>
  <si>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</si>
  <si>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</si>
  <si>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</si>
  <si>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</si>
  <si>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</si>
  <si>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</si>
  <si>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</si>
  <si>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</si>
  <si>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</si>
  <si>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</si>
  <si>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</si>
  <si>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</si>
  <si>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</si>
  <si>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</si>
  <si>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</si>
  <si>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</si>
  <si>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</si>
  <si>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</si>
  <si>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</si>
  <si>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</si>
  <si>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</si>
  <si>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</si>
  <si>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</si>
  <si>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</si>
  <si>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</si>
  <si>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</si>
  <si>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</si>
  <si>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</si>
  <si>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</si>
  <si>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</si>
  <si>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</si>
  <si>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</si>
  <si>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</si>
  <si>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</si>
  <si>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</si>
  <si>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</si>
  <si>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</si>
  <si>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</si>
  <si>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</si>
  <si>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</si>
  <si>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</si>
  <si>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</si>
  <si>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</si>
  <si>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</si>
  <si>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</si>
  <si>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</si>
  <si>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</si>
  <si>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</si>
  <si>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</si>
  <si>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</si>
  <si>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</si>
  <si>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</si>
  <si>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</si>
  <si>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</si>
  <si>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</si>
  <si>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</si>
  <si>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</si>
  <si>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</si>
  <si>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</si>
  <si>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</si>
  <si>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</si>
  <si>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</si>
  <si>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</si>
  <si>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</si>
  <si>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</si>
  <si>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</si>
  <si>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</si>
  <si>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</si>
  <si>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</si>
  <si>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</si>
  <si>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</si>
  <si>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</si>
  <si>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</si>
  <si>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</si>
  <si>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</si>
  <si>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</si>
  <si>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</si>
  <si>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</si>
  <si>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</si>
  <si>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</si>
  <si>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</si>
  <si>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</si>
  <si>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</si>
  <si>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</si>
  <si>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</si>
  <si>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</si>
  <si>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</si>
  <si>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</si>
  <si>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</si>
  <si>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</si>
  <si>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</si>
  <si>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</si>
  <si>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</si>
  <si>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</si>
  <si>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</si>
  <si>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</si>
  <si>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</si>
  <si>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</si>
  <si>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</si>
  <si>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</si>
  <si>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</si>
  <si>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</si>
  <si>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</si>
  <si>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</si>
  <si>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</si>
  <si>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</si>
  <si>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</si>
  <si>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</si>
  <si>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</si>
  <si>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</si>
  <si>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</si>
  <si>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</si>
  <si>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</si>
  <si>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</si>
  <si>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</si>
  <si>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</si>
  <si>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</si>
  <si>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</si>
  <si>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</si>
  <si>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</si>
  <si>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</si>
  <si>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</si>
  <si>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</si>
  <si>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</si>
  <si>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</si>
  <si>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</si>
  <si>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</si>
  <si>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</si>
  <si>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</si>
  <si>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</si>
  <si>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</si>
  <si>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</si>
  <si>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</si>
  <si>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</si>
  <si>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</si>
  <si>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</si>
  <si>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</si>
  <si>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</si>
  <si>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</si>
  <si>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</si>
  <si>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</si>
  <si>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</si>
  <si>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</si>
  <si>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</si>
  <si>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</si>
  <si>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</si>
  <si>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</si>
  <si>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</si>
  <si>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</si>
  <si>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</si>
  <si>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</si>
  <si>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</si>
  <si>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</si>
  <si>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</si>
  <si>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</si>
  <si>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</si>
  <si>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</si>
  <si>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</si>
  <si>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</si>
  <si>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</si>
  <si>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</si>
  <si>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</si>
  <si>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</si>
  <si>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</si>
  <si>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</si>
  <si>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</si>
  <si>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</si>
  <si>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</si>
  <si>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</si>
  <si>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</si>
  <si>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</si>
  <si>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</si>
  <si>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</si>
  <si>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</si>
  <si>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</si>
  <si>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</si>
  <si>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</si>
  <si>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</si>
  <si>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</si>
  <si>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</si>
  <si>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</si>
  <si>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</si>
  <si>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</si>
  <si>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</si>
  <si>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</si>
  <si>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</si>
  <si>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</si>
  <si>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</si>
  <si>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</si>
  <si>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</si>
  <si>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</si>
  <si>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</si>
  <si>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</si>
  <si>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</si>
  <si>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</si>
  <si>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</si>
  <si>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</si>
  <si>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</si>
  <si>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</si>
  <si>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</si>
  <si>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</si>
  <si>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</si>
  <si>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</si>
  <si>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</si>
  <si>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</si>
  <si>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</si>
  <si>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</si>
  <si>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</si>
  <si>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</si>
  <si>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</si>
  <si>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</si>
  <si>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</si>
  <si>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</si>
  <si>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</si>
  <si>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</si>
  <si>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</si>
  <si>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</si>
  <si>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</si>
  <si>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</si>
  <si>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</si>
  <si>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</si>
  <si>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</si>
  <si>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DeoxysNormal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</si>
  <si>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</si>
  <si>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</si>
  <si>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</si>
  <si>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</si>
  <si>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</si>
  <si>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</si>
  <si>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</si>
  <si>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</si>
  <si>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</si>
  <si>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</si>
  <si>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</si>
  <si>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</si>
  <si>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</si>
  <si>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</si>
  <si>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</si>
  <si>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</si>
  <si>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</si>
  <si>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</si>
  <si>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</si>
  <si>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</si>
  <si>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</si>
  <si>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</si>
  <si>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</si>
  <si>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</si>
  <si>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</si>
  <si>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</si>
  <si>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</si>
  <si>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</si>
  <si>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</si>
  <si>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</si>
  <si>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</si>
  <si>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</si>
  <si>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</si>
  <si>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</si>
  <si>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</si>
  <si>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</si>
  <si>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</si>
  <si>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</si>
  <si>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</si>
  <si>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</si>
  <si>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</si>
  <si>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</si>
  <si>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</si>
  <si>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</si>
  <si>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</si>
  <si>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</si>
  <si>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</si>
  <si>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</si>
  <si>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</si>
  <si>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</si>
  <si>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</si>
  <si>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</si>
  <si>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</si>
  <si>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</si>
  <si>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</si>
  <si>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</si>
  <si>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</si>
  <si>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</si>
  <si>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</si>
  <si>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</si>
  <si>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</si>
  <si>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</si>
  <si>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</si>
  <si>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</si>
  <si>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</si>
  <si>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</si>
  <si>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</si>
  <si>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</si>
  <si>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</si>
  <si>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</si>
  <si>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</si>
  <si>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</si>
  <si>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</si>
  <si>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</si>
  <si>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</si>
  <si>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</si>
  <si>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</si>
  <si>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</si>
  <si>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</si>
  <si>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</si>
  <si>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</si>
  <si>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</si>
  <si>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</si>
  <si>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</si>
  <si>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</si>
  <si>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</si>
  <si>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</si>
  <si>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</si>
  <si>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</si>
  <si>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</si>
  <si>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</si>
  <si>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</si>
  <si>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</si>
  <si>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</si>
  <si>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</si>
  <si>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</si>
  <si>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</si>
  <si>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</si>
  <si>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</si>
  <si>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</si>
  <si>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</si>
  <si>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Cresselia</t>
  </si>
  <si>
    <t>Phione</t>
  </si>
  <si>
    <t>Manaphy</t>
  </si>
  <si>
    <t>Darkrai</t>
  </si>
  <si>
    <t>ShayminLand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</si>
  <si>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</si>
  <si>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</si>
  <si>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</si>
  <si>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</si>
  <si>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</si>
  <si>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</si>
  <si>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</si>
  <si>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</si>
  <si>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</si>
  <si>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</si>
  <si>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</si>
  <si>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</si>
  <si>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</si>
  <si>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</si>
  <si>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</si>
  <si>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</si>
  <si>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</si>
  <si>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</si>
  <si>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</si>
  <si>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</si>
  <si>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</si>
  <si>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</si>
  <si>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</si>
  <si>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</si>
  <si>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</si>
  <si>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</si>
  <si>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</si>
  <si>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</si>
  <si>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</si>
  <si>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</si>
  <si>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</si>
  <si>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</si>
  <si>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</si>
  <si>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</si>
  <si>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</si>
  <si>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</si>
  <si>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</si>
  <si>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</si>
  <si>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</si>
  <si>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</si>
  <si>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</si>
  <si>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</si>
  <si>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</si>
  <si>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</si>
  <si>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</si>
  <si>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</si>
  <si>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</si>
  <si>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</si>
  <si>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</si>
  <si>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</si>
  <si>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</si>
  <si>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</si>
  <si>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</si>
  <si>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</si>
  <si>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</si>
  <si>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</si>
  <si>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</si>
  <si>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</si>
  <si>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</si>
  <si>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</si>
  <si>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</si>
  <si>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</si>
  <si>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</si>
  <si>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</si>
  <si>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</si>
  <si>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</si>
  <si>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</si>
  <si>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</si>
  <si>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</si>
  <si>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</si>
  <si>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</si>
  <si>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</si>
  <si>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</si>
  <si>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</si>
  <si>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</si>
  <si>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</si>
  <si>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</si>
  <si>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</si>
  <si>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</si>
  <si>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</si>
  <si>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</si>
  <si>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</si>
  <si>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</si>
  <si>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</si>
  <si>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</si>
  <si>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</si>
  <si>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</si>
  <si>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</si>
  <si>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</si>
  <si>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</si>
  <si>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</si>
  <si>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</si>
  <si>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</si>
  <si>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</si>
  <si>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</si>
  <si>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</si>
  <si>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</si>
  <si>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</si>
  <si>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</si>
  <si>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</si>
  <si>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</si>
  <si>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</si>
  <si>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</si>
  <si>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</si>
  <si>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</si>
  <si>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</si>
  <si>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</si>
  <si>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</si>
  <si>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</si>
  <si>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</si>
  <si>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</si>
  <si>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</si>
  <si>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</si>
  <si>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</si>
  <si>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</si>
  <si>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</si>
  <si>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</si>
  <si>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</si>
  <si>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</si>
  <si>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</si>
  <si>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</si>
  <si>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</si>
  <si>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</si>
  <si>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</si>
  <si>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</si>
  <si>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</si>
  <si>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</si>
  <si>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</si>
  <si>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</si>
  <si>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</si>
  <si>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</si>
  <si>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</si>
  <si>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</si>
  <si>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</si>
  <si>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</si>
  <si>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</si>
  <si>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</si>
  <si>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</si>
  <si>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</si>
  <si>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</si>
  <si>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</si>
  <si>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</si>
  <si>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</si>
  <si>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</si>
  <si>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</si>
  <si>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</si>
  <si>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</si>
  <si>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</si>
  <si>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</si>
  <si>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ThundurusIncarnate Forme</t>
  </si>
  <si>
    <t>Reshiram</t>
  </si>
  <si>
    <t>Zekrom</t>
  </si>
  <si>
    <t>LandorusIncarnate Forme</t>
  </si>
  <si>
    <t>Kyurem</t>
  </si>
  <si>
    <t>KeldeoOrdinary Forme</t>
  </si>
  <si>
    <t>MeloettaAria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</si>
  <si>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</si>
  <si>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</si>
  <si>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</si>
  <si>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</si>
  <si>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</si>
  <si>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</si>
  <si>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</si>
  <si>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</si>
  <si>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</si>
  <si>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</si>
  <si>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</si>
  <si>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</si>
  <si>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</si>
  <si>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</si>
  <si>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</si>
  <si>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</si>
  <si>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</si>
  <si>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</si>
  <si>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</si>
  <si>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</si>
  <si>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</si>
  <si>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</si>
  <si>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</si>
  <si>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</si>
  <si>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</si>
  <si>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</si>
  <si>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</si>
  <si>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</si>
  <si>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</si>
  <si>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Honedge</t>
  </si>
  <si>
    <t>Doublade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</si>
  <si>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</si>
  <si>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</si>
  <si>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</si>
  <si>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</si>
  <si>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</si>
  <si>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</si>
  <si>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</si>
  <si>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</si>
  <si>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</si>
  <si>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</si>
  <si>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</si>
  <si>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</si>
  <si>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</si>
  <si>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</si>
  <si>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</si>
  <si>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</si>
  <si>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</si>
  <si>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</si>
  <si>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</si>
  <si>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</si>
  <si>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</si>
  <si>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</si>
  <si>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</si>
  <si>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</si>
  <si>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</si>
  <si>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</si>
  <si>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</si>
  <si>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</si>
  <si>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</si>
  <si>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</si>
  <si>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</si>
  <si>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</si>
  <si>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</si>
  <si>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</si>
  <si>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</si>
  <si>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</si>
  <si>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Volcanion</t>
  </si>
  <si>
    <t>Total Geral</t>
  </si>
  <si>
    <t>Soma de Total</t>
  </si>
  <si>
    <t>Soma de HP</t>
  </si>
  <si>
    <t>Soma de Attack</t>
  </si>
  <si>
    <t>Soma de Defense</t>
  </si>
  <si>
    <t>Soma de Sp. Atk</t>
  </si>
  <si>
    <t>Soma de Sp. Def</t>
  </si>
  <si>
    <t>Soma de Speed</t>
  </si>
  <si>
    <t>Nome</t>
  </si>
  <si>
    <t>Vantagem</t>
  </si>
  <si>
    <t>Desvantagem</t>
  </si>
  <si>
    <t>Share</t>
  </si>
  <si>
    <t>Effectiveness</t>
  </si>
  <si>
    <t>Vantagens</t>
  </si>
  <si>
    <t>Desvantagens</t>
  </si>
  <si>
    <t>Water, Ground, Rock</t>
  </si>
  <si>
    <t>Grass, Bug, Ice, Steel</t>
  </si>
  <si>
    <t>Fire, Ground, Rock</t>
  </si>
  <si>
    <t>Grass, Psychic, Dark</t>
  </si>
  <si>
    <t>-</t>
  </si>
  <si>
    <t>Grass, Fairy</t>
  </si>
  <si>
    <t>Water, Flying</t>
  </si>
  <si>
    <t>Fire, Electric, Poison, Rock</t>
  </si>
  <si>
    <t>Fighting, Dragon, Dark</t>
  </si>
  <si>
    <t>Normal, Ice, Rock, Dark, Steel</t>
  </si>
  <si>
    <t>Fighting, Poison</t>
  </si>
  <si>
    <t>Fire, Ice, Flying, Bug</t>
  </si>
  <si>
    <t>Psychic, Ghost</t>
  </si>
  <si>
    <t>Grass, Ground, Flying, Dragon</t>
  </si>
  <si>
    <t>Ice, Rock, Fairy</t>
  </si>
  <si>
    <t>Grass, Fighting, Bug</t>
  </si>
  <si>
    <t>Fire, Fighting, Poison, Flying, Ghost, Steel, Fairy</t>
  </si>
  <si>
    <t>Grass, Ice, Water</t>
  </si>
  <si>
    <t>Flying, Psychic, Fairy</t>
  </si>
  <si>
    <t>Fighting, Ground, Steel</t>
  </si>
  <si>
    <t>Dark, Normal, Fighting</t>
  </si>
  <si>
    <t>Fighting, Dark, Fairy</t>
  </si>
  <si>
    <t>Grass, Electric</t>
  </si>
  <si>
    <t>Water, Rock, Ground</t>
  </si>
  <si>
    <t>Dragon,Steel, Fairy</t>
  </si>
  <si>
    <t>Fire, Water, Fighting</t>
  </si>
  <si>
    <t>Electric, Rock, Ice</t>
  </si>
  <si>
    <t>Dark, Bug, Ghost</t>
  </si>
  <si>
    <t>Ground, Psychic</t>
  </si>
  <si>
    <t>Fire,Ground, Steel, Fighting</t>
  </si>
  <si>
    <t>Tipos</t>
  </si>
  <si>
    <t>Fire, Water, Poison, Flying, Bug</t>
  </si>
  <si>
    <t>Atacar (Vantagem)</t>
  </si>
  <si>
    <t>Defender (Desvantagens)</t>
  </si>
  <si>
    <t>Poison, Steel, Fire</t>
  </si>
  <si>
    <t xml:space="preserve">Type </t>
  </si>
  <si>
    <t>https://www.pokemon.com/static-assets/content-assets/cms2/img/pokedex/full/</t>
  </si>
  <si>
    <t>ID</t>
  </si>
  <si>
    <t>010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</si>
  <si>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</si>
  <si>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</si>
  <si>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</si>
  <si>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</si>
  <si>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</si>
  <si>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</si>
  <si>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</si>
  <si>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</si>
  <si>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</si>
  <si>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</si>
  <si>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</si>
  <si>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</si>
  <si>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</si>
  <si>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</si>
  <si>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</si>
  <si>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</si>
  <si>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</si>
  <si>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</si>
  <si>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</si>
  <si>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</si>
  <si>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</si>
  <si>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</si>
  <si>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</si>
  <si>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</si>
  <si>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</si>
  <si>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</si>
  <si>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</si>
  <si>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</si>
  <si>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</si>
  <si>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</si>
  <si>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</si>
  <si>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</si>
  <si>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</si>
  <si>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</si>
  <si>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</si>
  <si>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</si>
  <si>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</si>
  <si>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</si>
  <si>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</si>
  <si>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</si>
  <si>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</si>
  <si>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</si>
  <si>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</si>
  <si>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</si>
  <si>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</si>
  <si>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</si>
  <si>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</si>
  <si>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</si>
  <si>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</si>
  <si>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</si>
  <si>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</si>
  <si>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</si>
  <si>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</si>
  <si>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</si>
  <si>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</si>
  <si>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</si>
  <si>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</si>
  <si>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</si>
  <si>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</si>
  <si>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</si>
  <si>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</si>
  <si>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</si>
  <si>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</si>
  <si>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</si>
  <si>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</si>
  <si>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</si>
  <si>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</si>
  <si>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</si>
  <si>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</si>
  <si>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</si>
  <si>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</si>
  <si>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</si>
  <si>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</si>
  <si>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</si>
  <si>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</si>
  <si>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</si>
  <si>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</si>
  <si>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</si>
  <si>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</si>
  <si>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</si>
  <si>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</si>
  <si>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</si>
  <si>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</si>
  <si>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</si>
  <si>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</si>
  <si>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</si>
  <si>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</si>
  <si>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</si>
  <si>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</si>
  <si>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</si>
  <si>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</si>
  <si>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</si>
  <si>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</si>
  <si>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</si>
  <si>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</si>
  <si>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</si>
  <si>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</si>
  <si>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</si>
  <si>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</si>
  <si>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</si>
  <si>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</si>
  <si>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</si>
  <si>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</si>
  <si>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</si>
  <si>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</si>
  <si>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</si>
  <si>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</si>
  <si>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</si>
  <si>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</si>
  <si>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</si>
  <si>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</si>
  <si>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</si>
  <si>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</si>
  <si>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</si>
  <si>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</si>
  <si>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</si>
  <si>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</si>
  <si>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</si>
  <si>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</si>
  <si>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</si>
  <si>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</si>
  <si>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</si>
  <si>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</si>
  <si>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</si>
  <si>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</si>
  <si>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</si>
  <si>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</si>
  <si>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</si>
  <si>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</si>
  <si>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</si>
  <si>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</si>
  <si>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</si>
  <si>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</si>
  <si>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</si>
  <si>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</si>
  <si>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</si>
  <si>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</si>
  <si>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</si>
  <si>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</si>
  <si>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</si>
  <si>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</si>
  <si>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</si>
  <si>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</si>
  <si>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</si>
  <si>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</si>
  <si>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</si>
  <si>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</si>
  <si>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</si>
  <si>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</si>
  <si>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</si>
  <si>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</si>
  <si>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</si>
  <si>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</si>
  <si>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</si>
  <si>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</si>
  <si>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</si>
  <si>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</si>
  <si>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</si>
  <si>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</si>
  <si>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</si>
  <si>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</si>
  <si>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</si>
  <si>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</si>
  <si>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</si>
  <si>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</si>
  <si>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</si>
  <si>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</si>
  <si>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</si>
  <si>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</si>
  <si>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</si>
  <si>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</si>
  <si>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</si>
  <si>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</si>
  <si>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</si>
  <si>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</si>
  <si>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</si>
  <si>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</si>
  <si>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</si>
  <si>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</si>
  <si>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</si>
  <si>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</si>
  <si>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</si>
  <si>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</si>
  <si>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</si>
  <si>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</si>
  <si>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</si>
  <si>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</si>
  <si>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</si>
  <si>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</si>
  <si>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</si>
  <si>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</si>
  <si>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</si>
  <si>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</si>
  <si>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</si>
  <si>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</si>
  <si>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</si>
  <si>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</si>
  <si>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</si>
  <si>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</si>
  <si>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</si>
  <si>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</si>
  <si>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</si>
  <si>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</si>
  <si>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</si>
  <si>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</si>
  <si>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</si>
  <si>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</si>
  <si>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</si>
  <si>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</si>
  <si>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</si>
  <si>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</si>
  <si>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</si>
  <si>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</si>
  <si>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</si>
  <si>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</si>
  <si>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</si>
  <si>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</si>
  <si>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</si>
  <si>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</si>
  <si>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</si>
  <si>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</si>
  <si>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</si>
  <si>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</si>
  <si>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</si>
  <si>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</si>
  <si>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</si>
  <si>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</si>
  <si>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</si>
  <si>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</si>
  <si>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</si>
  <si>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</si>
  <si>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</si>
  <si>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</si>
  <si>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</si>
  <si>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</si>
  <si>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</si>
  <si>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</si>
  <si>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</si>
  <si>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</si>
  <si>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</si>
  <si>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</si>
  <si>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</si>
  <si>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</si>
  <si>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</si>
  <si>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</si>
  <si>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</si>
  <si>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</si>
  <si>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</si>
  <si>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</si>
  <si>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</si>
  <si>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</si>
  <si>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</si>
  <si>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</si>
  <si>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</si>
  <si>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</si>
  <si>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</si>
  <si>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</si>
  <si>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</si>
  <si>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</si>
  <si>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</si>
  <si>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</si>
  <si>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</si>
  <si>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</si>
  <si>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</si>
  <si>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</si>
  <si>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</si>
  <si>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</si>
  <si>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</si>
  <si>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</si>
  <si>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</si>
  <si>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</si>
  <si>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</si>
  <si>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</si>
  <si>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</si>
  <si>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</si>
  <si>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</si>
  <si>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</si>
  <si>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</si>
  <si>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</si>
  <si>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</si>
  <si>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</si>
  <si>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</si>
  <si>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</si>
  <si>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</si>
  <si>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</si>
  <si>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</si>
  <si>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</si>
  <si>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</si>
  <si>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</si>
  <si>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</si>
  <si>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</si>
  <si>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</si>
  <si>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</si>
  <si>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</si>
  <si>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</si>
  <si>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</si>
  <si>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</si>
  <si>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</si>
  <si>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</si>
  <si>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</si>
  <si>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</si>
  <si>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</si>
  <si>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</si>
  <si>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</si>
  <si>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</si>
  <si>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</si>
  <si>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</si>
  <si>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</si>
  <si>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</si>
  <si>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</si>
  <si>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</si>
  <si>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</si>
  <si>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</si>
  <si>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</si>
  <si>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</si>
  <si>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</si>
  <si>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</si>
  <si>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</si>
  <si>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</si>
  <si>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</si>
  <si>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</si>
  <si>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</si>
  <si>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</si>
  <si>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</si>
  <si>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</si>
  <si>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</si>
  <si>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</si>
  <si>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</si>
  <si>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</si>
  <si>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</si>
  <si>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</si>
  <si>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</si>
  <si>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</si>
  <si>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</si>
  <si>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</si>
  <si>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</si>
  <si>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</si>
  <si>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</si>
  <si>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</si>
  <si>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</si>
  <si>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</si>
  <si>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</si>
  <si>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</si>
  <si>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</si>
  <si>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</si>
  <si>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</si>
  <si>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</si>
  <si>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</si>
  <si>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</si>
  <si>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</si>
  <si>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</si>
  <si>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</si>
  <si>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</si>
  <si>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</si>
  <si>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</si>
  <si>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</si>
  <si>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</si>
  <si>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</si>
  <si>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</si>
  <si>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</si>
  <si>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</si>
  <si>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</si>
  <si>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</si>
  <si>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</si>
  <si>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</si>
  <si>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</si>
  <si>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</si>
  <si>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</si>
  <si>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</si>
  <si>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</si>
  <si>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</si>
  <si>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</si>
  <si>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</si>
  <si>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</si>
  <si>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</si>
  <si>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</si>
  <si>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</si>
  <si>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</si>
  <si>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</si>
  <si>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</si>
  <si>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</si>
  <si>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</si>
  <si>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</si>
  <si>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</si>
  <si>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</si>
  <si>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</si>
  <si>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</si>
  <si>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</si>
  <si>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</si>
  <si>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</si>
  <si>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</si>
  <si>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</si>
  <si>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</si>
  <si>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</si>
  <si>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</si>
  <si>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</si>
  <si>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</si>
  <si>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</si>
  <si>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</si>
  <si>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</si>
  <si>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</si>
  <si>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</si>
  <si>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</si>
  <si>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</si>
  <si>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</si>
  <si>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</si>
  <si>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</si>
  <si>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</si>
  <si>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</si>
  <si>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</si>
  <si>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</si>
  <si>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</si>
  <si>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</si>
  <si>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</si>
  <si>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</si>
  <si>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</si>
  <si>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</si>
  <si>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</si>
  <si>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</si>
  <si>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</si>
  <si>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</si>
  <si>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</si>
  <si>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</si>
  <si>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</si>
  <si>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</si>
  <si>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</si>
  <si>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</si>
  <si>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</si>
  <si>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</si>
  <si>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</si>
  <si>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</si>
  <si>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</si>
  <si>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</si>
  <si>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</si>
  <si>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</si>
  <si>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</si>
  <si>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</si>
  <si>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</si>
  <si>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</si>
  <si>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</si>
  <si>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</si>
  <si>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</si>
  <si>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</si>
  <si>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</si>
  <si>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</si>
  <si>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</si>
  <si>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</si>
  <si>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</si>
  <si>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</si>
  <si>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</si>
  <si>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</si>
  <si>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</si>
  <si>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</si>
  <si>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</si>
  <si>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</si>
  <si>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</si>
  <si>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</si>
  <si>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</si>
  <si>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</si>
  <si>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</si>
  <si>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</si>
  <si>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</si>
  <si>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</si>
  <si>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</si>
  <si>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</si>
  <si>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</si>
  <si>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</si>
  <si>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</si>
  <si>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</si>
  <si>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</si>
  <si>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</si>
  <si>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</si>
  <si>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</si>
  <si>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</si>
  <si>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</si>
  <si>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</si>
  <si>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</si>
  <si>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</si>
  <si>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</si>
  <si>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</si>
  <si>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</si>
  <si>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</si>
  <si>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</si>
  <si>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</si>
  <si>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</si>
  <si>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</si>
  <si>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</si>
  <si>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</si>
  <si>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</si>
  <si>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</si>
  <si>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</si>
  <si>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</si>
  <si>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</si>
  <si>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</si>
  <si>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</si>
  <si>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</si>
  <si>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</si>
  <si>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</si>
  <si>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</si>
  <si>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</si>
  <si>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</si>
  <si>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</si>
  <si>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</si>
  <si>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</si>
  <si>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</si>
  <si>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</si>
  <si>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</si>
  <si>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</si>
  <si>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</si>
  <si>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</si>
  <si>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</si>
  <si>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</si>
  <si>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</si>
  <si>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</si>
  <si>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</si>
  <si>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</si>
  <si>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</si>
  <si>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</si>
  <si>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</si>
  <si>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</si>
  <si>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</si>
  <si>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</si>
  <si>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</si>
  <si>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</si>
  <si>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</si>
  <si>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</si>
  <si>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</si>
  <si>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</si>
  <si>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</si>
  <si>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</si>
  <si>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</si>
  <si>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</si>
  <si>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</si>
  <si>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</si>
  <si>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</si>
  <si>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</si>
  <si>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</si>
  <si>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</si>
  <si>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</si>
  <si>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</si>
  <si>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</si>
  <si>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</si>
  <si>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</si>
  <si>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</si>
  <si>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</si>
  <si>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</si>
  <si>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</si>
  <si>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</si>
  <si>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</si>
  <si>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</si>
  <si>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</si>
  <si>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</si>
  <si>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</si>
  <si>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</si>
  <si>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</si>
  <si>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</si>
  <si>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</si>
  <si>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</si>
  <si>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</si>
  <si>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</si>
  <si>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</si>
  <si>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</si>
  <si>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</si>
  <si>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</si>
  <si>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</si>
  <si>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</si>
  <si>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</si>
  <si>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</si>
  <si>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</si>
  <si>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</si>
  <si>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</si>
  <si>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</si>
  <si>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</si>
  <si>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</si>
  <si>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</si>
  <si>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</si>
  <si>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</si>
  <si>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</si>
  <si>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</si>
  <si>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</si>
  <si>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</si>
  <si>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</si>
  <si>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</si>
  <si>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</si>
  <si>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</si>
  <si>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</si>
  <si>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</si>
  <si>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</si>
  <si>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</si>
  <si>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</si>
  <si>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</si>
  <si>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</si>
  <si>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</si>
  <si>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</si>
  <si>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</si>
  <si>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</si>
  <si>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</si>
  <si>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</si>
  <si>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</si>
  <si>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</si>
  <si>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</si>
  <si>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</si>
  <si>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</si>
  <si>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</si>
  <si>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</si>
  <si>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</si>
  <si>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</si>
  <si>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</si>
  <si>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</si>
  <si>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</si>
  <si>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</si>
  <si>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</si>
  <si>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</si>
  <si>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</si>
  <si>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</si>
  <si>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</si>
  <si>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</si>
  <si>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</si>
  <si>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</si>
  <si>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</si>
  <si>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</si>
  <si>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</si>
  <si>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</si>
  <si>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</si>
  <si>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</si>
  <si>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</si>
  <si>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</si>
  <si>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</si>
  <si>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</si>
  <si>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</si>
  <si>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</si>
  <si>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</si>
  <si>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</si>
  <si>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</si>
  <si>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</si>
  <si>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</si>
  <si>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</si>
  <si>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</si>
  <si>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</si>
  <si>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</si>
  <si>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</si>
  <si>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</si>
  <si>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</si>
  <si>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</si>
  <si>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</si>
  <si>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</si>
  <si>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</si>
  <si>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</si>
  <si>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</si>
  <si>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</si>
  <si>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</si>
  <si>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</si>
  <si>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</si>
  <si>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</si>
  <si>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</si>
  <si>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</si>
  <si>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</si>
  <si>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</si>
  <si>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</si>
  <si>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</si>
  <si>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</si>
  <si>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</si>
  <si>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</si>
  <si>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</si>
  <si>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</si>
  <si>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</si>
  <si>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</si>
  <si>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</si>
  <si>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</si>
  <si>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</si>
  <si>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</si>
  <si>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</si>
  <si>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</si>
  <si>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</si>
  <si>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</si>
  <si>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</si>
  <si>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</si>
  <si>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</si>
  <si>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</si>
  <si>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</si>
  <si>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</si>
  <si>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</si>
  <si>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</si>
  <si>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</si>
  <si>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</si>
  <si>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</si>
  <si>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</si>
  <si>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</si>
  <si>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</si>
  <si>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</si>
  <si>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</si>
  <si>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</si>
  <si>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</si>
  <si>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</si>
  <si>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</si>
  <si>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</si>
  <si>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</si>
  <si>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</si>
  <si>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</si>
  <si>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</si>
  <si>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</si>
  <si>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</si>
  <si>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</si>
  <si>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</si>
  <si>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</si>
  <si>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</si>
  <si>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</si>
  <si>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</si>
  <si>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</si>
  <si>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</si>
  <si>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</si>
  <si>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</si>
  <si>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</si>
  <si>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</si>
  <si>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</si>
  <si>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</si>
  <si>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</si>
  <si>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</si>
  <si>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</si>
  <si>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</si>
  <si>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Meowstic</t>
  </si>
  <si>
    <t>Aegislash</t>
  </si>
  <si>
    <t>Pumpkaboo</t>
  </si>
  <si>
    <t>Gourgeist</t>
  </si>
  <si>
    <t xml:space="preserve">HoopaHoopa </t>
  </si>
  <si>
    <t>Tipo 1</t>
  </si>
  <si>
    <t>Tipo 2</t>
  </si>
  <si>
    <t>None</t>
  </si>
  <si>
    <t>Pokémon</t>
  </si>
  <si>
    <t>Mín. de Total</t>
  </si>
  <si>
    <t>Média de Total</t>
  </si>
  <si>
    <t>Máx. de Total</t>
  </si>
  <si>
    <t>Contagem de Type 1</t>
  </si>
  <si>
    <t>Contagem de Type 2</t>
  </si>
  <si>
    <t>MewtwoMega Mewtwo X</t>
  </si>
  <si>
    <t>Score</t>
  </si>
  <si>
    <t>Média</t>
  </si>
  <si>
    <t>qntd</t>
  </si>
  <si>
    <t>fire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</si>
  <si>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</si>
  <si>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</si>
  <si>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</si>
  <si>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</si>
  <si>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</si>
  <si>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</si>
  <si>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</si>
  <si>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</si>
  <si>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</si>
  <si>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</si>
  <si>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</si>
  <si>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</si>
  <si>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Maior(1)</t>
  </si>
  <si>
    <t>Menor(1)</t>
  </si>
  <si>
    <t>Nível de confiança(95,0%)</t>
  </si>
  <si>
    <t xml:space="preserve">1 - Apartir da amostra de dados é possível relatar algum padrão em relação aos tipos de pokémon? </t>
  </si>
  <si>
    <t>2 - É observavel alguma distribuição desigual de pokémons de certo tipo?</t>
  </si>
  <si>
    <t>Amostra dos melhores pokemons</t>
  </si>
  <si>
    <t xml:space="preserve">Perguntas </t>
  </si>
  <si>
    <t>Definição do caso: Para um jogador qual seria a melhor escolha diante de diversos tipos de pokémons, levando em conta o Early Game (Inicio do Jogo),  Mid Game (Meio do Jogo) e Late Game (Final do Jogo).</t>
  </si>
  <si>
    <t>Distribuição de cada tipo</t>
  </si>
  <si>
    <t>Ordem</t>
  </si>
  <si>
    <t>Porcentagem</t>
  </si>
  <si>
    <t>Id - Pokemon</t>
  </si>
  <si>
    <t>Os tipos não possuem padrões são dispersos; As razões não foram identificadas</t>
  </si>
  <si>
    <t>Não em quesito de valor, mas em quantidade sim.</t>
  </si>
  <si>
    <t>3 - Se sim quais são os tipos? e existe algum indicio que permite definir a razão dessa desigualdade?</t>
  </si>
  <si>
    <t>Respostas</t>
  </si>
  <si>
    <t xml:space="preserve">4 - Existe algum tipo de atributo que possibilita ganhar de um pokémon mesmo ele sendo mais forte? </t>
  </si>
  <si>
    <t xml:space="preserve">As vantagens e desvantagens são fatores decisivos </t>
  </si>
  <si>
    <t xml:space="preserve">Early Game </t>
  </si>
  <si>
    <t>Tipos: Grass/Normal/Rock/Water/Psychic/Fire</t>
  </si>
  <si>
    <t>Mid Game</t>
  </si>
  <si>
    <t>Tipos: Water/Psychic/Eletric/Ghost/Ground/Dragon</t>
  </si>
  <si>
    <t>Gyrados</t>
  </si>
  <si>
    <t>Late Game</t>
  </si>
  <si>
    <t>Tipos: Steel/Dragon/Rock/Normal/Dragon/Fairy/Psychic</t>
  </si>
  <si>
    <t>5 - Ter mais de um tipo é um fator que possibilita ganhar batalhas com facilidade?</t>
  </si>
  <si>
    <t>6 - Quais são os tipos de pokémons mais enfrentados durante early game?</t>
  </si>
  <si>
    <t>7 -  Quais são os tipos de pokémons mais enfrentados durante mid game?</t>
  </si>
  <si>
    <t>8 -  Quais são os tipos de pokémons mais enfrentados durante end game?</t>
  </si>
  <si>
    <t>Sim, existe um desvio padrão maior nos pokémons tipo Water</t>
  </si>
  <si>
    <t>Mid Game: Eletric,Fire e Steel (média total: 255 até 420)</t>
  </si>
  <si>
    <t>Early Game: Normal,Bug,Rock eWater (média total: 180 até 255)</t>
  </si>
  <si>
    <t>End Game: Dragon e Psychic (média total: 423 até 720)</t>
  </si>
  <si>
    <t xml:space="preserve">Sim, pois sabendo as desvantagens do pokémon adversário, o tipo secundario pode ser vantajoso </t>
  </si>
  <si>
    <t>Qual combinação poderia ser levada em conta para cada periódo de jogo?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</si>
</sst>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"/>
  </numFmts>
  <fonts count="16" x14ac:knownFonts="1">
    <font>
      <sz val="11"/>
      <color theme="1"/>
      <name val="Tw Cen MT"/>
      <family val="2"/>
      <scheme val="minor"/>
    </font>
    <font>
      <b/>
      <sz val="15"/>
      <color theme="3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5"/>
      <color theme="0"/>
      <name val="Tw Cen MT"/>
      <family val="2"/>
      <scheme val="minor"/>
    </font>
    <font>
      <u/>
      <sz val="11"/>
      <color theme="1"/>
      <name val="Tw Cen MT"/>
      <family val="2"/>
      <scheme val="minor"/>
    </font>
    <font>
      <sz val="24"/>
      <color theme="1"/>
      <name val="Tw Cen MT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Tw Cen MT"/>
      <family val="2"/>
      <scheme val="minor"/>
    </font>
    <font>
      <sz val="8"/>
      <name val="Tw Cen MT"/>
      <family val="2"/>
      <scheme val="minor"/>
    </font>
    <font>
      <sz val="8"/>
      <color theme="1"/>
      <name val="Tw Cen MT"/>
      <family val="2"/>
      <scheme val="minor"/>
    </font>
    <font>
      <sz val="18"/>
      <color theme="3"/>
      <name val="Tw Cen MT Condensed"/>
      <family val="2"/>
      <scheme val="major"/>
    </font>
    <font>
      <b/>
      <sz val="11"/>
      <color theme="3"/>
      <name val="Tw Cen MT"/>
      <family val="2"/>
      <scheme val="minor"/>
    </font>
    <font>
      <sz val="11"/>
      <color theme="0"/>
      <name val="Tw Cen MT"/>
      <family val="2"/>
      <scheme val="minor"/>
    </font>
    <font>
      <i/>
      <sz val="11"/>
      <color theme="1"/>
      <name val="Tw Cen MT"/>
      <family val="2"/>
      <scheme val="minor"/>
    </font>
    <font>
      <sz val="14"/>
      <color theme="0"/>
      <name val="Tw Cen MT"/>
      <family val="2"/>
      <scheme val="minor"/>
    </font>
    <font>
      <b/>
      <sz val="13"/>
      <color theme="3"/>
      <name val="Tw Cen MT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</patternFill>
    </fill>
    <fill>
      <patternFill patternType="solid">
        <fgColor theme="8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theme="8" tint="-0.249977111117893"/>
      </left>
      <right style="thick">
        <color theme="8" tint="-0.249977111117893"/>
      </right>
      <top style="thick">
        <color theme="8" tint="-0.249977111117893"/>
      </top>
      <bottom/>
      <diagonal/>
    </border>
    <border>
      <left style="thick">
        <color theme="8" tint="-0.249977111117893"/>
      </left>
      <right style="thick">
        <color theme="8" tint="-0.249977111117893"/>
      </right>
      <top/>
      <bottom/>
      <diagonal/>
    </border>
    <border>
      <left style="thick">
        <color theme="8" tint="-0.249977111117893"/>
      </left>
      <right style="thick">
        <color theme="8" tint="-0.249977111117893"/>
      </right>
      <top/>
      <bottom style="thick">
        <color theme="8" tint="-0.249977111117893"/>
      </bottom>
      <diagonal/>
    </border>
    <border>
      <left/>
      <right/>
      <top style="medium">
        <color theme="1"/>
      </top>
      <bottom style="thick">
        <color theme="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theme="4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theme="4" tint="0.39997558519241921"/>
      </top>
      <bottom/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 style="medium">
        <color indexed="64"/>
      </left>
      <right/>
      <top style="thick">
        <color theme="4" tint="0.499984740745262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5" fillId="0" borderId="41" applyNumberFormat="0" applyFill="0" applyAlignment="0" applyProtection="0"/>
    <xf numFmtId="0" fontId="11" fillId="0" borderId="42" applyNumberFormat="0" applyFill="0" applyAlignment="0" applyProtection="0"/>
  </cellStyleXfs>
  <cellXfs count="100">
    <xf numFmtId="0" fontId="0" fillId="0" borderId="0" xfId="0"/>
    <xf numFmtId="0" fontId="2" fillId="2" borderId="2" xfId="2"/>
    <xf numFmtId="0" fontId="0" fillId="0" borderId="0" xfId="0" pivotButton="1"/>
    <xf numFmtId="0" fontId="0" fillId="0" borderId="0" xfId="0" applyAlignment="1">
      <alignment horizontal="left"/>
    </xf>
    <xf numFmtId="0" fontId="3" fillId="3" borderId="1" xfId="1" applyFont="1" applyFill="1" applyAlignment="1">
      <alignment horizontal="left" vertical="top"/>
    </xf>
    <xf numFmtId="0" fontId="3" fillId="3" borderId="1" xfId="1" applyFont="1" applyFill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4" fillId="4" borderId="0" xfId="0" applyFont="1" applyFill="1"/>
    <xf numFmtId="0" fontId="0" fillId="5" borderId="7" xfId="0" applyFill="1" applyBorder="1" applyAlignment="1">
      <alignment horizontal="center" vertical="center"/>
    </xf>
    <xf numFmtId="0" fontId="0" fillId="6" borderId="4" xfId="0" applyFill="1" applyBorder="1"/>
    <xf numFmtId="0" fontId="0" fillId="8" borderId="8" xfId="0" applyFill="1" applyBorder="1"/>
    <xf numFmtId="0" fontId="0" fillId="8" borderId="9" xfId="0" applyFill="1" applyBorder="1"/>
    <xf numFmtId="0" fontId="4" fillId="8" borderId="9" xfId="0" applyFont="1" applyFill="1" applyBorder="1"/>
    <xf numFmtId="0" fontId="0" fillId="8" borderId="1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3" fillId="3" borderId="11" xfId="1" applyFont="1" applyFill="1" applyBorder="1" applyAlignment="1">
      <alignment horizontal="left" vertical="top" wrapText="1"/>
    </xf>
    <xf numFmtId="0" fontId="6" fillId="0" borderId="0" xfId="0" applyFont="1"/>
    <xf numFmtId="12" fontId="0" fillId="0" borderId="0" xfId="0" applyNumberFormat="1" applyAlignment="1">
      <alignment horizontal="center"/>
    </xf>
    <xf numFmtId="0" fontId="7" fillId="0" borderId="0" xfId="3"/>
    <xf numFmtId="164" fontId="0" fillId="0" borderId="0" xfId="0" applyNumberFormat="1"/>
    <xf numFmtId="0" fontId="0" fillId="0" borderId="0" xfId="0" quotePrefix="1"/>
    <xf numFmtId="0" fontId="2" fillId="2" borderId="2" xfId="2" quotePrefix="1" applyNumberFormat="1"/>
    <xf numFmtId="0" fontId="0" fillId="0" borderId="0" xfId="0" applyAlignment="1">
      <alignment vertical="center"/>
    </xf>
    <xf numFmtId="0" fontId="7" fillId="0" borderId="0" xfId="3" applyNumberFormat="1" applyAlignment="1" applyProtection="1">
      <alignment shrinkToFit="1"/>
    </xf>
    <xf numFmtId="164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9" fillId="0" borderId="14" xfId="0" applyFont="1" applyBorder="1"/>
    <xf numFmtId="0" fontId="0" fillId="0" borderId="16" xfId="0" applyBorder="1"/>
    <xf numFmtId="0" fontId="0" fillId="0" borderId="17" xfId="0" applyBorder="1"/>
    <xf numFmtId="0" fontId="9" fillId="0" borderId="16" xfId="0" applyFont="1" applyBorder="1"/>
    <xf numFmtId="164" fontId="0" fillId="0" borderId="16" xfId="0" applyNumberForma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4" fillId="0" borderId="27" xfId="0" applyFont="1" applyBorder="1"/>
    <xf numFmtId="0" fontId="0" fillId="0" borderId="28" xfId="0" applyBorder="1"/>
    <xf numFmtId="0" fontId="0" fillId="0" borderId="30" xfId="0" applyBorder="1"/>
    <xf numFmtId="0" fontId="0" fillId="0" borderId="26" xfId="0" applyBorder="1" applyAlignment="1">
      <alignment horizontal="left"/>
    </xf>
    <xf numFmtId="0" fontId="0" fillId="0" borderId="22" xfId="0" pivotButton="1" applyBorder="1"/>
    <xf numFmtId="0" fontId="0" fillId="0" borderId="22" xfId="0" applyBorder="1" applyAlignment="1">
      <alignment horizontal="left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1" fillId="0" borderId="38" xfId="5" applyBorder="1"/>
    <xf numFmtId="0" fontId="11" fillId="0" borderId="36" xfId="5" applyBorder="1" applyAlignment="1">
      <alignment horizontal="center" vertical="center"/>
    </xf>
    <xf numFmtId="0" fontId="11" fillId="0" borderId="37" xfId="5" applyBorder="1"/>
    <xf numFmtId="0" fontId="11" fillId="0" borderId="35" xfId="5" applyBorder="1" applyAlignment="1">
      <alignment horizontal="center" vertical="center"/>
    </xf>
    <xf numFmtId="0" fontId="11" fillId="0" borderId="39" xfId="5" applyBorder="1"/>
    <xf numFmtId="0" fontId="11" fillId="0" borderId="40" xfId="5" applyBorder="1" applyAlignment="1">
      <alignment horizontal="center" vertical="center"/>
    </xf>
    <xf numFmtId="0" fontId="0" fillId="0" borderId="29" xfId="0" applyBorder="1"/>
    <xf numFmtId="0" fontId="13" fillId="0" borderId="34" xfId="0" applyFont="1" applyBorder="1" applyAlignment="1">
      <alignment horizontal="center"/>
    </xf>
    <xf numFmtId="0" fontId="13" fillId="0" borderId="34" xfId="0" applyFont="1" applyBorder="1" applyAlignment="1">
      <alignment horizontal="centerContinuous"/>
    </xf>
    <xf numFmtId="10" fontId="0" fillId="0" borderId="0" xfId="0" applyNumberFormat="1"/>
    <xf numFmtId="10" fontId="0" fillId="0" borderId="29" xfId="0" applyNumberFormat="1" applyBorder="1"/>
    <xf numFmtId="0" fontId="0" fillId="12" borderId="23" xfId="0" applyFill="1" applyBorder="1"/>
    <xf numFmtId="0" fontId="0" fillId="12" borderId="25" xfId="0" applyFill="1" applyBorder="1"/>
    <xf numFmtId="0" fontId="0" fillId="12" borderId="28" xfId="0" applyFill="1" applyBorder="1"/>
    <xf numFmtId="0" fontId="0" fillId="12" borderId="30" xfId="0" applyFill="1" applyBorder="1"/>
    <xf numFmtId="0" fontId="10" fillId="0" borderId="23" xfId="4" applyBorder="1"/>
    <xf numFmtId="0" fontId="1" fillId="0" borderId="46" xfId="1" applyBorder="1"/>
    <xf numFmtId="0" fontId="0" fillId="0" borderId="27" xfId="0" applyBorder="1" applyAlignment="1">
      <alignment horizontal="center"/>
    </xf>
    <xf numFmtId="0" fontId="11" fillId="0" borderId="47" xfId="8" applyBorder="1"/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" xfId="4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1" xfId="1" applyAlignment="1">
      <alignment horizontal="left" vertical="center"/>
    </xf>
    <xf numFmtId="0" fontId="11" fillId="0" borderId="42" xfId="8" applyAlignment="1">
      <alignment horizontal="left"/>
    </xf>
    <xf numFmtId="0" fontId="0" fillId="4" borderId="3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7" fillId="9" borderId="20" xfId="3" applyNumberFormat="1" applyFill="1" applyBorder="1" applyAlignment="1" applyProtection="1">
      <alignment horizontal="center"/>
    </xf>
    <xf numFmtId="0" fontId="7" fillId="9" borderId="18" xfId="3" applyNumberFormat="1" applyFill="1" applyBorder="1" applyAlignment="1" applyProtection="1">
      <alignment horizontal="center"/>
    </xf>
    <xf numFmtId="0" fontId="7" fillId="10" borderId="21" xfId="3" applyNumberFormat="1" applyFill="1" applyBorder="1" applyAlignment="1" applyProtection="1">
      <alignment horizontal="center"/>
    </xf>
    <xf numFmtId="0" fontId="10" fillId="0" borderId="0" xfId="4" applyAlignment="1">
      <alignment horizontal="left" vertical="center"/>
    </xf>
    <xf numFmtId="0" fontId="10" fillId="0" borderId="29" xfId="4" applyBorder="1" applyAlignment="1">
      <alignment horizontal="left" vertical="center"/>
    </xf>
    <xf numFmtId="0" fontId="14" fillId="11" borderId="44" xfId="6" applyFont="1" applyBorder="1" applyAlignment="1">
      <alignment horizontal="center" vertical="center"/>
    </xf>
    <xf numFmtId="0" fontId="14" fillId="11" borderId="45" xfId="6" applyFont="1" applyBorder="1" applyAlignment="1">
      <alignment horizontal="center" vertical="center"/>
    </xf>
    <xf numFmtId="0" fontId="14" fillId="11" borderId="43" xfId="6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15" fillId="0" borderId="48" xfId="7" applyBorder="1" applyAlignment="1">
      <alignment horizontal="left" vertical="center"/>
    </xf>
    <xf numFmtId="0" fontId="15" fillId="0" borderId="26" xfId="7" applyBorder="1" applyAlignment="1">
      <alignment horizontal="left" vertical="center"/>
    </xf>
    <xf numFmtId="0" fontId="15" fillId="0" borderId="49" xfId="7" applyBorder="1" applyAlignment="1">
      <alignment horizontal="left" vertical="center"/>
    </xf>
    <xf numFmtId="0" fontId="15" fillId="0" borderId="50" xfId="7" applyBorder="1" applyAlignment="1">
      <alignment horizontal="left" vertical="center"/>
    </xf>
  </cellXfs>
  <cellStyles count="9">
    <cellStyle name="Célula de Verificação" xfId="2" builtinId="23"/>
    <cellStyle name="Ênfase5" xfId="6" builtinId="45"/>
    <cellStyle name="Hiperlink" xfId="3" builtinId="8"/>
    <cellStyle name="Normal" xfId="0" builtinId="0"/>
    <cellStyle name="Título" xfId="4" builtinId="15"/>
    <cellStyle name="Título 1" xfId="1" builtinId="16"/>
    <cellStyle name="Título 2" xfId="7" builtinId="17"/>
    <cellStyle name="Título 3" xfId="8" builtinId="18"/>
    <cellStyle name="Título 4" xfId="5" builtinId="19"/>
  </cellStyles>
  <dxfs count="32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numFmt numFmtId="164" formatCode="000"/>
      <alignment horizontal="center" vertical="center" textRotation="0" wrapText="0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border outline="0">
        <top style="medium">
          <color theme="1"/>
        </top>
      </border>
    </dxf>
    <dxf>
      <border outline="0">
        <bottom style="thick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Tw Cen MT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theme="1"/>
        </top>
      </border>
    </dxf>
    <dxf>
      <border outline="0">
        <bottom style="thick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Tw Cen MT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left" vertical="top" textRotation="0" wrapText="1" indent="0" justifyLastLine="0" shrinkToFit="0" readingOrder="0"/>
    </dxf>
    <dxf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/>
      </border>
    </dxf>
    <dxf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/>
      </border>
    </dxf>
    <dxf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/>
      </border>
    </dxf>
    <dxf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/>
      </border>
    </dxf>
    <dxf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/>
      </border>
    </dxf>
    <dxf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/>
      </border>
    </dxf>
    <dxf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/>
      </border>
    </dxf>
    <dxf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/>
      </border>
    </dxf>
    <dxf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/>
      </border>
    </dxf>
    <dxf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/>
      </border>
    </dxf>
    <dxf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/>
      </border>
    </dxf>
    <dxf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/>
      </border>
    </dxf>
    <dxf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/>
      </border>
    </dxf>
    <dxf>
      <font>
        <strike val="0"/>
        <outline val="0"/>
        <shadow val="0"/>
        <u val="none"/>
        <vertAlign val="baseline"/>
        <sz val="15"/>
        <color theme="0"/>
        <name val="Tw Cen MT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left" vertical="top" textRotation="0" wrapText="1" indent="0" justifyLastLine="0" shrinkToFit="0" readingOrder="0"/>
    </dxf>
    <dxf>
      <fill>
        <patternFill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top/>
      </border>
    </dxf>
    <dxf>
      <fill>
        <patternFill patternType="solid">
          <fgColor theme="4" tint="0.79995117038483843"/>
          <bgColor theme="4" tint="0.79995117038483843"/>
        </patternFill>
      </fill>
      <border>
        <bottom/>
      </border>
    </dxf>
  </dxfs>
  <tableStyles count="2" defaultTableStyle="TableStyleMedium2" defaultPivotStyle="PivotStyleLight16">
    <tableStyle name="Estilo de Tabela 1" pivot="0" count="0" xr9:uid="{B6C46D7D-6270-4BB1-87BB-E246E382B3E3}"/>
    <tableStyle name="Estilo Dinâmico Simplificado" table="0" count="3" xr9:uid="{79769EB9-23AF-4ACC-9C35-9BFA87013435}">
      <tableStyleElement type="headerRow" dxfId="31"/>
      <tableStyleElement type="totalRow" dxfId="30"/>
      <tableStyleElement type="secondRowStripe" dxfId="29"/>
    </tableStyle>
  </tableStyles>
  <colors>
    <mruColors>
      <color rgb="FF778262"/>
      <color rgb="FFFFFF99"/>
      <color rgb="FFD6EC0A"/>
      <color rgb="FFFF9900"/>
      <color rgb="FFC88800"/>
      <color rgb="FFB50B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07/relationships/slicerCache" Target="slicerCaches/slicerCache4.xml"/><Relationship Id="rId18" Type="http://schemas.openxmlformats.org/officeDocument/2006/relationships/theme" Target="theme/theme1.xml"/><Relationship Id="rId26" Type="http://schemas.microsoft.com/office/2017/06/relationships/rdRichValueStructure" Target="richData/rdrichvaluestructure.xml"/><Relationship Id="rId39" Type="http://schemas.openxmlformats.org/officeDocument/2006/relationships/customXml" Target="../customXml/item10.xml"/><Relationship Id="rId21" Type="http://schemas.openxmlformats.org/officeDocument/2006/relationships/sharedStrings" Target="sharedStrings.xml"/><Relationship Id="rId34" Type="http://schemas.openxmlformats.org/officeDocument/2006/relationships/customXml" Target="../customXml/item5.xml"/><Relationship Id="rId42" Type="http://schemas.openxmlformats.org/officeDocument/2006/relationships/customXml" Target="../customXml/item1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microsoft.com/office/2007/relationships/slicerCache" Target="slicerCaches/slicerCache7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24" Type="http://schemas.microsoft.com/office/2022/10/relationships/richValueRel" Target="richData/richValueRel.xml"/><Relationship Id="rId32" Type="http://schemas.openxmlformats.org/officeDocument/2006/relationships/customXml" Target="../customXml/item3.xml"/><Relationship Id="rId37" Type="http://schemas.openxmlformats.org/officeDocument/2006/relationships/customXml" Target="../customXml/item8.xml"/><Relationship Id="rId40" Type="http://schemas.openxmlformats.org/officeDocument/2006/relationships/customXml" Target="../customXml/item11.xml"/><Relationship Id="rId45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microsoft.com/office/2007/relationships/slicerCache" Target="slicerCaches/slicerCache6.xml"/><Relationship Id="rId23" Type="http://schemas.microsoft.com/office/2020/07/relationships/rdRichValueWebImage" Target="richData/rdRichValueWebImage.xml"/><Relationship Id="rId28" Type="http://schemas.openxmlformats.org/officeDocument/2006/relationships/powerPivotData" Target="model/item.data"/><Relationship Id="rId36" Type="http://schemas.openxmlformats.org/officeDocument/2006/relationships/customXml" Target="../customXml/item7.xml"/><Relationship Id="rId10" Type="http://schemas.microsoft.com/office/2007/relationships/slicerCache" Target="slicerCaches/slicerCache1.xml"/><Relationship Id="rId19" Type="http://schemas.openxmlformats.org/officeDocument/2006/relationships/connections" Target="connections.xml"/><Relationship Id="rId31" Type="http://schemas.openxmlformats.org/officeDocument/2006/relationships/customXml" Target="../customXml/item2.xml"/><Relationship Id="rId44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07/relationships/slicerCache" Target="slicerCaches/slicerCache5.xml"/><Relationship Id="rId22" Type="http://schemas.openxmlformats.org/officeDocument/2006/relationships/sheetMetadata" Target="metadata.xml"/><Relationship Id="rId27" Type="http://schemas.microsoft.com/office/2017/06/relationships/rdRichValueTypes" Target="richData/rdRichValueTypes.xml"/><Relationship Id="rId30" Type="http://schemas.openxmlformats.org/officeDocument/2006/relationships/customXml" Target="../customXml/item1.xml"/><Relationship Id="rId35" Type="http://schemas.openxmlformats.org/officeDocument/2006/relationships/customXml" Target="../customXml/item6.xml"/><Relationship Id="rId43" Type="http://schemas.openxmlformats.org/officeDocument/2006/relationships/customXml" Target="../customXml/item1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microsoft.com/office/2007/relationships/slicerCache" Target="slicerCaches/slicerCache3.xml"/><Relationship Id="rId17" Type="http://schemas.microsoft.com/office/2007/relationships/slicerCache" Target="slicerCaches/slicerCache8.xml"/><Relationship Id="rId25" Type="http://schemas.microsoft.com/office/2017/06/relationships/rdRichValue" Target="richData/rdrichvalue.xml"/><Relationship Id="rId33" Type="http://schemas.openxmlformats.org/officeDocument/2006/relationships/customXml" Target="../customXml/item4.xml"/><Relationship Id="rId38" Type="http://schemas.openxmlformats.org/officeDocument/2006/relationships/customXml" Target="../customXml/item9.xml"/><Relationship Id="rId46" Type="http://schemas.openxmlformats.org/officeDocument/2006/relationships/customXml" Target="../customXml/item17.xml"/><Relationship Id="rId20" Type="http://schemas.openxmlformats.org/officeDocument/2006/relationships/styles" Target="styles.xml"/><Relationship Id="rId41" Type="http://schemas.openxmlformats.org/officeDocument/2006/relationships/customXml" Target="../customXml/item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[pokemon_sheet.xlsx]score!Tabela dinâmica2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Atributos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score!$D$6</c:f>
              <c:strCache>
                <c:ptCount val="1"/>
                <c:pt idx="0">
                  <c:v>Soma de Attack</c:v>
                </c:pt>
              </c:strCache>
            </c:strRef>
          </c:tx>
          <c:spPr>
            <a:ln w="25400" cap="rnd" cmpd="sng" algn="ctr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strRef>
              <c:f>score!$C$7:$C$8</c:f>
              <c:strCache>
                <c:ptCount val="1"/>
                <c:pt idx="0">
                  <c:v>Kricketot</c:v>
                </c:pt>
              </c:strCache>
            </c:strRef>
          </c:cat>
          <c:val>
            <c:numRef>
              <c:f>score!$D$7:$D$8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F-4E79-A8FC-36BB87D0CFF9}"/>
            </c:ext>
          </c:extLst>
        </c:ser>
        <c:ser>
          <c:idx val="1"/>
          <c:order val="1"/>
          <c:tx>
            <c:strRef>
              <c:f>score!$E$6</c:f>
              <c:strCache>
                <c:ptCount val="1"/>
                <c:pt idx="0">
                  <c:v>Soma de Defense</c:v>
                </c:pt>
              </c:strCache>
            </c:strRef>
          </c:tx>
          <c:spPr>
            <a:ln w="25400" cap="rnd" cmpd="sng" algn="ctr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strRef>
              <c:f>score!$C$7:$C$8</c:f>
              <c:strCache>
                <c:ptCount val="1"/>
                <c:pt idx="0">
                  <c:v>Kricketot</c:v>
                </c:pt>
              </c:strCache>
            </c:strRef>
          </c:cat>
          <c:val>
            <c:numRef>
              <c:f>score!$E$7:$E$8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F-4E79-A8FC-36BB87D0CFF9}"/>
            </c:ext>
          </c:extLst>
        </c:ser>
        <c:ser>
          <c:idx val="2"/>
          <c:order val="2"/>
          <c:tx>
            <c:strRef>
              <c:f>score!$F$6</c:f>
              <c:strCache>
                <c:ptCount val="1"/>
                <c:pt idx="0">
                  <c:v>Soma de Sp. Atk</c:v>
                </c:pt>
              </c:strCache>
            </c:strRef>
          </c:tx>
          <c:spPr>
            <a:ln w="25400" cap="rnd" cmpd="sng" algn="ctr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cat>
            <c:strRef>
              <c:f>score!$C$7:$C$8</c:f>
              <c:strCache>
                <c:ptCount val="1"/>
                <c:pt idx="0">
                  <c:v>Kricketot</c:v>
                </c:pt>
              </c:strCache>
            </c:strRef>
          </c:cat>
          <c:val>
            <c:numRef>
              <c:f>score!$F$7:$F$8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F-4E79-A8FC-36BB87D0CFF9}"/>
            </c:ext>
          </c:extLst>
        </c:ser>
        <c:ser>
          <c:idx val="3"/>
          <c:order val="3"/>
          <c:tx>
            <c:strRef>
              <c:f>score!$G$6</c:f>
              <c:strCache>
                <c:ptCount val="1"/>
                <c:pt idx="0">
                  <c:v>Soma de HP</c:v>
                </c:pt>
              </c:strCache>
            </c:strRef>
          </c:tx>
          <c:spPr>
            <a:ln w="25400" cap="rnd" cmpd="sng" algn="ctr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cat>
            <c:strRef>
              <c:f>score!$C$7:$C$8</c:f>
              <c:strCache>
                <c:ptCount val="1"/>
                <c:pt idx="0">
                  <c:v>Kricketot</c:v>
                </c:pt>
              </c:strCache>
            </c:strRef>
          </c:cat>
          <c:val>
            <c:numRef>
              <c:f>score!$G$7:$G$8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6F-4E79-A8FC-36BB87D0CFF9}"/>
            </c:ext>
          </c:extLst>
        </c:ser>
        <c:ser>
          <c:idx val="4"/>
          <c:order val="4"/>
          <c:tx>
            <c:strRef>
              <c:f>score!$H$6</c:f>
              <c:strCache>
                <c:ptCount val="1"/>
                <c:pt idx="0">
                  <c:v>Soma de Sp. Def</c:v>
                </c:pt>
              </c:strCache>
            </c:strRef>
          </c:tx>
          <c:spPr>
            <a:ln w="25400" cap="rnd" cmpd="sng" algn="ctr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cat>
            <c:strRef>
              <c:f>score!$C$7:$C$8</c:f>
              <c:strCache>
                <c:ptCount val="1"/>
                <c:pt idx="0">
                  <c:v>Kricketot</c:v>
                </c:pt>
              </c:strCache>
            </c:strRef>
          </c:cat>
          <c:val>
            <c:numRef>
              <c:f>score!$H$7:$H$8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6F-4E79-A8FC-36BB87D0CFF9}"/>
            </c:ext>
          </c:extLst>
        </c:ser>
        <c:ser>
          <c:idx val="5"/>
          <c:order val="5"/>
          <c:tx>
            <c:strRef>
              <c:f>score!$I$6</c:f>
              <c:strCache>
                <c:ptCount val="1"/>
                <c:pt idx="0">
                  <c:v>Soma de Speed</c:v>
                </c:pt>
              </c:strCache>
            </c:strRef>
          </c:tx>
          <c:spPr>
            <a:ln w="25400" cap="rnd" cmpd="sng" algn="ctr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cat>
            <c:strRef>
              <c:f>score!$C$7:$C$8</c:f>
              <c:strCache>
                <c:ptCount val="1"/>
                <c:pt idx="0">
                  <c:v>Kricketot</c:v>
                </c:pt>
              </c:strCache>
            </c:strRef>
          </c:cat>
          <c:val>
            <c:numRef>
              <c:f>score!$I$7:$I$8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6F-4E79-A8FC-36BB87D0CFF9}"/>
            </c:ext>
          </c:extLst>
        </c:ser>
        <c:ser>
          <c:idx val="6"/>
          <c:order val="6"/>
          <c:tx>
            <c:strRef>
              <c:f>score!$J$6</c:f>
              <c:strCache>
                <c:ptCount val="1"/>
                <c:pt idx="0">
                  <c:v>Soma de Total</c:v>
                </c:pt>
              </c:strCache>
            </c:strRef>
          </c:tx>
          <c:spPr>
            <a:ln w="25400" cap="rnd" cmpd="sng" algn="ctr">
              <a:solidFill>
                <a:schemeClr val="accent1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marker>
          <c:cat>
            <c:strRef>
              <c:f>score!$C$7:$C$8</c:f>
              <c:strCache>
                <c:ptCount val="1"/>
                <c:pt idx="0">
                  <c:v>Kricketot</c:v>
                </c:pt>
              </c:strCache>
            </c:strRef>
          </c:cat>
          <c:val>
            <c:numRef>
              <c:f>score!$J$7:$J$8</c:f>
              <c:numCache>
                <c:formatCode>General</c:formatCode>
                <c:ptCount val="1"/>
                <c:pt idx="0">
                  <c:v>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6F-4E79-A8FC-36BB87D0C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069504"/>
        <c:axId val="402070464"/>
      </c:radarChart>
      <c:catAx>
        <c:axId val="40206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2070464"/>
        <c:crosses val="autoZero"/>
        <c:auto val="1"/>
        <c:lblAlgn val="ctr"/>
        <c:lblOffset val="100"/>
        <c:noMultiLvlLbl val="0"/>
      </c:catAx>
      <c:valAx>
        <c:axId val="40207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206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[pokemon_sheet.xlsx]score!Tabela dinâmica2</c:name>
    <c:fmtId val="15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score!$D$6</c:f>
              <c:strCache>
                <c:ptCount val="1"/>
                <c:pt idx="0">
                  <c:v>Soma de Attack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3000"/>
                    <a:satMod val="100000"/>
                    <a:lumMod val="100000"/>
                  </a:schemeClr>
                </a:gs>
                <a:gs pos="100000">
                  <a:schemeClr val="accent1">
                    <a:tint val="61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score!$C$7:$C$8</c:f>
              <c:strCache>
                <c:ptCount val="1"/>
                <c:pt idx="0">
                  <c:v>Kricketot</c:v>
                </c:pt>
              </c:strCache>
            </c:strRef>
          </c:cat>
          <c:val>
            <c:numRef>
              <c:f>score!$D$7:$D$8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85-45B5-B369-61ECA76B0010}"/>
            </c:ext>
          </c:extLst>
        </c:ser>
        <c:ser>
          <c:idx val="1"/>
          <c:order val="1"/>
          <c:tx>
            <c:strRef>
              <c:f>score!$E$6</c:f>
              <c:strCache>
                <c:ptCount val="1"/>
                <c:pt idx="0">
                  <c:v>Soma de Defense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83000"/>
                    <a:satMod val="100000"/>
                    <a:lumMod val="100000"/>
                  </a:schemeClr>
                </a:gs>
                <a:gs pos="100000">
                  <a:schemeClr val="accent2">
                    <a:tint val="61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score!$C$7:$C$8</c:f>
              <c:strCache>
                <c:ptCount val="1"/>
                <c:pt idx="0">
                  <c:v>Kricketot</c:v>
                </c:pt>
              </c:strCache>
            </c:strRef>
          </c:cat>
          <c:val>
            <c:numRef>
              <c:f>score!$E$7:$E$8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85-45B5-B369-61ECA76B0010}"/>
            </c:ext>
          </c:extLst>
        </c:ser>
        <c:ser>
          <c:idx val="2"/>
          <c:order val="2"/>
          <c:tx>
            <c:strRef>
              <c:f>score!$F$6</c:f>
              <c:strCache>
                <c:ptCount val="1"/>
                <c:pt idx="0">
                  <c:v>Soma de Sp. Atk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83000"/>
                    <a:satMod val="100000"/>
                    <a:lumMod val="100000"/>
                  </a:schemeClr>
                </a:gs>
                <a:gs pos="100000">
                  <a:schemeClr val="accent3">
                    <a:tint val="61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score!$C$7:$C$8</c:f>
              <c:strCache>
                <c:ptCount val="1"/>
                <c:pt idx="0">
                  <c:v>Kricketot</c:v>
                </c:pt>
              </c:strCache>
            </c:strRef>
          </c:cat>
          <c:val>
            <c:numRef>
              <c:f>score!$F$7:$F$8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85-45B5-B369-61ECA76B0010}"/>
            </c:ext>
          </c:extLst>
        </c:ser>
        <c:ser>
          <c:idx val="3"/>
          <c:order val="3"/>
          <c:tx>
            <c:strRef>
              <c:f>score!$G$6</c:f>
              <c:strCache>
                <c:ptCount val="1"/>
                <c:pt idx="0">
                  <c:v>Soma de HP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83000"/>
                    <a:satMod val="100000"/>
                    <a:lumMod val="100000"/>
                  </a:schemeClr>
                </a:gs>
                <a:gs pos="100000">
                  <a:schemeClr val="accent4">
                    <a:tint val="61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score!$C$7:$C$8</c:f>
              <c:strCache>
                <c:ptCount val="1"/>
                <c:pt idx="0">
                  <c:v>Kricketot</c:v>
                </c:pt>
              </c:strCache>
            </c:strRef>
          </c:cat>
          <c:val>
            <c:numRef>
              <c:f>score!$G$7:$G$8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85-45B5-B369-61ECA76B0010}"/>
            </c:ext>
          </c:extLst>
        </c:ser>
        <c:ser>
          <c:idx val="4"/>
          <c:order val="4"/>
          <c:tx>
            <c:strRef>
              <c:f>score!$H$6</c:f>
              <c:strCache>
                <c:ptCount val="1"/>
                <c:pt idx="0">
                  <c:v>Soma de Sp. Def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83000"/>
                    <a:satMod val="100000"/>
                    <a:lumMod val="100000"/>
                  </a:schemeClr>
                </a:gs>
                <a:gs pos="100000">
                  <a:schemeClr val="accent5">
                    <a:tint val="61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score!$C$7:$C$8</c:f>
              <c:strCache>
                <c:ptCount val="1"/>
                <c:pt idx="0">
                  <c:v>Kricketot</c:v>
                </c:pt>
              </c:strCache>
            </c:strRef>
          </c:cat>
          <c:val>
            <c:numRef>
              <c:f>score!$H$7:$H$8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85-45B5-B369-61ECA76B0010}"/>
            </c:ext>
          </c:extLst>
        </c:ser>
        <c:ser>
          <c:idx val="5"/>
          <c:order val="5"/>
          <c:tx>
            <c:strRef>
              <c:f>score!$I$6</c:f>
              <c:strCache>
                <c:ptCount val="1"/>
                <c:pt idx="0">
                  <c:v>Soma de Speed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83000"/>
                    <a:satMod val="100000"/>
                    <a:lumMod val="100000"/>
                  </a:schemeClr>
                </a:gs>
                <a:gs pos="100000">
                  <a:schemeClr val="accent6">
                    <a:tint val="61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score!$C$7:$C$8</c:f>
              <c:strCache>
                <c:ptCount val="1"/>
                <c:pt idx="0">
                  <c:v>Kricketot</c:v>
                </c:pt>
              </c:strCache>
            </c:strRef>
          </c:cat>
          <c:val>
            <c:numRef>
              <c:f>score!$I$7:$I$8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85-45B5-B369-61ECA76B0010}"/>
            </c:ext>
          </c:extLst>
        </c:ser>
        <c:ser>
          <c:idx val="6"/>
          <c:order val="6"/>
          <c:tx>
            <c:strRef>
              <c:f>score!$J$6</c:f>
              <c:strCache>
                <c:ptCount val="1"/>
                <c:pt idx="0">
                  <c:v>Soma de 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tint val="83000"/>
                    <a:satMod val="100000"/>
                    <a:lumMod val="100000"/>
                  </a:schemeClr>
                </a:gs>
                <a:gs pos="100000">
                  <a:schemeClr val="accent1">
                    <a:lumMod val="60000"/>
                    <a:tint val="61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score!$C$7:$C$8</c:f>
              <c:strCache>
                <c:ptCount val="1"/>
                <c:pt idx="0">
                  <c:v>Kricketot</c:v>
                </c:pt>
              </c:strCache>
            </c:strRef>
          </c:cat>
          <c:val>
            <c:numRef>
              <c:f>score!$J$7:$J$8</c:f>
              <c:numCache>
                <c:formatCode>General</c:formatCode>
                <c:ptCount val="1"/>
                <c:pt idx="0">
                  <c:v>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385-45B5-B369-61ECA76B0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0990719"/>
        <c:axId val="690988319"/>
      </c:barChart>
      <c:catAx>
        <c:axId val="69099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0988319"/>
        <c:crosses val="autoZero"/>
        <c:auto val="1"/>
        <c:lblAlgn val="ctr"/>
        <c:lblOffset val="100"/>
        <c:noMultiLvlLbl val="0"/>
      </c:catAx>
      <c:valAx>
        <c:axId val="69098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09907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[pokemon_sheet.xlsx]score (2)!Tabela dinâmica2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Atributos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alpha val="50196"/>
            </a:schemeClr>
          </a:solidFill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540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'score (2)'!$C$3</c:f>
              <c:strCache>
                <c:ptCount val="1"/>
                <c:pt idx="0">
                  <c:v>Contagem de Type 1</c:v>
                </c:pt>
              </c:strCache>
            </c:strRef>
          </c:tx>
          <c:spPr>
            <a:ln w="25400" cap="rnd" cmpd="sng" algn="ctr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strRef>
              <c:f>'score (2)'!$B$4:$B$5</c:f>
              <c:strCache>
                <c:ptCount val="1"/>
                <c:pt idx="0">
                  <c:v>MewtwoMega Mewtwo X</c:v>
                </c:pt>
              </c:strCache>
            </c:strRef>
          </c:cat>
          <c:val>
            <c:numRef>
              <c:f>'score (2)'!$C$4:$C$5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18-4798-9769-15AF1F6BA6DC}"/>
            </c:ext>
          </c:extLst>
        </c:ser>
        <c:ser>
          <c:idx val="1"/>
          <c:order val="1"/>
          <c:tx>
            <c:strRef>
              <c:f>'score (2)'!$D$3</c:f>
              <c:strCache>
                <c:ptCount val="1"/>
                <c:pt idx="0">
                  <c:v>Contagem de Type 2</c:v>
                </c:pt>
              </c:strCache>
            </c:strRef>
          </c:tx>
          <c:spPr>
            <a:ln w="25400" cap="rnd" cmpd="sng" algn="ctr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strRef>
              <c:f>'score (2)'!$B$4:$B$5</c:f>
              <c:strCache>
                <c:ptCount val="1"/>
                <c:pt idx="0">
                  <c:v>MewtwoMega Mewtwo X</c:v>
                </c:pt>
              </c:strCache>
            </c:strRef>
          </c:cat>
          <c:val>
            <c:numRef>
              <c:f>'score (2)'!$D$4:$D$5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F18-4798-9769-15AF1F6BA6DC}"/>
            </c:ext>
          </c:extLst>
        </c:ser>
        <c:ser>
          <c:idx val="2"/>
          <c:order val="2"/>
          <c:tx>
            <c:strRef>
              <c:f>'score (2)'!$E$3</c:f>
              <c:strCache>
                <c:ptCount val="1"/>
                <c:pt idx="0">
                  <c:v>Mín. de Total</c:v>
                </c:pt>
              </c:strCache>
            </c:strRef>
          </c:tx>
          <c:spPr>
            <a:ln w="25400" cap="rnd" cmpd="sng" algn="ctr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cat>
            <c:strRef>
              <c:f>'score (2)'!$B$4:$B$5</c:f>
              <c:strCache>
                <c:ptCount val="1"/>
                <c:pt idx="0">
                  <c:v>MewtwoMega Mewtwo X</c:v>
                </c:pt>
              </c:strCache>
            </c:strRef>
          </c:cat>
          <c:val>
            <c:numRef>
              <c:f>'score (2)'!$E$4:$E$5</c:f>
              <c:numCache>
                <c:formatCode>General</c:formatCode>
                <c:ptCount val="1"/>
                <c:pt idx="0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F18-4798-9769-15AF1F6BA6DC}"/>
            </c:ext>
          </c:extLst>
        </c:ser>
        <c:ser>
          <c:idx val="3"/>
          <c:order val="3"/>
          <c:tx>
            <c:strRef>
              <c:f>'score (2)'!$F$3</c:f>
              <c:strCache>
                <c:ptCount val="1"/>
                <c:pt idx="0">
                  <c:v>Média de Total</c:v>
                </c:pt>
              </c:strCache>
            </c:strRef>
          </c:tx>
          <c:spPr>
            <a:ln w="25400" cap="rnd" cmpd="sng" algn="ctr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cat>
            <c:strRef>
              <c:f>'score (2)'!$B$4:$B$5</c:f>
              <c:strCache>
                <c:ptCount val="1"/>
                <c:pt idx="0">
                  <c:v>MewtwoMega Mewtwo X</c:v>
                </c:pt>
              </c:strCache>
            </c:strRef>
          </c:cat>
          <c:val>
            <c:numRef>
              <c:f>'score (2)'!$F$4:$F$5</c:f>
              <c:numCache>
                <c:formatCode>General</c:formatCode>
                <c:ptCount val="1"/>
                <c:pt idx="0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F18-4798-9769-15AF1F6BA6DC}"/>
            </c:ext>
          </c:extLst>
        </c:ser>
        <c:ser>
          <c:idx val="4"/>
          <c:order val="4"/>
          <c:tx>
            <c:strRef>
              <c:f>'score (2)'!$G$3</c:f>
              <c:strCache>
                <c:ptCount val="1"/>
                <c:pt idx="0">
                  <c:v>Máx. de Total</c:v>
                </c:pt>
              </c:strCache>
            </c:strRef>
          </c:tx>
          <c:spPr>
            <a:ln w="25400" cap="rnd" cmpd="sng" algn="ctr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cat>
            <c:strRef>
              <c:f>'score (2)'!$B$4:$B$5</c:f>
              <c:strCache>
                <c:ptCount val="1"/>
                <c:pt idx="0">
                  <c:v>MewtwoMega Mewtwo X</c:v>
                </c:pt>
              </c:strCache>
            </c:strRef>
          </c:cat>
          <c:val>
            <c:numRef>
              <c:f>'score (2)'!$G$4:$G$5</c:f>
              <c:numCache>
                <c:formatCode>General</c:formatCode>
                <c:ptCount val="1"/>
                <c:pt idx="0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F18-4798-9769-15AF1F6BA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069504"/>
        <c:axId val="402070464"/>
      </c:radarChart>
      <c:catAx>
        <c:axId val="40206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2070464"/>
        <c:crosses val="autoZero"/>
        <c:auto val="1"/>
        <c:lblAlgn val="ctr"/>
        <c:lblOffset val="100"/>
        <c:noMultiLvlLbl val="0"/>
      </c:catAx>
      <c:valAx>
        <c:axId val="40207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206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[pokemon_sheet.xlsx]score (2)!Tabela dinâmica2</c:name>
    <c:fmtId val="22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tint val="83000"/>
                  <a:satMod val="100000"/>
                  <a:lumMod val="100000"/>
                </a:schemeClr>
              </a:gs>
              <a:gs pos="100000">
                <a:schemeClr val="accent1">
                  <a:tint val="61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'score (2)'!$C$3</c:f>
              <c:strCache>
                <c:ptCount val="1"/>
                <c:pt idx="0">
                  <c:v>Contagem de Type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3000"/>
                    <a:satMod val="100000"/>
                    <a:lumMod val="100000"/>
                  </a:schemeClr>
                </a:gs>
                <a:gs pos="100000">
                  <a:schemeClr val="accent1">
                    <a:tint val="61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'score (2)'!$B$4:$B$5</c:f>
              <c:strCache>
                <c:ptCount val="1"/>
                <c:pt idx="0">
                  <c:v>MewtwoMega Mewtwo X</c:v>
                </c:pt>
              </c:strCache>
            </c:strRef>
          </c:cat>
          <c:val>
            <c:numRef>
              <c:f>'score (2)'!$C$4:$C$5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B3-473A-AA75-ED861C0086C9}"/>
            </c:ext>
          </c:extLst>
        </c:ser>
        <c:ser>
          <c:idx val="1"/>
          <c:order val="1"/>
          <c:tx>
            <c:strRef>
              <c:f>'score (2)'!$D$3</c:f>
              <c:strCache>
                <c:ptCount val="1"/>
                <c:pt idx="0">
                  <c:v>Contagem de Type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83000"/>
                    <a:satMod val="100000"/>
                    <a:lumMod val="100000"/>
                  </a:schemeClr>
                </a:gs>
                <a:gs pos="100000">
                  <a:schemeClr val="accent2">
                    <a:tint val="61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'score (2)'!$B$4:$B$5</c:f>
              <c:strCache>
                <c:ptCount val="1"/>
                <c:pt idx="0">
                  <c:v>MewtwoMega Mewtwo X</c:v>
                </c:pt>
              </c:strCache>
            </c:strRef>
          </c:cat>
          <c:val>
            <c:numRef>
              <c:f>'score (2)'!$D$4:$D$5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4B3-473A-AA75-ED861C0086C9}"/>
            </c:ext>
          </c:extLst>
        </c:ser>
        <c:ser>
          <c:idx val="2"/>
          <c:order val="2"/>
          <c:tx>
            <c:strRef>
              <c:f>'score (2)'!$E$3</c:f>
              <c:strCache>
                <c:ptCount val="1"/>
                <c:pt idx="0">
                  <c:v>Mín. de 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83000"/>
                    <a:satMod val="100000"/>
                    <a:lumMod val="100000"/>
                  </a:schemeClr>
                </a:gs>
                <a:gs pos="100000">
                  <a:schemeClr val="accent3">
                    <a:tint val="61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'score (2)'!$B$4:$B$5</c:f>
              <c:strCache>
                <c:ptCount val="1"/>
                <c:pt idx="0">
                  <c:v>MewtwoMega Mewtwo X</c:v>
                </c:pt>
              </c:strCache>
            </c:strRef>
          </c:cat>
          <c:val>
            <c:numRef>
              <c:f>'score (2)'!$E$4:$E$5</c:f>
              <c:numCache>
                <c:formatCode>General</c:formatCode>
                <c:ptCount val="1"/>
                <c:pt idx="0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B3-473A-AA75-ED861C0086C9}"/>
            </c:ext>
          </c:extLst>
        </c:ser>
        <c:ser>
          <c:idx val="3"/>
          <c:order val="3"/>
          <c:tx>
            <c:strRef>
              <c:f>'score (2)'!$F$3</c:f>
              <c:strCache>
                <c:ptCount val="1"/>
                <c:pt idx="0">
                  <c:v>Média de 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83000"/>
                    <a:satMod val="100000"/>
                    <a:lumMod val="100000"/>
                  </a:schemeClr>
                </a:gs>
                <a:gs pos="100000">
                  <a:schemeClr val="accent4">
                    <a:tint val="61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'score (2)'!$B$4:$B$5</c:f>
              <c:strCache>
                <c:ptCount val="1"/>
                <c:pt idx="0">
                  <c:v>MewtwoMega Mewtwo X</c:v>
                </c:pt>
              </c:strCache>
            </c:strRef>
          </c:cat>
          <c:val>
            <c:numRef>
              <c:f>'score (2)'!$F$4:$F$5</c:f>
              <c:numCache>
                <c:formatCode>General</c:formatCode>
                <c:ptCount val="1"/>
                <c:pt idx="0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4B3-473A-AA75-ED861C0086C9}"/>
            </c:ext>
          </c:extLst>
        </c:ser>
        <c:ser>
          <c:idx val="4"/>
          <c:order val="4"/>
          <c:tx>
            <c:strRef>
              <c:f>'score (2)'!$G$3</c:f>
              <c:strCache>
                <c:ptCount val="1"/>
                <c:pt idx="0">
                  <c:v>Máx. de Total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83000"/>
                    <a:satMod val="100000"/>
                    <a:lumMod val="100000"/>
                  </a:schemeClr>
                </a:gs>
                <a:gs pos="100000">
                  <a:schemeClr val="accent5">
                    <a:tint val="61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'score (2)'!$B$4:$B$5</c:f>
              <c:strCache>
                <c:ptCount val="1"/>
                <c:pt idx="0">
                  <c:v>MewtwoMega Mewtwo X</c:v>
                </c:pt>
              </c:strCache>
            </c:strRef>
          </c:cat>
          <c:val>
            <c:numRef>
              <c:f>'score (2)'!$G$4:$G$5</c:f>
              <c:numCache>
                <c:formatCode>General</c:formatCode>
                <c:ptCount val="1"/>
                <c:pt idx="0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4B3-473A-AA75-ED861C008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0990719"/>
        <c:axId val="690988319"/>
      </c:barChart>
      <c:catAx>
        <c:axId val="69099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0988319"/>
        <c:crosses val="autoZero"/>
        <c:auto val="1"/>
        <c:lblAlgn val="ctr"/>
        <c:lblOffset val="100"/>
        <c:noMultiLvlLbl val="0"/>
      </c:catAx>
      <c:valAx>
        <c:axId val="69098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09907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iagrams/_rels/data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6.png"/><Relationship Id="rId7" Type="http://schemas.openxmlformats.org/officeDocument/2006/relationships/image" Target="../media/image8.png"/><Relationship Id="rId12" Type="http://schemas.openxmlformats.org/officeDocument/2006/relationships/hyperlink" Target="https://bulbapedia.bulbagarden.net/wiki/Fighting_(type)" TargetMode="External"/><Relationship Id="rId2" Type="http://schemas.openxmlformats.org/officeDocument/2006/relationships/hyperlink" Target="https://fr.wikipedia.org/wiki/Fichier:Circle-icons-water.svg" TargetMode="External"/><Relationship Id="rId1" Type="http://schemas.openxmlformats.org/officeDocument/2006/relationships/image" Target="../media/image5.png"/><Relationship Id="rId6" Type="http://schemas.openxmlformats.org/officeDocument/2006/relationships/hyperlink" Target="https://bulbapedia.bulbagarden.net/wiki/Bug_(type)" TargetMode="External"/><Relationship Id="rId11" Type="http://schemas.openxmlformats.org/officeDocument/2006/relationships/image" Target="../media/image11.png"/><Relationship Id="rId5" Type="http://schemas.openxmlformats.org/officeDocument/2006/relationships/image" Target="../media/image7.png"/><Relationship Id="rId10" Type="http://schemas.openxmlformats.org/officeDocument/2006/relationships/image" Target="../media/image10.png"/><Relationship Id="rId4" Type="http://schemas.openxmlformats.org/officeDocument/2006/relationships/hyperlink" Target="https://pokemongo.gamepedia.com/Category:Type_icons" TargetMode="External"/><Relationship Id="rId9" Type="http://schemas.openxmlformats.org/officeDocument/2006/relationships/hyperlink" Target="https://pokemongo.gamepedia.com/Dark" TargetMode="External"/></Relationships>
</file>

<file path=xl/diagrams/_rels/data2.xml.rels><?xml version="1.0" encoding="UTF-8" standalone="yes"?>
<Relationships xmlns="http://schemas.openxmlformats.org/package/2006/relationships"><Relationship Id="rId8" Type="http://schemas.openxmlformats.org/officeDocument/2006/relationships/hyperlink" Target="https://pokemongo.gamepedia.com/Ice" TargetMode="External"/><Relationship Id="rId3" Type="http://schemas.openxmlformats.org/officeDocument/2006/relationships/image" Target="../media/image13.png"/><Relationship Id="rId7" Type="http://schemas.openxmlformats.org/officeDocument/2006/relationships/image" Target="../media/image15.png"/><Relationship Id="rId12" Type="http://schemas.openxmlformats.org/officeDocument/2006/relationships/image" Target="../media/image18.png"/><Relationship Id="rId2" Type="http://schemas.openxmlformats.org/officeDocument/2006/relationships/hyperlink" Target="https://bulbapedia.bulbagarden.net/wiki/Type_chart" TargetMode="External"/><Relationship Id="rId1" Type="http://schemas.openxmlformats.org/officeDocument/2006/relationships/image" Target="../media/image12.png"/><Relationship Id="rId6" Type="http://schemas.openxmlformats.org/officeDocument/2006/relationships/hyperlink" Target="https://pokemongo.gamepedia.com/Poison" TargetMode="External"/><Relationship Id="rId11" Type="http://schemas.openxmlformats.org/officeDocument/2006/relationships/hyperlink" Target="https://pokemongo.gamepedia.com/Flying" TargetMode="External"/><Relationship Id="rId5" Type="http://schemas.openxmlformats.org/officeDocument/2006/relationships/image" Target="../media/image14.png"/><Relationship Id="rId10" Type="http://schemas.openxmlformats.org/officeDocument/2006/relationships/image" Target="../media/image17.png"/><Relationship Id="rId4" Type="http://schemas.openxmlformats.org/officeDocument/2006/relationships/hyperlink" Target="https://bulbapedia.bulbagarden.net/wiki/File:Rock_icon_HOME3.png" TargetMode="External"/><Relationship Id="rId9" Type="http://schemas.openxmlformats.org/officeDocument/2006/relationships/image" Target="../media/image16.png"/></Relationships>
</file>

<file path=xl/diagrams/_rels/data3.xml.rels><?xml version="1.0" encoding="UTF-8" standalone="yes"?>
<Relationships xmlns="http://schemas.openxmlformats.org/package/2006/relationships"><Relationship Id="rId2" Type="http://schemas.openxmlformats.org/officeDocument/2006/relationships/hyperlink" Target="https://bulbapedia.bulbagarden.net/wiki/Type_chart" TargetMode="External"/><Relationship Id="rId1" Type="http://schemas.openxmlformats.org/officeDocument/2006/relationships/image" Target="../media/image19.png"/></Relationships>
</file>

<file path=xl/diagram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6.png"/><Relationship Id="rId7" Type="http://schemas.openxmlformats.org/officeDocument/2006/relationships/image" Target="../media/image8.png"/><Relationship Id="rId12" Type="http://schemas.openxmlformats.org/officeDocument/2006/relationships/hyperlink" Target="https://bulbapedia.bulbagarden.net/wiki/Fighting_(type)" TargetMode="External"/><Relationship Id="rId2" Type="http://schemas.openxmlformats.org/officeDocument/2006/relationships/hyperlink" Target="https://fr.wikipedia.org/wiki/Fichier:Circle-icons-water.svg" TargetMode="External"/><Relationship Id="rId1" Type="http://schemas.openxmlformats.org/officeDocument/2006/relationships/image" Target="../media/image5.png"/><Relationship Id="rId6" Type="http://schemas.openxmlformats.org/officeDocument/2006/relationships/hyperlink" Target="https://bulbapedia.bulbagarden.net/wiki/Bug_(type)" TargetMode="External"/><Relationship Id="rId11" Type="http://schemas.openxmlformats.org/officeDocument/2006/relationships/image" Target="../media/image11.png"/><Relationship Id="rId5" Type="http://schemas.openxmlformats.org/officeDocument/2006/relationships/image" Target="../media/image7.png"/><Relationship Id="rId10" Type="http://schemas.openxmlformats.org/officeDocument/2006/relationships/image" Target="../media/image10.png"/><Relationship Id="rId4" Type="http://schemas.openxmlformats.org/officeDocument/2006/relationships/hyperlink" Target="https://pokemongo.gamepedia.com/Category:Type_icons" TargetMode="External"/><Relationship Id="rId9" Type="http://schemas.openxmlformats.org/officeDocument/2006/relationships/hyperlink" Target="https://pokemongo.gamepedia.com/Dark" TargetMode="External"/></Relationships>
</file>

<file path=xl/diagram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pokemongo.gamepedia.com/Ice" TargetMode="External"/><Relationship Id="rId3" Type="http://schemas.openxmlformats.org/officeDocument/2006/relationships/image" Target="../media/image13.png"/><Relationship Id="rId7" Type="http://schemas.openxmlformats.org/officeDocument/2006/relationships/image" Target="../media/image15.png"/><Relationship Id="rId12" Type="http://schemas.openxmlformats.org/officeDocument/2006/relationships/image" Target="../media/image18.png"/><Relationship Id="rId2" Type="http://schemas.openxmlformats.org/officeDocument/2006/relationships/hyperlink" Target="https://bulbapedia.bulbagarden.net/wiki/Type_chart" TargetMode="External"/><Relationship Id="rId1" Type="http://schemas.openxmlformats.org/officeDocument/2006/relationships/image" Target="../media/image12.png"/><Relationship Id="rId6" Type="http://schemas.openxmlformats.org/officeDocument/2006/relationships/hyperlink" Target="https://pokemongo.gamepedia.com/Poison" TargetMode="External"/><Relationship Id="rId11" Type="http://schemas.openxmlformats.org/officeDocument/2006/relationships/hyperlink" Target="https://pokemongo.gamepedia.com/Flying" TargetMode="External"/><Relationship Id="rId5" Type="http://schemas.openxmlformats.org/officeDocument/2006/relationships/image" Target="../media/image14.png"/><Relationship Id="rId10" Type="http://schemas.openxmlformats.org/officeDocument/2006/relationships/image" Target="../media/image17.png"/><Relationship Id="rId4" Type="http://schemas.openxmlformats.org/officeDocument/2006/relationships/hyperlink" Target="https://bulbapedia.bulbagarden.net/wiki/File:Rock_icon_HOME3.png" TargetMode="External"/><Relationship Id="rId9" Type="http://schemas.openxmlformats.org/officeDocument/2006/relationships/image" Target="../media/image16.png"/></Relationships>
</file>

<file path=xl/diagram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bulbapedia.bulbagarden.net/wiki/Type_chart" TargetMode="External"/><Relationship Id="rId1" Type="http://schemas.openxmlformats.org/officeDocument/2006/relationships/image" Target="../media/image19.pn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2">
  <dgm:title val=""/>
  <dgm:desc val=""/>
  <dgm:catLst>
    <dgm:cat type="mainScheme" pri="10200"/>
  </dgm:catLst>
  <dgm:styleLbl name="node0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lign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ln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3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4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fg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2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3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4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conF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align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trAlignAcc1">
    <dgm:fillClrLst meth="repeat">
      <a:schemeClr val="dk2">
        <a:alpha val="4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b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Fg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Align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Bg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fgAcc0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2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3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4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1"/>
    </dgm:linClrLst>
    <dgm:effectClrLst/>
    <dgm:txLinClrLst/>
    <dgm:txFillClrLst meth="repeat">
      <a:schemeClr val="dk2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2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0_2">
  <dgm:title val=""/>
  <dgm:desc val=""/>
  <dgm:catLst>
    <dgm:cat type="mainScheme" pri="10200"/>
  </dgm:catLst>
  <dgm:styleLbl name="node0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lign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ln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3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4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fg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2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3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4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conF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align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trAlignAcc1">
    <dgm:fillClrLst meth="repeat">
      <a:schemeClr val="dk2">
        <a:alpha val="4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b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Fg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Align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Bg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fgAcc0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2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3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4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1"/>
    </dgm:linClrLst>
    <dgm:effectClrLst/>
    <dgm:txLinClrLst/>
    <dgm:txFillClrLst meth="repeat">
      <a:schemeClr val="dk2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2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0_2">
  <dgm:title val=""/>
  <dgm:desc val=""/>
  <dgm:catLst>
    <dgm:cat type="mainScheme" pri="10200"/>
  </dgm:catLst>
  <dgm:styleLbl name="node0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lign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ln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3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4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fg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2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3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4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conF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align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trAlignAcc1">
    <dgm:fillClrLst meth="repeat">
      <a:schemeClr val="dk2">
        <a:alpha val="4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b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Fg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Align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Bg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fgAcc0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2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3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4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1"/>
    </dgm:linClrLst>
    <dgm:effectClrLst/>
    <dgm:txLinClrLst/>
    <dgm:txFillClrLst meth="repeat">
      <a:schemeClr val="dk2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2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A381E66-7DD6-4A96-BC4A-70AFE1505F73}" type="doc">
      <dgm:prSet loTypeId="urn:microsoft.com/office/officeart/2008/layout/AscendingPictureAccentProcess" loCatId="process" qsTypeId="urn:microsoft.com/office/officeart/2005/8/quickstyle/simple1" qsCatId="simple" csTypeId="urn:microsoft.com/office/officeart/2005/8/colors/accent0_2" csCatId="mainScheme" phldr="1"/>
      <dgm:spPr/>
      <dgm:t>
        <a:bodyPr/>
        <a:lstStyle/>
        <a:p>
          <a:endParaRPr lang="pt-BR"/>
        </a:p>
      </dgm:t>
    </dgm:pt>
    <dgm:pt modelId="{944EADAB-2ED1-4544-AE2D-56651CBDC692}">
      <dgm:prSet phldrT="[Texto]"/>
      <dgm:spPr/>
      <dgm:t>
        <a:bodyPr/>
        <a:lstStyle/>
        <a:p>
          <a:r>
            <a:rPr lang="pt-BR"/>
            <a:t>Water</a:t>
          </a:r>
        </a:p>
      </dgm:t>
    </dgm:pt>
    <dgm:pt modelId="{924E239F-276A-455A-B535-2109BBD81DC7}" type="parTrans" cxnId="{55EB39E9-DDD1-4C25-A332-BB78AC756045}">
      <dgm:prSet/>
      <dgm:spPr/>
      <dgm:t>
        <a:bodyPr/>
        <a:lstStyle/>
        <a:p>
          <a:endParaRPr lang="pt-BR"/>
        </a:p>
      </dgm:t>
    </dgm:pt>
    <dgm:pt modelId="{128ECD0F-3940-4042-9C02-1B1AC7E42DDE}" type="sibTrans" cxnId="{55EB39E9-DDD1-4C25-A332-BB78AC756045}">
      <dgm:prSet/>
      <dgm:spPr>
        <a:blipFill>
          <a:blip xmlns:r="http://schemas.openxmlformats.org/officeDocument/2006/relationships" r:embed="rId1">
            <a:extLs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pt-BR"/>
        </a:p>
      </dgm:t>
    </dgm:pt>
    <dgm:pt modelId="{B36ED8D5-D0A7-4AA1-A872-DC6125149795}">
      <dgm:prSet phldrT="[Texto]"/>
      <dgm:spPr/>
      <dgm:t>
        <a:bodyPr/>
        <a:lstStyle/>
        <a:p>
          <a:r>
            <a:rPr lang="pt-BR">
              <a:solidFill>
                <a:srgbClr val="FF0000"/>
              </a:solidFill>
            </a:rPr>
            <a:t> </a:t>
          </a:r>
          <a:r>
            <a:rPr lang="pt-BR">
              <a:solidFill>
                <a:srgbClr val="FF9900"/>
              </a:solidFill>
            </a:rPr>
            <a:t>Ground</a:t>
          </a:r>
        </a:p>
      </dgm:t>
    </dgm:pt>
    <dgm:pt modelId="{93C6840E-FA46-4F22-9894-6A1BC8EF0C77}" type="parTrans" cxnId="{58105768-36CE-4123-83B0-26047F879DAC}">
      <dgm:prSet/>
      <dgm:spPr/>
      <dgm:t>
        <a:bodyPr/>
        <a:lstStyle/>
        <a:p>
          <a:endParaRPr lang="pt-BR"/>
        </a:p>
      </dgm:t>
    </dgm:pt>
    <dgm:pt modelId="{E58D474E-2D1A-4256-ADA3-89932030A963}" type="sibTrans" cxnId="{58105768-36CE-4123-83B0-26047F879DAC}">
      <dgm:prSet/>
      <dgm:spPr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pt-BR"/>
        </a:p>
      </dgm:t>
    </dgm:pt>
    <dgm:pt modelId="{5F01948B-5060-409B-AEBE-60CAA3A99E60}">
      <dgm:prSet phldrT="[Texto]"/>
      <dgm:spPr/>
      <dgm:t>
        <a:bodyPr/>
        <a:lstStyle/>
        <a:p>
          <a:r>
            <a:rPr lang="pt-BR">
              <a:solidFill>
                <a:srgbClr val="92D050"/>
              </a:solidFill>
            </a:rPr>
            <a:t>Bug</a:t>
          </a:r>
        </a:p>
      </dgm:t>
    </dgm:pt>
    <dgm:pt modelId="{7AB796C4-4E92-477D-8285-2D8A73CF92E9}" type="parTrans" cxnId="{C04291DA-A772-4787-9436-C61EFF321789}">
      <dgm:prSet/>
      <dgm:spPr/>
      <dgm:t>
        <a:bodyPr/>
        <a:lstStyle/>
        <a:p>
          <a:endParaRPr lang="pt-BR"/>
        </a:p>
      </dgm:t>
    </dgm:pt>
    <dgm:pt modelId="{EBD879E8-1133-4BDE-A70B-517B08BA21DC}" type="sibTrans" cxnId="{C04291DA-A772-4787-9436-C61EFF321789}">
      <dgm:prSet/>
      <dgm:spPr>
        <a:blipFill>
          <a:blip xmlns:r="http://schemas.openxmlformats.org/officeDocument/2006/relationships" r:embed="rId5">
            <a:extLst>
              <a:ext uri="{837473B0-CC2E-450A-ABE3-18F120FF3D39}">
                <a1611:picAttrSrcUrl xmlns:a1611="http://schemas.microsoft.com/office/drawing/2016/11/main" r:id="rId6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pt-BR"/>
        </a:p>
      </dgm:t>
    </dgm:pt>
    <dgm:pt modelId="{3E998B80-82D4-4932-902D-0E3EA6505688}">
      <dgm:prSet phldrT="[Texto]"/>
      <dgm:spPr/>
      <dgm:t>
        <a:bodyPr/>
        <a:lstStyle/>
        <a:p>
          <a:r>
            <a:rPr lang="pt-BR">
              <a:solidFill>
                <a:srgbClr val="B50B95"/>
              </a:solidFill>
            </a:rPr>
            <a:t>Fairy</a:t>
          </a:r>
        </a:p>
      </dgm:t>
    </dgm:pt>
    <dgm:pt modelId="{7611212C-B7E7-42B0-82E6-0E7F1CE415E3}" type="parTrans" cxnId="{8D923FFD-29C9-42A4-8319-CA088B5F0498}">
      <dgm:prSet/>
      <dgm:spPr/>
      <dgm:t>
        <a:bodyPr/>
        <a:lstStyle/>
        <a:p>
          <a:endParaRPr lang="pt-BR"/>
        </a:p>
      </dgm:t>
    </dgm:pt>
    <dgm:pt modelId="{36E23761-FB32-4F79-B37F-8E743EFB8692}" type="sibTrans" cxnId="{8D923FFD-29C9-42A4-8319-CA088B5F0498}">
      <dgm:prSet/>
      <dgm:spPr>
        <a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pt-BR"/>
        </a:p>
      </dgm:t>
    </dgm:pt>
    <dgm:pt modelId="{0B018EB6-DE8D-484D-8238-CD1342125824}">
      <dgm:prSet phldrT="[Texto]"/>
      <dgm:spPr/>
      <dgm:t>
        <a:bodyPr/>
        <a:lstStyle/>
        <a:p>
          <a:r>
            <a:rPr lang="pt-BR">
              <a:solidFill>
                <a:schemeClr val="tx2"/>
              </a:solidFill>
            </a:rPr>
            <a:t>Dark</a:t>
          </a:r>
        </a:p>
      </dgm:t>
    </dgm:pt>
    <dgm:pt modelId="{4EB8AA7B-5486-4DB0-A4B7-E2C23E880663}" type="parTrans" cxnId="{3FDB69B4-301B-4E1B-A65E-E54852883ED9}">
      <dgm:prSet/>
      <dgm:spPr/>
      <dgm:t>
        <a:bodyPr/>
        <a:lstStyle/>
        <a:p>
          <a:endParaRPr lang="pt-BR"/>
        </a:p>
      </dgm:t>
    </dgm:pt>
    <dgm:pt modelId="{CA894DB1-17FA-415F-9551-DD118DC52D1A}" type="sibTrans" cxnId="{3FDB69B4-301B-4E1B-A65E-E54852883ED9}">
      <dgm:prSet/>
      <dgm:spPr>
        <a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9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pt-BR"/>
        </a:p>
      </dgm:t>
    </dgm:pt>
    <dgm:pt modelId="{D059BA3B-8A19-4C43-B7E7-393CBB46B378}">
      <dgm:prSet phldrT="[Texto]"/>
      <dgm:spPr/>
      <dgm:t>
        <a:bodyPr/>
        <a:lstStyle/>
        <a:p>
          <a:r>
            <a:rPr lang="pt-BR">
              <a:solidFill>
                <a:srgbClr val="00B050"/>
              </a:solidFill>
            </a:rPr>
            <a:t>Grass</a:t>
          </a:r>
        </a:p>
      </dgm:t>
    </dgm:pt>
    <dgm:pt modelId="{99697174-5944-47F8-B5E0-6B442580E2CD}" type="parTrans" cxnId="{726C0DEA-7F75-4A4F-999F-9997188FC630}">
      <dgm:prSet/>
      <dgm:spPr/>
      <dgm:t>
        <a:bodyPr/>
        <a:lstStyle/>
        <a:p>
          <a:endParaRPr lang="pt-BR"/>
        </a:p>
      </dgm:t>
    </dgm:pt>
    <dgm:pt modelId="{3DD23D06-5592-441E-B953-7818665E67E6}" type="sibTrans" cxnId="{726C0DEA-7F75-4A4F-999F-9997188FC630}">
      <dgm:prSet/>
      <dgm:spPr>
        <a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pt-BR"/>
        </a:p>
      </dgm:t>
    </dgm:pt>
    <dgm:pt modelId="{DECDD9C0-3125-4590-A3A9-2E8C1C2F7766}">
      <dgm:prSet phldrT="[Texto]"/>
      <dgm:spPr/>
      <dgm:t>
        <a:bodyPr/>
        <a:lstStyle/>
        <a:p>
          <a:r>
            <a:rPr lang="pt-BR">
              <a:solidFill>
                <a:srgbClr val="C00000"/>
              </a:solidFill>
            </a:rPr>
            <a:t>Fighting</a:t>
          </a:r>
        </a:p>
      </dgm:t>
    </dgm:pt>
    <dgm:pt modelId="{D934E850-D06D-40A8-94E8-A55CE2DCCC73}" type="parTrans" cxnId="{81A5B57C-ADF8-4ADA-B550-74ABACAB3A07}">
      <dgm:prSet/>
      <dgm:spPr/>
      <dgm:t>
        <a:bodyPr/>
        <a:lstStyle/>
        <a:p>
          <a:endParaRPr lang="pt-BR"/>
        </a:p>
      </dgm:t>
    </dgm:pt>
    <dgm:pt modelId="{CAAE6ED8-7F5C-468D-804D-C12046A79798}" type="sibTrans" cxnId="{81A5B57C-ADF8-4ADA-B550-74ABACAB3A07}">
      <dgm:prSet/>
      <dgm:spPr>
        <a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12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pt-BR"/>
        </a:p>
      </dgm:t>
    </dgm:pt>
    <dgm:pt modelId="{323AF298-B6EB-4D81-8A78-7D5714326E0F}">
      <dgm:prSet phldrT="[Texto]"/>
      <dgm:spPr/>
      <dgm:t>
        <a:bodyPr/>
        <a:lstStyle/>
        <a:p>
          <a:endParaRPr lang="pt-BR">
            <a:solidFill>
              <a:srgbClr val="FFC000"/>
            </a:solidFill>
          </a:endParaRPr>
        </a:p>
      </dgm:t>
    </dgm:pt>
    <dgm:pt modelId="{43B944DE-B71D-4377-AB51-4ACBD06CEF33}" type="parTrans" cxnId="{952F59D2-4A9A-401E-B627-0F293AC29C3B}">
      <dgm:prSet/>
      <dgm:spPr/>
      <dgm:t>
        <a:bodyPr/>
        <a:lstStyle/>
        <a:p>
          <a:endParaRPr lang="pt-BR"/>
        </a:p>
      </dgm:t>
    </dgm:pt>
    <dgm:pt modelId="{156CD8D5-6F7A-44A8-85DD-A10BC2815EF1}" type="sibTrans" cxnId="{952F59D2-4A9A-401E-B627-0F293AC29C3B}">
      <dgm:prSet/>
      <dgm:spPr/>
      <dgm:t>
        <a:bodyPr/>
        <a:lstStyle/>
        <a:p>
          <a:endParaRPr lang="pt-BR"/>
        </a:p>
      </dgm:t>
    </dgm:pt>
    <dgm:pt modelId="{C6CBFC62-C134-49E6-B244-0EBDC8886A5F}" type="pres">
      <dgm:prSet presAssocID="{2A381E66-7DD6-4A96-BC4A-70AFE1505F73}" presName="Name0" presStyleCnt="0">
        <dgm:presLayoutVars>
          <dgm:chMax val="7"/>
          <dgm:chPref val="7"/>
          <dgm:dir/>
        </dgm:presLayoutVars>
      </dgm:prSet>
      <dgm:spPr/>
    </dgm:pt>
    <dgm:pt modelId="{9ED2830B-34EF-4C48-858D-51168E0B443D}" type="pres">
      <dgm:prSet presAssocID="{2A381E66-7DD6-4A96-BC4A-70AFE1505F73}" presName="dot1" presStyleLbl="alignNode1" presStyleIdx="0" presStyleCnt="18"/>
      <dgm:spPr/>
    </dgm:pt>
    <dgm:pt modelId="{56576176-19ED-4E48-AF19-C321DD05E598}" type="pres">
      <dgm:prSet presAssocID="{2A381E66-7DD6-4A96-BC4A-70AFE1505F73}" presName="dot2" presStyleLbl="alignNode1" presStyleIdx="1" presStyleCnt="18"/>
      <dgm:spPr/>
    </dgm:pt>
    <dgm:pt modelId="{A968F6DB-3EEB-41BB-BB15-8E2B4CEC3F97}" type="pres">
      <dgm:prSet presAssocID="{2A381E66-7DD6-4A96-BC4A-70AFE1505F73}" presName="dot3" presStyleLbl="alignNode1" presStyleIdx="2" presStyleCnt="18"/>
      <dgm:spPr/>
    </dgm:pt>
    <dgm:pt modelId="{439CB61A-7C60-4310-B93F-91A4B1F334E3}" type="pres">
      <dgm:prSet presAssocID="{2A381E66-7DD6-4A96-BC4A-70AFE1505F73}" presName="dot4" presStyleLbl="alignNode1" presStyleIdx="3" presStyleCnt="18"/>
      <dgm:spPr/>
    </dgm:pt>
    <dgm:pt modelId="{F3EBA779-13FB-4B35-8813-4888C064CA33}" type="pres">
      <dgm:prSet presAssocID="{2A381E66-7DD6-4A96-BC4A-70AFE1505F73}" presName="dot5" presStyleLbl="alignNode1" presStyleIdx="4" presStyleCnt="18"/>
      <dgm:spPr/>
    </dgm:pt>
    <dgm:pt modelId="{46FDE490-A937-485D-ADDF-F3C4471B4037}" type="pres">
      <dgm:prSet presAssocID="{2A381E66-7DD6-4A96-BC4A-70AFE1505F73}" presName="dot6" presStyleLbl="alignNode1" presStyleIdx="5" presStyleCnt="18"/>
      <dgm:spPr/>
    </dgm:pt>
    <dgm:pt modelId="{7407CDE9-485D-45F9-85AB-E3677AE00D74}" type="pres">
      <dgm:prSet presAssocID="{2A381E66-7DD6-4A96-BC4A-70AFE1505F73}" presName="dot7" presStyleLbl="alignNode1" presStyleIdx="6" presStyleCnt="18"/>
      <dgm:spPr/>
    </dgm:pt>
    <dgm:pt modelId="{EDE223BE-3227-48D3-9789-F90D5B249484}" type="pres">
      <dgm:prSet presAssocID="{2A381E66-7DD6-4A96-BC4A-70AFE1505F73}" presName="dot8" presStyleLbl="alignNode1" presStyleIdx="7" presStyleCnt="18"/>
      <dgm:spPr/>
    </dgm:pt>
    <dgm:pt modelId="{4D5F963D-98F5-4C2C-92FA-19E9CC0108E5}" type="pres">
      <dgm:prSet presAssocID="{2A381E66-7DD6-4A96-BC4A-70AFE1505F73}" presName="dot9" presStyleLbl="alignNode1" presStyleIdx="8" presStyleCnt="18"/>
      <dgm:spPr/>
    </dgm:pt>
    <dgm:pt modelId="{B6E8A1B2-EA65-45C0-B97F-D35596CE9607}" type="pres">
      <dgm:prSet presAssocID="{2A381E66-7DD6-4A96-BC4A-70AFE1505F73}" presName="dot10" presStyleLbl="alignNode1" presStyleIdx="9" presStyleCnt="18"/>
      <dgm:spPr/>
    </dgm:pt>
    <dgm:pt modelId="{B4CDAED7-8D9A-475B-8D18-2A43D082352E}" type="pres">
      <dgm:prSet presAssocID="{2A381E66-7DD6-4A96-BC4A-70AFE1505F73}" presName="dot11" presStyleLbl="alignNode1" presStyleIdx="10" presStyleCnt="18"/>
      <dgm:spPr/>
    </dgm:pt>
    <dgm:pt modelId="{0B72D1C6-563C-4E33-A98E-92A1BE0D90CA}" type="pres">
      <dgm:prSet presAssocID="{2A381E66-7DD6-4A96-BC4A-70AFE1505F73}" presName="dotArrow1" presStyleLbl="alignNode1" presStyleIdx="11" presStyleCnt="18"/>
      <dgm:spPr/>
    </dgm:pt>
    <dgm:pt modelId="{410C1EB4-3F40-4FC4-A086-749485B2E501}" type="pres">
      <dgm:prSet presAssocID="{2A381E66-7DD6-4A96-BC4A-70AFE1505F73}" presName="dotArrow2" presStyleLbl="alignNode1" presStyleIdx="12" presStyleCnt="18"/>
      <dgm:spPr/>
    </dgm:pt>
    <dgm:pt modelId="{2EC3F9A5-F600-47E0-81C1-E14C052F194B}" type="pres">
      <dgm:prSet presAssocID="{2A381E66-7DD6-4A96-BC4A-70AFE1505F73}" presName="dotArrow3" presStyleLbl="alignNode1" presStyleIdx="13" presStyleCnt="18"/>
      <dgm:spPr/>
    </dgm:pt>
    <dgm:pt modelId="{0088687F-649F-4B0D-9CDD-95E1C48AF024}" type="pres">
      <dgm:prSet presAssocID="{2A381E66-7DD6-4A96-BC4A-70AFE1505F73}" presName="dotArrow4" presStyleLbl="alignNode1" presStyleIdx="14" presStyleCnt="18"/>
      <dgm:spPr/>
    </dgm:pt>
    <dgm:pt modelId="{D31D7D92-9B7F-47B7-85C1-11EAB8435961}" type="pres">
      <dgm:prSet presAssocID="{2A381E66-7DD6-4A96-BC4A-70AFE1505F73}" presName="dotArrow5" presStyleLbl="alignNode1" presStyleIdx="15" presStyleCnt="18"/>
      <dgm:spPr/>
    </dgm:pt>
    <dgm:pt modelId="{250767A8-D3B3-4976-A61C-BB47482801C8}" type="pres">
      <dgm:prSet presAssocID="{2A381E66-7DD6-4A96-BC4A-70AFE1505F73}" presName="dotArrow6" presStyleLbl="alignNode1" presStyleIdx="16" presStyleCnt="18"/>
      <dgm:spPr/>
    </dgm:pt>
    <dgm:pt modelId="{9A2A8E6C-29AD-4721-BAA1-DE58B669740D}" type="pres">
      <dgm:prSet presAssocID="{2A381E66-7DD6-4A96-BC4A-70AFE1505F73}" presName="dotArrow7" presStyleLbl="alignNode1" presStyleIdx="17" presStyleCnt="18"/>
      <dgm:spPr/>
    </dgm:pt>
    <dgm:pt modelId="{F771F380-2DA3-4D04-AEAE-0BF9A4EE08D7}" type="pres">
      <dgm:prSet presAssocID="{944EADAB-2ED1-4544-AE2D-56651CBDC692}" presName="parTx1" presStyleLbl="node1" presStyleIdx="0" presStyleCnt="7"/>
      <dgm:spPr/>
    </dgm:pt>
    <dgm:pt modelId="{797D3C7B-386A-4DBA-BCD5-BF4374037848}" type="pres">
      <dgm:prSet presAssocID="{128ECD0F-3940-4042-9C02-1B1AC7E42DDE}" presName="picture1" presStyleCnt="0"/>
      <dgm:spPr/>
    </dgm:pt>
    <dgm:pt modelId="{19C7627D-4E6D-420A-A23D-6F3688CF7B07}" type="pres">
      <dgm:prSet presAssocID="{128ECD0F-3940-4042-9C02-1B1AC7E42DDE}" presName="imageRepeatNode" presStyleLbl="fgImgPlace1" presStyleIdx="0" presStyleCnt="7"/>
      <dgm:spPr/>
    </dgm:pt>
    <dgm:pt modelId="{2C50F309-13C4-4DFB-90C1-CF0A09C1F3C1}" type="pres">
      <dgm:prSet presAssocID="{B36ED8D5-D0A7-4AA1-A872-DC6125149795}" presName="parTx2" presStyleLbl="node1" presStyleIdx="1" presStyleCnt="7"/>
      <dgm:spPr/>
    </dgm:pt>
    <dgm:pt modelId="{A54AA6C3-79D8-4788-9919-55DB8E45CC75}" type="pres">
      <dgm:prSet presAssocID="{E58D474E-2D1A-4256-ADA3-89932030A963}" presName="picture2" presStyleCnt="0"/>
      <dgm:spPr/>
    </dgm:pt>
    <dgm:pt modelId="{812C6C20-3356-408E-9A6D-5ACCFFB4E814}" type="pres">
      <dgm:prSet presAssocID="{E58D474E-2D1A-4256-ADA3-89932030A963}" presName="imageRepeatNode" presStyleLbl="fgImgPlace1" presStyleIdx="1" presStyleCnt="7"/>
      <dgm:spPr/>
    </dgm:pt>
    <dgm:pt modelId="{38F40C65-27B2-4E75-A912-1023F8DEBC1D}" type="pres">
      <dgm:prSet presAssocID="{5F01948B-5060-409B-AEBE-60CAA3A99E60}" presName="parTx3" presStyleLbl="node1" presStyleIdx="2" presStyleCnt="7"/>
      <dgm:spPr/>
    </dgm:pt>
    <dgm:pt modelId="{029D3017-D30C-45B8-909D-B2722540D0B9}" type="pres">
      <dgm:prSet presAssocID="{EBD879E8-1133-4BDE-A70B-517B08BA21DC}" presName="picture3" presStyleCnt="0"/>
      <dgm:spPr/>
    </dgm:pt>
    <dgm:pt modelId="{F39F297C-3A0E-4D4C-B1C6-0D26AE3C3322}" type="pres">
      <dgm:prSet presAssocID="{EBD879E8-1133-4BDE-A70B-517B08BA21DC}" presName="imageRepeatNode" presStyleLbl="fgImgPlace1" presStyleIdx="2" presStyleCnt="7"/>
      <dgm:spPr/>
    </dgm:pt>
    <dgm:pt modelId="{0CF49771-821C-4C0D-A386-28252F18F667}" type="pres">
      <dgm:prSet presAssocID="{3E998B80-82D4-4932-902D-0E3EA6505688}" presName="parTx4" presStyleLbl="node1" presStyleIdx="3" presStyleCnt="7"/>
      <dgm:spPr/>
    </dgm:pt>
    <dgm:pt modelId="{B80293C7-5EFC-408D-AE63-9E110430325C}" type="pres">
      <dgm:prSet presAssocID="{36E23761-FB32-4F79-B37F-8E743EFB8692}" presName="picture4" presStyleCnt="0"/>
      <dgm:spPr/>
    </dgm:pt>
    <dgm:pt modelId="{B2006B02-4ABC-4A3E-8550-90A497D280CC}" type="pres">
      <dgm:prSet presAssocID="{36E23761-FB32-4F79-B37F-8E743EFB8692}" presName="imageRepeatNode" presStyleLbl="fgImgPlace1" presStyleIdx="3" presStyleCnt="7"/>
      <dgm:spPr/>
    </dgm:pt>
    <dgm:pt modelId="{5962E68E-8523-41ED-B7F6-6E2E75DCA546}" type="pres">
      <dgm:prSet presAssocID="{0B018EB6-DE8D-484D-8238-CD1342125824}" presName="parTx5" presStyleLbl="node1" presStyleIdx="4" presStyleCnt="7"/>
      <dgm:spPr/>
    </dgm:pt>
    <dgm:pt modelId="{1F091C3C-5B10-444C-8D5C-506A40A3CE16}" type="pres">
      <dgm:prSet presAssocID="{CA894DB1-17FA-415F-9551-DD118DC52D1A}" presName="picture5" presStyleCnt="0"/>
      <dgm:spPr/>
    </dgm:pt>
    <dgm:pt modelId="{34A15E75-F98F-40AE-B979-BDEFBE0EBAD7}" type="pres">
      <dgm:prSet presAssocID="{CA894DB1-17FA-415F-9551-DD118DC52D1A}" presName="imageRepeatNode" presStyleLbl="fgImgPlace1" presStyleIdx="4" presStyleCnt="7"/>
      <dgm:spPr/>
    </dgm:pt>
    <dgm:pt modelId="{AA663362-8877-45C6-B7A2-C435406AF6B7}" type="pres">
      <dgm:prSet presAssocID="{D059BA3B-8A19-4C43-B7E7-393CBB46B378}" presName="parTx6" presStyleLbl="node1" presStyleIdx="5" presStyleCnt="7"/>
      <dgm:spPr/>
    </dgm:pt>
    <dgm:pt modelId="{A68C1447-41C4-480B-830A-615EE9A3FD77}" type="pres">
      <dgm:prSet presAssocID="{3DD23D06-5592-441E-B953-7818665E67E6}" presName="picture6" presStyleCnt="0"/>
      <dgm:spPr/>
    </dgm:pt>
    <dgm:pt modelId="{07E5B8C3-D9F7-4839-989F-54385ECA81E7}" type="pres">
      <dgm:prSet presAssocID="{3DD23D06-5592-441E-B953-7818665E67E6}" presName="imageRepeatNode" presStyleLbl="fgImgPlace1" presStyleIdx="5" presStyleCnt="7"/>
      <dgm:spPr/>
    </dgm:pt>
    <dgm:pt modelId="{EFC75B17-ACD2-4714-83B7-24BBBB9F281A}" type="pres">
      <dgm:prSet presAssocID="{DECDD9C0-3125-4590-A3A9-2E8C1C2F7766}" presName="parTx7" presStyleLbl="node1" presStyleIdx="6" presStyleCnt="7"/>
      <dgm:spPr/>
    </dgm:pt>
    <dgm:pt modelId="{2864C999-0A25-47C2-A6CC-1278A6308E8A}" type="pres">
      <dgm:prSet presAssocID="{CAAE6ED8-7F5C-468D-804D-C12046A79798}" presName="picture7" presStyleCnt="0"/>
      <dgm:spPr/>
    </dgm:pt>
    <dgm:pt modelId="{022AF077-3025-43F9-8662-7F3B8BBC74BA}" type="pres">
      <dgm:prSet presAssocID="{CAAE6ED8-7F5C-468D-804D-C12046A79798}" presName="imageRepeatNode" presStyleLbl="fgImgPlace1" presStyleIdx="6" presStyleCnt="7"/>
      <dgm:spPr/>
    </dgm:pt>
  </dgm:ptLst>
  <dgm:cxnLst>
    <dgm:cxn modelId="{0988FB19-5C78-4B12-802A-7351311793C1}" type="presOf" srcId="{DECDD9C0-3125-4590-A3A9-2E8C1C2F7766}" destId="{EFC75B17-ACD2-4714-83B7-24BBBB9F281A}" srcOrd="0" destOrd="0" presId="urn:microsoft.com/office/officeart/2008/layout/AscendingPictureAccentProcess"/>
    <dgm:cxn modelId="{C0034722-B402-48FD-B299-A2A10BE9F645}" type="presOf" srcId="{36E23761-FB32-4F79-B37F-8E743EFB8692}" destId="{B2006B02-4ABC-4A3E-8550-90A497D280CC}" srcOrd="0" destOrd="0" presId="urn:microsoft.com/office/officeart/2008/layout/AscendingPictureAccentProcess"/>
    <dgm:cxn modelId="{CF9F855D-5A6F-4C93-99B2-8A8B29C035A7}" type="presOf" srcId="{0B018EB6-DE8D-484D-8238-CD1342125824}" destId="{5962E68E-8523-41ED-B7F6-6E2E75DCA546}" srcOrd="0" destOrd="0" presId="urn:microsoft.com/office/officeart/2008/layout/AscendingPictureAccentProcess"/>
    <dgm:cxn modelId="{58105768-36CE-4123-83B0-26047F879DAC}" srcId="{2A381E66-7DD6-4A96-BC4A-70AFE1505F73}" destId="{B36ED8D5-D0A7-4AA1-A872-DC6125149795}" srcOrd="1" destOrd="0" parTransId="{93C6840E-FA46-4F22-9894-6A1BC8EF0C77}" sibTransId="{E58D474E-2D1A-4256-ADA3-89932030A963}"/>
    <dgm:cxn modelId="{FE2EAC49-3D44-4307-96FB-D981F14AC7F9}" type="presOf" srcId="{E58D474E-2D1A-4256-ADA3-89932030A963}" destId="{812C6C20-3356-408E-9A6D-5ACCFFB4E814}" srcOrd="0" destOrd="0" presId="urn:microsoft.com/office/officeart/2008/layout/AscendingPictureAccentProcess"/>
    <dgm:cxn modelId="{26B1AD72-8583-4BC8-B024-A9BA6BE09392}" type="presOf" srcId="{2A381E66-7DD6-4A96-BC4A-70AFE1505F73}" destId="{C6CBFC62-C134-49E6-B244-0EBDC8886A5F}" srcOrd="0" destOrd="0" presId="urn:microsoft.com/office/officeart/2008/layout/AscendingPictureAccentProcess"/>
    <dgm:cxn modelId="{3421625A-5C1B-425A-A8A7-C9F5B16EC66B}" type="presOf" srcId="{EBD879E8-1133-4BDE-A70B-517B08BA21DC}" destId="{F39F297C-3A0E-4D4C-B1C6-0D26AE3C3322}" srcOrd="0" destOrd="0" presId="urn:microsoft.com/office/officeart/2008/layout/AscendingPictureAccentProcess"/>
    <dgm:cxn modelId="{81A5B57C-ADF8-4ADA-B550-74ABACAB3A07}" srcId="{2A381E66-7DD6-4A96-BC4A-70AFE1505F73}" destId="{DECDD9C0-3125-4590-A3A9-2E8C1C2F7766}" srcOrd="6" destOrd="0" parTransId="{D934E850-D06D-40A8-94E8-A55CE2DCCC73}" sibTransId="{CAAE6ED8-7F5C-468D-804D-C12046A79798}"/>
    <dgm:cxn modelId="{D9C54A7E-AABC-498A-9BA8-C822263C700E}" type="presOf" srcId="{3E998B80-82D4-4932-902D-0E3EA6505688}" destId="{0CF49771-821C-4C0D-A386-28252F18F667}" srcOrd="0" destOrd="0" presId="urn:microsoft.com/office/officeart/2008/layout/AscendingPictureAccentProcess"/>
    <dgm:cxn modelId="{92D6B384-5124-4126-9C1B-6E19F4D70BB1}" type="presOf" srcId="{944EADAB-2ED1-4544-AE2D-56651CBDC692}" destId="{F771F380-2DA3-4D04-AEAE-0BF9A4EE08D7}" srcOrd="0" destOrd="0" presId="urn:microsoft.com/office/officeart/2008/layout/AscendingPictureAccentProcess"/>
    <dgm:cxn modelId="{961D1186-6F0E-44AB-82FE-ECA93C0E7ECF}" type="presOf" srcId="{D059BA3B-8A19-4C43-B7E7-393CBB46B378}" destId="{AA663362-8877-45C6-B7A2-C435406AF6B7}" srcOrd="0" destOrd="0" presId="urn:microsoft.com/office/officeart/2008/layout/AscendingPictureAccentProcess"/>
    <dgm:cxn modelId="{B623EA9C-7FB6-49A0-99AF-3B91D12F06E1}" type="presOf" srcId="{B36ED8D5-D0A7-4AA1-A872-DC6125149795}" destId="{2C50F309-13C4-4DFB-90C1-CF0A09C1F3C1}" srcOrd="0" destOrd="0" presId="urn:microsoft.com/office/officeart/2008/layout/AscendingPictureAccentProcess"/>
    <dgm:cxn modelId="{3FDB69B4-301B-4E1B-A65E-E54852883ED9}" srcId="{2A381E66-7DD6-4A96-BC4A-70AFE1505F73}" destId="{0B018EB6-DE8D-484D-8238-CD1342125824}" srcOrd="4" destOrd="0" parTransId="{4EB8AA7B-5486-4DB0-A4B7-E2C23E880663}" sibTransId="{CA894DB1-17FA-415F-9551-DD118DC52D1A}"/>
    <dgm:cxn modelId="{DB77F6BF-82D2-4FD2-A818-E13DFE007F19}" type="presOf" srcId="{CAAE6ED8-7F5C-468D-804D-C12046A79798}" destId="{022AF077-3025-43F9-8662-7F3B8BBC74BA}" srcOrd="0" destOrd="0" presId="urn:microsoft.com/office/officeart/2008/layout/AscendingPictureAccentProcess"/>
    <dgm:cxn modelId="{DA76FED1-D1E1-4EF9-8FB8-59521A846C90}" type="presOf" srcId="{CA894DB1-17FA-415F-9551-DD118DC52D1A}" destId="{34A15E75-F98F-40AE-B979-BDEFBE0EBAD7}" srcOrd="0" destOrd="0" presId="urn:microsoft.com/office/officeart/2008/layout/AscendingPictureAccentProcess"/>
    <dgm:cxn modelId="{952F59D2-4A9A-401E-B627-0F293AC29C3B}" srcId="{2A381E66-7DD6-4A96-BC4A-70AFE1505F73}" destId="{323AF298-B6EB-4D81-8A78-7D5714326E0F}" srcOrd="7" destOrd="0" parTransId="{43B944DE-B71D-4377-AB51-4ACBD06CEF33}" sibTransId="{156CD8D5-6F7A-44A8-85DD-A10BC2815EF1}"/>
    <dgm:cxn modelId="{8C05DED3-F020-4559-909F-F6222EEBA3AE}" type="presOf" srcId="{5F01948B-5060-409B-AEBE-60CAA3A99E60}" destId="{38F40C65-27B2-4E75-A912-1023F8DEBC1D}" srcOrd="0" destOrd="0" presId="urn:microsoft.com/office/officeart/2008/layout/AscendingPictureAccentProcess"/>
    <dgm:cxn modelId="{3D32B5D6-7F08-4290-BAEE-71A22E175727}" type="presOf" srcId="{128ECD0F-3940-4042-9C02-1B1AC7E42DDE}" destId="{19C7627D-4E6D-420A-A23D-6F3688CF7B07}" srcOrd="0" destOrd="0" presId="urn:microsoft.com/office/officeart/2008/layout/AscendingPictureAccentProcess"/>
    <dgm:cxn modelId="{C04291DA-A772-4787-9436-C61EFF321789}" srcId="{2A381E66-7DD6-4A96-BC4A-70AFE1505F73}" destId="{5F01948B-5060-409B-AEBE-60CAA3A99E60}" srcOrd="2" destOrd="0" parTransId="{7AB796C4-4E92-477D-8285-2D8A73CF92E9}" sibTransId="{EBD879E8-1133-4BDE-A70B-517B08BA21DC}"/>
    <dgm:cxn modelId="{55EB39E9-DDD1-4C25-A332-BB78AC756045}" srcId="{2A381E66-7DD6-4A96-BC4A-70AFE1505F73}" destId="{944EADAB-2ED1-4544-AE2D-56651CBDC692}" srcOrd="0" destOrd="0" parTransId="{924E239F-276A-455A-B535-2109BBD81DC7}" sibTransId="{128ECD0F-3940-4042-9C02-1B1AC7E42DDE}"/>
    <dgm:cxn modelId="{726C0DEA-7F75-4A4F-999F-9997188FC630}" srcId="{2A381E66-7DD6-4A96-BC4A-70AFE1505F73}" destId="{D059BA3B-8A19-4C43-B7E7-393CBB46B378}" srcOrd="5" destOrd="0" parTransId="{99697174-5944-47F8-B5E0-6B442580E2CD}" sibTransId="{3DD23D06-5592-441E-B953-7818665E67E6}"/>
    <dgm:cxn modelId="{8D923FFD-29C9-42A4-8319-CA088B5F0498}" srcId="{2A381E66-7DD6-4A96-BC4A-70AFE1505F73}" destId="{3E998B80-82D4-4932-902D-0E3EA6505688}" srcOrd="3" destOrd="0" parTransId="{7611212C-B7E7-42B0-82E6-0E7F1CE415E3}" sibTransId="{36E23761-FB32-4F79-B37F-8E743EFB8692}"/>
    <dgm:cxn modelId="{02D6B8FD-5C18-4B43-AEC5-A96DAF51A6BE}" type="presOf" srcId="{3DD23D06-5592-441E-B953-7818665E67E6}" destId="{07E5B8C3-D9F7-4839-989F-54385ECA81E7}" srcOrd="0" destOrd="0" presId="urn:microsoft.com/office/officeart/2008/layout/AscendingPictureAccentProcess"/>
    <dgm:cxn modelId="{D46F1E6B-0970-424A-8B13-691BE748CEEC}" type="presParOf" srcId="{C6CBFC62-C134-49E6-B244-0EBDC8886A5F}" destId="{9ED2830B-34EF-4C48-858D-51168E0B443D}" srcOrd="0" destOrd="0" presId="urn:microsoft.com/office/officeart/2008/layout/AscendingPictureAccentProcess"/>
    <dgm:cxn modelId="{5AEE36F4-E4D8-44F2-9559-344E1AB48491}" type="presParOf" srcId="{C6CBFC62-C134-49E6-B244-0EBDC8886A5F}" destId="{56576176-19ED-4E48-AF19-C321DD05E598}" srcOrd="1" destOrd="0" presId="urn:microsoft.com/office/officeart/2008/layout/AscendingPictureAccentProcess"/>
    <dgm:cxn modelId="{E465E73F-31AF-449B-AA0F-B6649869B3FB}" type="presParOf" srcId="{C6CBFC62-C134-49E6-B244-0EBDC8886A5F}" destId="{A968F6DB-3EEB-41BB-BB15-8E2B4CEC3F97}" srcOrd="2" destOrd="0" presId="urn:microsoft.com/office/officeart/2008/layout/AscendingPictureAccentProcess"/>
    <dgm:cxn modelId="{A4C7B4D6-52D0-4980-9CB7-3E7E21D09B85}" type="presParOf" srcId="{C6CBFC62-C134-49E6-B244-0EBDC8886A5F}" destId="{439CB61A-7C60-4310-B93F-91A4B1F334E3}" srcOrd="3" destOrd="0" presId="urn:microsoft.com/office/officeart/2008/layout/AscendingPictureAccentProcess"/>
    <dgm:cxn modelId="{0D77D240-1D55-4265-8A02-A865C6DBD752}" type="presParOf" srcId="{C6CBFC62-C134-49E6-B244-0EBDC8886A5F}" destId="{F3EBA779-13FB-4B35-8813-4888C064CA33}" srcOrd="4" destOrd="0" presId="urn:microsoft.com/office/officeart/2008/layout/AscendingPictureAccentProcess"/>
    <dgm:cxn modelId="{22ACE9BA-D537-4936-BA65-DB82C126BB3D}" type="presParOf" srcId="{C6CBFC62-C134-49E6-B244-0EBDC8886A5F}" destId="{46FDE490-A937-485D-ADDF-F3C4471B4037}" srcOrd="5" destOrd="0" presId="urn:microsoft.com/office/officeart/2008/layout/AscendingPictureAccentProcess"/>
    <dgm:cxn modelId="{1631E6E8-8DF1-4242-A2CE-6AC098D4A372}" type="presParOf" srcId="{C6CBFC62-C134-49E6-B244-0EBDC8886A5F}" destId="{7407CDE9-485D-45F9-85AB-E3677AE00D74}" srcOrd="6" destOrd="0" presId="urn:microsoft.com/office/officeart/2008/layout/AscendingPictureAccentProcess"/>
    <dgm:cxn modelId="{7AE60642-3FFE-45CF-A541-D28E5EAC1D19}" type="presParOf" srcId="{C6CBFC62-C134-49E6-B244-0EBDC8886A5F}" destId="{EDE223BE-3227-48D3-9789-F90D5B249484}" srcOrd="7" destOrd="0" presId="urn:microsoft.com/office/officeart/2008/layout/AscendingPictureAccentProcess"/>
    <dgm:cxn modelId="{D87D4C97-E27A-4485-AA48-94526F23799A}" type="presParOf" srcId="{C6CBFC62-C134-49E6-B244-0EBDC8886A5F}" destId="{4D5F963D-98F5-4C2C-92FA-19E9CC0108E5}" srcOrd="8" destOrd="0" presId="urn:microsoft.com/office/officeart/2008/layout/AscendingPictureAccentProcess"/>
    <dgm:cxn modelId="{7FDCF596-9EC2-41FE-8AE7-8A712B94C134}" type="presParOf" srcId="{C6CBFC62-C134-49E6-B244-0EBDC8886A5F}" destId="{B6E8A1B2-EA65-45C0-B97F-D35596CE9607}" srcOrd="9" destOrd="0" presId="urn:microsoft.com/office/officeart/2008/layout/AscendingPictureAccentProcess"/>
    <dgm:cxn modelId="{C754AA80-2094-4906-852F-6DEECCF74E99}" type="presParOf" srcId="{C6CBFC62-C134-49E6-B244-0EBDC8886A5F}" destId="{B4CDAED7-8D9A-475B-8D18-2A43D082352E}" srcOrd="10" destOrd="0" presId="urn:microsoft.com/office/officeart/2008/layout/AscendingPictureAccentProcess"/>
    <dgm:cxn modelId="{4FEB9C22-46BB-444F-B714-6BFE7626F4DC}" type="presParOf" srcId="{C6CBFC62-C134-49E6-B244-0EBDC8886A5F}" destId="{0B72D1C6-563C-4E33-A98E-92A1BE0D90CA}" srcOrd="11" destOrd="0" presId="urn:microsoft.com/office/officeart/2008/layout/AscendingPictureAccentProcess"/>
    <dgm:cxn modelId="{B8D3619F-206C-4C36-957B-D6A5988BAE94}" type="presParOf" srcId="{C6CBFC62-C134-49E6-B244-0EBDC8886A5F}" destId="{410C1EB4-3F40-4FC4-A086-749485B2E501}" srcOrd="12" destOrd="0" presId="urn:microsoft.com/office/officeart/2008/layout/AscendingPictureAccentProcess"/>
    <dgm:cxn modelId="{1AE7D368-7BD0-4879-99F2-DA51BBEC9B90}" type="presParOf" srcId="{C6CBFC62-C134-49E6-B244-0EBDC8886A5F}" destId="{2EC3F9A5-F600-47E0-81C1-E14C052F194B}" srcOrd="13" destOrd="0" presId="urn:microsoft.com/office/officeart/2008/layout/AscendingPictureAccentProcess"/>
    <dgm:cxn modelId="{AC4574B4-CCDF-4067-A731-FD57C2BC8995}" type="presParOf" srcId="{C6CBFC62-C134-49E6-B244-0EBDC8886A5F}" destId="{0088687F-649F-4B0D-9CDD-95E1C48AF024}" srcOrd="14" destOrd="0" presId="urn:microsoft.com/office/officeart/2008/layout/AscendingPictureAccentProcess"/>
    <dgm:cxn modelId="{5BFBF805-4DC5-4ECE-8A62-99FA11D69099}" type="presParOf" srcId="{C6CBFC62-C134-49E6-B244-0EBDC8886A5F}" destId="{D31D7D92-9B7F-47B7-85C1-11EAB8435961}" srcOrd="15" destOrd="0" presId="urn:microsoft.com/office/officeart/2008/layout/AscendingPictureAccentProcess"/>
    <dgm:cxn modelId="{19E0923D-AA91-463A-BABE-CD983F6ABC8C}" type="presParOf" srcId="{C6CBFC62-C134-49E6-B244-0EBDC8886A5F}" destId="{250767A8-D3B3-4976-A61C-BB47482801C8}" srcOrd="16" destOrd="0" presId="urn:microsoft.com/office/officeart/2008/layout/AscendingPictureAccentProcess"/>
    <dgm:cxn modelId="{C726FDE7-7DFE-4A8E-B806-A0796242BC1C}" type="presParOf" srcId="{C6CBFC62-C134-49E6-B244-0EBDC8886A5F}" destId="{9A2A8E6C-29AD-4721-BAA1-DE58B669740D}" srcOrd="17" destOrd="0" presId="urn:microsoft.com/office/officeart/2008/layout/AscendingPictureAccentProcess"/>
    <dgm:cxn modelId="{37100A93-9E24-4273-B86A-F74632B0440D}" type="presParOf" srcId="{C6CBFC62-C134-49E6-B244-0EBDC8886A5F}" destId="{F771F380-2DA3-4D04-AEAE-0BF9A4EE08D7}" srcOrd="18" destOrd="0" presId="urn:microsoft.com/office/officeart/2008/layout/AscendingPictureAccentProcess"/>
    <dgm:cxn modelId="{5B38B49D-E300-491A-B1A3-617DB1DA986F}" type="presParOf" srcId="{C6CBFC62-C134-49E6-B244-0EBDC8886A5F}" destId="{797D3C7B-386A-4DBA-BCD5-BF4374037848}" srcOrd="19" destOrd="0" presId="urn:microsoft.com/office/officeart/2008/layout/AscendingPictureAccentProcess"/>
    <dgm:cxn modelId="{3F856C77-2E20-4DB1-AE8A-7027C9BF171D}" type="presParOf" srcId="{797D3C7B-386A-4DBA-BCD5-BF4374037848}" destId="{19C7627D-4E6D-420A-A23D-6F3688CF7B07}" srcOrd="0" destOrd="0" presId="urn:microsoft.com/office/officeart/2008/layout/AscendingPictureAccentProcess"/>
    <dgm:cxn modelId="{F0547111-6761-48C2-9C66-41AA006CFA1E}" type="presParOf" srcId="{C6CBFC62-C134-49E6-B244-0EBDC8886A5F}" destId="{2C50F309-13C4-4DFB-90C1-CF0A09C1F3C1}" srcOrd="20" destOrd="0" presId="urn:microsoft.com/office/officeart/2008/layout/AscendingPictureAccentProcess"/>
    <dgm:cxn modelId="{0965438A-6C57-4BCD-99B5-84D77DF534DE}" type="presParOf" srcId="{C6CBFC62-C134-49E6-B244-0EBDC8886A5F}" destId="{A54AA6C3-79D8-4788-9919-55DB8E45CC75}" srcOrd="21" destOrd="0" presId="urn:microsoft.com/office/officeart/2008/layout/AscendingPictureAccentProcess"/>
    <dgm:cxn modelId="{90B6CD23-40D2-4722-8138-B99313A180F7}" type="presParOf" srcId="{A54AA6C3-79D8-4788-9919-55DB8E45CC75}" destId="{812C6C20-3356-408E-9A6D-5ACCFFB4E814}" srcOrd="0" destOrd="0" presId="urn:microsoft.com/office/officeart/2008/layout/AscendingPictureAccentProcess"/>
    <dgm:cxn modelId="{E1C739B7-5A87-412A-BB9D-BB325B962B6A}" type="presParOf" srcId="{C6CBFC62-C134-49E6-B244-0EBDC8886A5F}" destId="{38F40C65-27B2-4E75-A912-1023F8DEBC1D}" srcOrd="22" destOrd="0" presId="urn:microsoft.com/office/officeart/2008/layout/AscendingPictureAccentProcess"/>
    <dgm:cxn modelId="{09CE49D2-FFBA-4075-8680-B9A87A0CD504}" type="presParOf" srcId="{C6CBFC62-C134-49E6-B244-0EBDC8886A5F}" destId="{029D3017-D30C-45B8-909D-B2722540D0B9}" srcOrd="23" destOrd="0" presId="urn:microsoft.com/office/officeart/2008/layout/AscendingPictureAccentProcess"/>
    <dgm:cxn modelId="{DF13192C-18C7-46C8-B59D-302C38798CF1}" type="presParOf" srcId="{029D3017-D30C-45B8-909D-B2722540D0B9}" destId="{F39F297C-3A0E-4D4C-B1C6-0D26AE3C3322}" srcOrd="0" destOrd="0" presId="urn:microsoft.com/office/officeart/2008/layout/AscendingPictureAccentProcess"/>
    <dgm:cxn modelId="{735A1C25-3883-443D-A2AD-9F82E8A47A7E}" type="presParOf" srcId="{C6CBFC62-C134-49E6-B244-0EBDC8886A5F}" destId="{0CF49771-821C-4C0D-A386-28252F18F667}" srcOrd="24" destOrd="0" presId="urn:microsoft.com/office/officeart/2008/layout/AscendingPictureAccentProcess"/>
    <dgm:cxn modelId="{2CEAF09B-A3AC-420A-893E-9C34885C542B}" type="presParOf" srcId="{C6CBFC62-C134-49E6-B244-0EBDC8886A5F}" destId="{B80293C7-5EFC-408D-AE63-9E110430325C}" srcOrd="25" destOrd="0" presId="urn:microsoft.com/office/officeart/2008/layout/AscendingPictureAccentProcess"/>
    <dgm:cxn modelId="{C51AA7D4-2A61-47CA-AF63-C97483FE6394}" type="presParOf" srcId="{B80293C7-5EFC-408D-AE63-9E110430325C}" destId="{B2006B02-4ABC-4A3E-8550-90A497D280CC}" srcOrd="0" destOrd="0" presId="urn:microsoft.com/office/officeart/2008/layout/AscendingPictureAccentProcess"/>
    <dgm:cxn modelId="{A244E637-FE3F-4D9C-982D-1C3BB5F67C49}" type="presParOf" srcId="{C6CBFC62-C134-49E6-B244-0EBDC8886A5F}" destId="{5962E68E-8523-41ED-B7F6-6E2E75DCA546}" srcOrd="26" destOrd="0" presId="urn:microsoft.com/office/officeart/2008/layout/AscendingPictureAccentProcess"/>
    <dgm:cxn modelId="{69D27CD8-EF45-40CF-9683-45CF4E79EE75}" type="presParOf" srcId="{C6CBFC62-C134-49E6-B244-0EBDC8886A5F}" destId="{1F091C3C-5B10-444C-8D5C-506A40A3CE16}" srcOrd="27" destOrd="0" presId="urn:microsoft.com/office/officeart/2008/layout/AscendingPictureAccentProcess"/>
    <dgm:cxn modelId="{51C11B26-979B-40BF-BBF2-5E3C58CA4E8A}" type="presParOf" srcId="{1F091C3C-5B10-444C-8D5C-506A40A3CE16}" destId="{34A15E75-F98F-40AE-B979-BDEFBE0EBAD7}" srcOrd="0" destOrd="0" presId="urn:microsoft.com/office/officeart/2008/layout/AscendingPictureAccentProcess"/>
    <dgm:cxn modelId="{70EF2865-B0F2-42DE-96A6-A331F55F7F9D}" type="presParOf" srcId="{C6CBFC62-C134-49E6-B244-0EBDC8886A5F}" destId="{AA663362-8877-45C6-B7A2-C435406AF6B7}" srcOrd="28" destOrd="0" presId="urn:microsoft.com/office/officeart/2008/layout/AscendingPictureAccentProcess"/>
    <dgm:cxn modelId="{63C2BDB1-B77C-4648-9C2D-A0F68D7F8474}" type="presParOf" srcId="{C6CBFC62-C134-49E6-B244-0EBDC8886A5F}" destId="{A68C1447-41C4-480B-830A-615EE9A3FD77}" srcOrd="29" destOrd="0" presId="urn:microsoft.com/office/officeart/2008/layout/AscendingPictureAccentProcess"/>
    <dgm:cxn modelId="{53430ED4-92D2-449B-8667-9CF1D285B9DE}" type="presParOf" srcId="{A68C1447-41C4-480B-830A-615EE9A3FD77}" destId="{07E5B8C3-D9F7-4839-989F-54385ECA81E7}" srcOrd="0" destOrd="0" presId="urn:microsoft.com/office/officeart/2008/layout/AscendingPictureAccentProcess"/>
    <dgm:cxn modelId="{E520241A-4185-45FC-9117-0A06E6A6025F}" type="presParOf" srcId="{C6CBFC62-C134-49E6-B244-0EBDC8886A5F}" destId="{EFC75B17-ACD2-4714-83B7-24BBBB9F281A}" srcOrd="30" destOrd="0" presId="urn:microsoft.com/office/officeart/2008/layout/AscendingPictureAccentProcess"/>
    <dgm:cxn modelId="{5F6CA113-4AE6-4296-B682-A9973A008C4B}" type="presParOf" srcId="{C6CBFC62-C134-49E6-B244-0EBDC8886A5F}" destId="{2864C999-0A25-47C2-A6CC-1278A6308E8A}" srcOrd="31" destOrd="0" presId="urn:microsoft.com/office/officeart/2008/layout/AscendingPictureAccentProcess"/>
    <dgm:cxn modelId="{B85A0011-A3E5-4B4E-9A2D-9866D4268380}" type="presParOf" srcId="{2864C999-0A25-47C2-A6CC-1278A6308E8A}" destId="{022AF077-3025-43F9-8662-7F3B8BBC74BA}" srcOrd="0" destOrd="0" presId="urn:microsoft.com/office/officeart/2008/layout/AscendingPictureAccent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A381E66-7DD6-4A96-BC4A-70AFE1505F73}" type="doc">
      <dgm:prSet loTypeId="urn:microsoft.com/office/officeart/2008/layout/AscendingPictureAccentProcess" loCatId="process" qsTypeId="urn:microsoft.com/office/officeart/2005/8/quickstyle/simple1" qsCatId="simple" csTypeId="urn:microsoft.com/office/officeart/2005/8/colors/accent0_2" csCatId="mainScheme" phldr="1"/>
      <dgm:spPr/>
      <dgm:t>
        <a:bodyPr/>
        <a:lstStyle/>
        <a:p>
          <a:endParaRPr lang="pt-BR"/>
        </a:p>
      </dgm:t>
    </dgm:pt>
    <dgm:pt modelId="{944EADAB-2ED1-4544-AE2D-56651CBDC692}">
      <dgm:prSet phldrT="[Texto]"/>
      <dgm:spPr/>
      <dgm:t>
        <a:bodyPr/>
        <a:lstStyle/>
        <a:p>
          <a:r>
            <a:rPr lang="pt-BR"/>
            <a:t>Steal</a:t>
          </a:r>
        </a:p>
      </dgm:t>
    </dgm:pt>
    <dgm:pt modelId="{924E239F-276A-455A-B535-2109BBD81DC7}" type="parTrans" cxnId="{55EB39E9-DDD1-4C25-A332-BB78AC756045}">
      <dgm:prSet/>
      <dgm:spPr/>
      <dgm:t>
        <a:bodyPr/>
        <a:lstStyle/>
        <a:p>
          <a:endParaRPr lang="pt-BR"/>
        </a:p>
      </dgm:t>
    </dgm:pt>
    <dgm:pt modelId="{128ECD0F-3940-4042-9C02-1B1AC7E42DDE}" type="sibTrans" cxnId="{55EB39E9-DDD1-4C25-A332-BB78AC756045}">
      <dgm:prSet/>
      <dgm:spPr>
        <a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pt-BR"/>
        </a:p>
      </dgm:t>
    </dgm:pt>
    <dgm:pt modelId="{B36ED8D5-D0A7-4AA1-A872-DC6125149795}">
      <dgm:prSet phldrT="[Texto]"/>
      <dgm:spPr/>
      <dgm:t>
        <a:bodyPr/>
        <a:lstStyle/>
        <a:p>
          <a:r>
            <a:rPr lang="pt-BR">
              <a:solidFill>
                <a:schemeClr val="accent6">
                  <a:lumMod val="75000"/>
                </a:schemeClr>
              </a:solidFill>
            </a:rPr>
            <a:t> Rock</a:t>
          </a:r>
        </a:p>
      </dgm:t>
    </dgm:pt>
    <dgm:pt modelId="{93C6840E-FA46-4F22-9894-6A1BC8EF0C77}" type="parTrans" cxnId="{58105768-36CE-4123-83B0-26047F879DAC}">
      <dgm:prSet/>
      <dgm:spPr/>
      <dgm:t>
        <a:bodyPr/>
        <a:lstStyle/>
        <a:p>
          <a:endParaRPr lang="pt-BR"/>
        </a:p>
      </dgm:t>
    </dgm:pt>
    <dgm:pt modelId="{E58D474E-2D1A-4256-ADA3-89932030A963}" type="sibTrans" cxnId="{58105768-36CE-4123-83B0-26047F879DAC}">
      <dgm:prSet/>
      <dgm:spPr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pt-BR"/>
        </a:p>
      </dgm:t>
    </dgm:pt>
    <dgm:pt modelId="{5F01948B-5060-409B-AEBE-60CAA3A99E60}">
      <dgm:prSet phldrT="[Texto]"/>
      <dgm:spPr/>
      <dgm:t>
        <a:bodyPr/>
        <a:lstStyle/>
        <a:p>
          <a:r>
            <a:rPr lang="pt-BR">
              <a:solidFill>
                <a:srgbClr val="7030A0"/>
              </a:solidFill>
            </a:rPr>
            <a:t>Poison</a:t>
          </a:r>
        </a:p>
      </dgm:t>
    </dgm:pt>
    <dgm:pt modelId="{7AB796C4-4E92-477D-8285-2D8A73CF92E9}" type="parTrans" cxnId="{C04291DA-A772-4787-9436-C61EFF321789}">
      <dgm:prSet/>
      <dgm:spPr/>
      <dgm:t>
        <a:bodyPr/>
        <a:lstStyle/>
        <a:p>
          <a:endParaRPr lang="pt-BR"/>
        </a:p>
      </dgm:t>
    </dgm:pt>
    <dgm:pt modelId="{EBD879E8-1133-4BDE-A70B-517B08BA21DC}" type="sibTrans" cxnId="{C04291DA-A772-4787-9436-C61EFF321789}">
      <dgm:prSet/>
      <dgm:spPr>
        <a:blipFill>
          <a:blip xmlns:r="http://schemas.openxmlformats.org/officeDocument/2006/relationships" r:embed="rId5">
            <a:extLst>
              <a:ext uri="{837473B0-CC2E-450A-ABE3-18F120FF3D39}">
                <a1611:picAttrSrcUrl xmlns:a1611="http://schemas.microsoft.com/office/drawing/2016/11/main" r:id="rId6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pt-BR"/>
        </a:p>
      </dgm:t>
    </dgm:pt>
    <dgm:pt modelId="{3E998B80-82D4-4932-902D-0E3EA6505688}">
      <dgm:prSet phldrT="[Texto]"/>
      <dgm:spPr/>
      <dgm:t>
        <a:bodyPr/>
        <a:lstStyle/>
        <a:p>
          <a:r>
            <a:rPr lang="pt-BR">
              <a:solidFill>
                <a:schemeClr val="accent5">
                  <a:lumMod val="75000"/>
                </a:schemeClr>
              </a:solidFill>
            </a:rPr>
            <a:t>Ice</a:t>
          </a:r>
        </a:p>
      </dgm:t>
    </dgm:pt>
    <dgm:pt modelId="{7611212C-B7E7-42B0-82E6-0E7F1CE415E3}" type="parTrans" cxnId="{8D923FFD-29C9-42A4-8319-CA088B5F0498}">
      <dgm:prSet/>
      <dgm:spPr/>
      <dgm:t>
        <a:bodyPr/>
        <a:lstStyle/>
        <a:p>
          <a:endParaRPr lang="pt-BR"/>
        </a:p>
      </dgm:t>
    </dgm:pt>
    <dgm:pt modelId="{36E23761-FB32-4F79-B37F-8E743EFB8692}" type="sibTrans" cxnId="{8D923FFD-29C9-42A4-8319-CA088B5F0498}">
      <dgm:prSet/>
      <dgm:spPr>
        <a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8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pt-BR"/>
        </a:p>
      </dgm:t>
    </dgm:pt>
    <dgm:pt modelId="{0B018EB6-DE8D-484D-8238-CD1342125824}">
      <dgm:prSet phldrT="[Texto]"/>
      <dgm:spPr/>
      <dgm:t>
        <a:bodyPr/>
        <a:lstStyle/>
        <a:p>
          <a:r>
            <a:rPr lang="pt-BR">
              <a:solidFill>
                <a:srgbClr val="FFC000"/>
              </a:solidFill>
            </a:rPr>
            <a:t>Eletric</a:t>
          </a:r>
        </a:p>
      </dgm:t>
    </dgm:pt>
    <dgm:pt modelId="{4EB8AA7B-5486-4DB0-A4B7-E2C23E880663}" type="parTrans" cxnId="{3FDB69B4-301B-4E1B-A65E-E54852883ED9}">
      <dgm:prSet/>
      <dgm:spPr/>
      <dgm:t>
        <a:bodyPr/>
        <a:lstStyle/>
        <a:p>
          <a:endParaRPr lang="pt-BR"/>
        </a:p>
      </dgm:t>
    </dgm:pt>
    <dgm:pt modelId="{CA894DB1-17FA-415F-9551-DD118DC52D1A}" type="sibTrans" cxnId="{3FDB69B4-301B-4E1B-A65E-E54852883ED9}">
      <dgm:prSet/>
      <dgm:spPr>
        <a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pt-BR"/>
        </a:p>
      </dgm:t>
    </dgm:pt>
    <dgm:pt modelId="{D059BA3B-8A19-4C43-B7E7-393CBB46B378}">
      <dgm:prSet phldrT="[Texto]"/>
      <dgm:spPr/>
      <dgm:t>
        <a:bodyPr/>
        <a:lstStyle/>
        <a:p>
          <a:r>
            <a:rPr lang="pt-BR">
              <a:solidFill>
                <a:schemeClr val="accent2"/>
              </a:solidFill>
            </a:rPr>
            <a:t>Flying</a:t>
          </a:r>
        </a:p>
      </dgm:t>
    </dgm:pt>
    <dgm:pt modelId="{99697174-5944-47F8-B5E0-6B442580E2CD}" type="parTrans" cxnId="{726C0DEA-7F75-4A4F-999F-9997188FC630}">
      <dgm:prSet/>
      <dgm:spPr/>
      <dgm:t>
        <a:bodyPr/>
        <a:lstStyle/>
        <a:p>
          <a:endParaRPr lang="pt-BR"/>
        </a:p>
      </dgm:t>
    </dgm:pt>
    <dgm:pt modelId="{3DD23D06-5592-441E-B953-7818665E67E6}" type="sibTrans" cxnId="{726C0DEA-7F75-4A4F-999F-9997188FC630}">
      <dgm:prSet/>
      <dgm:spPr>
        <a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11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pt-BR"/>
        </a:p>
      </dgm:t>
    </dgm:pt>
    <dgm:pt modelId="{DECDD9C0-3125-4590-A3A9-2E8C1C2F7766}">
      <dgm:prSet phldrT="[Texto]"/>
      <dgm:spPr/>
      <dgm:t>
        <a:bodyPr/>
        <a:lstStyle/>
        <a:p>
          <a:r>
            <a:rPr lang="pt-BR">
              <a:solidFill>
                <a:schemeClr val="tx2">
                  <a:lumMod val="60000"/>
                  <a:lumOff val="40000"/>
                </a:schemeClr>
              </a:solidFill>
            </a:rPr>
            <a:t>Ghost</a:t>
          </a:r>
        </a:p>
      </dgm:t>
    </dgm:pt>
    <dgm:pt modelId="{D934E850-D06D-40A8-94E8-A55CE2DCCC73}" type="parTrans" cxnId="{81A5B57C-ADF8-4ADA-B550-74ABACAB3A07}">
      <dgm:prSet/>
      <dgm:spPr/>
      <dgm:t>
        <a:bodyPr/>
        <a:lstStyle/>
        <a:p>
          <a:endParaRPr lang="pt-BR"/>
        </a:p>
      </dgm:t>
    </dgm:pt>
    <dgm:pt modelId="{CAAE6ED8-7F5C-468D-804D-C12046A79798}" type="sibTrans" cxnId="{81A5B57C-ADF8-4ADA-B550-74ABACAB3A07}">
      <dgm:prSet/>
      <dgm:spPr>
        <a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pt-BR"/>
        </a:p>
      </dgm:t>
    </dgm:pt>
    <dgm:pt modelId="{323AF298-B6EB-4D81-8A78-7D5714326E0F}">
      <dgm:prSet phldrT="[Texto]"/>
      <dgm:spPr/>
      <dgm:t>
        <a:bodyPr/>
        <a:lstStyle/>
        <a:p>
          <a:endParaRPr lang="pt-BR">
            <a:solidFill>
              <a:srgbClr val="FFC000"/>
            </a:solidFill>
          </a:endParaRPr>
        </a:p>
      </dgm:t>
    </dgm:pt>
    <dgm:pt modelId="{43B944DE-B71D-4377-AB51-4ACBD06CEF33}" type="parTrans" cxnId="{952F59D2-4A9A-401E-B627-0F293AC29C3B}">
      <dgm:prSet/>
      <dgm:spPr/>
      <dgm:t>
        <a:bodyPr/>
        <a:lstStyle/>
        <a:p>
          <a:endParaRPr lang="pt-BR"/>
        </a:p>
      </dgm:t>
    </dgm:pt>
    <dgm:pt modelId="{156CD8D5-6F7A-44A8-85DD-A10BC2815EF1}" type="sibTrans" cxnId="{952F59D2-4A9A-401E-B627-0F293AC29C3B}">
      <dgm:prSet/>
      <dgm:spPr/>
      <dgm:t>
        <a:bodyPr/>
        <a:lstStyle/>
        <a:p>
          <a:endParaRPr lang="pt-BR"/>
        </a:p>
      </dgm:t>
    </dgm:pt>
    <dgm:pt modelId="{C6CBFC62-C134-49E6-B244-0EBDC8886A5F}" type="pres">
      <dgm:prSet presAssocID="{2A381E66-7DD6-4A96-BC4A-70AFE1505F73}" presName="Name0" presStyleCnt="0">
        <dgm:presLayoutVars>
          <dgm:chMax val="7"/>
          <dgm:chPref val="7"/>
          <dgm:dir/>
        </dgm:presLayoutVars>
      </dgm:prSet>
      <dgm:spPr/>
    </dgm:pt>
    <dgm:pt modelId="{9ED2830B-34EF-4C48-858D-51168E0B443D}" type="pres">
      <dgm:prSet presAssocID="{2A381E66-7DD6-4A96-BC4A-70AFE1505F73}" presName="dot1" presStyleLbl="alignNode1" presStyleIdx="0" presStyleCnt="18"/>
      <dgm:spPr/>
    </dgm:pt>
    <dgm:pt modelId="{56576176-19ED-4E48-AF19-C321DD05E598}" type="pres">
      <dgm:prSet presAssocID="{2A381E66-7DD6-4A96-BC4A-70AFE1505F73}" presName="dot2" presStyleLbl="alignNode1" presStyleIdx="1" presStyleCnt="18"/>
      <dgm:spPr/>
    </dgm:pt>
    <dgm:pt modelId="{A968F6DB-3EEB-41BB-BB15-8E2B4CEC3F97}" type="pres">
      <dgm:prSet presAssocID="{2A381E66-7DD6-4A96-BC4A-70AFE1505F73}" presName="dot3" presStyleLbl="alignNode1" presStyleIdx="2" presStyleCnt="18"/>
      <dgm:spPr/>
    </dgm:pt>
    <dgm:pt modelId="{439CB61A-7C60-4310-B93F-91A4B1F334E3}" type="pres">
      <dgm:prSet presAssocID="{2A381E66-7DD6-4A96-BC4A-70AFE1505F73}" presName="dot4" presStyleLbl="alignNode1" presStyleIdx="3" presStyleCnt="18"/>
      <dgm:spPr/>
    </dgm:pt>
    <dgm:pt modelId="{F3EBA779-13FB-4B35-8813-4888C064CA33}" type="pres">
      <dgm:prSet presAssocID="{2A381E66-7DD6-4A96-BC4A-70AFE1505F73}" presName="dot5" presStyleLbl="alignNode1" presStyleIdx="4" presStyleCnt="18"/>
      <dgm:spPr/>
    </dgm:pt>
    <dgm:pt modelId="{46FDE490-A937-485D-ADDF-F3C4471B4037}" type="pres">
      <dgm:prSet presAssocID="{2A381E66-7DD6-4A96-BC4A-70AFE1505F73}" presName="dot6" presStyleLbl="alignNode1" presStyleIdx="5" presStyleCnt="18"/>
      <dgm:spPr/>
    </dgm:pt>
    <dgm:pt modelId="{7407CDE9-485D-45F9-85AB-E3677AE00D74}" type="pres">
      <dgm:prSet presAssocID="{2A381E66-7DD6-4A96-BC4A-70AFE1505F73}" presName="dot7" presStyleLbl="alignNode1" presStyleIdx="6" presStyleCnt="18"/>
      <dgm:spPr/>
    </dgm:pt>
    <dgm:pt modelId="{EDE223BE-3227-48D3-9789-F90D5B249484}" type="pres">
      <dgm:prSet presAssocID="{2A381E66-7DD6-4A96-BC4A-70AFE1505F73}" presName="dot8" presStyleLbl="alignNode1" presStyleIdx="7" presStyleCnt="18"/>
      <dgm:spPr/>
    </dgm:pt>
    <dgm:pt modelId="{4D5F963D-98F5-4C2C-92FA-19E9CC0108E5}" type="pres">
      <dgm:prSet presAssocID="{2A381E66-7DD6-4A96-BC4A-70AFE1505F73}" presName="dot9" presStyleLbl="alignNode1" presStyleIdx="8" presStyleCnt="18"/>
      <dgm:spPr/>
    </dgm:pt>
    <dgm:pt modelId="{B6E8A1B2-EA65-45C0-B97F-D35596CE9607}" type="pres">
      <dgm:prSet presAssocID="{2A381E66-7DD6-4A96-BC4A-70AFE1505F73}" presName="dot10" presStyleLbl="alignNode1" presStyleIdx="9" presStyleCnt="18"/>
      <dgm:spPr/>
    </dgm:pt>
    <dgm:pt modelId="{B4CDAED7-8D9A-475B-8D18-2A43D082352E}" type="pres">
      <dgm:prSet presAssocID="{2A381E66-7DD6-4A96-BC4A-70AFE1505F73}" presName="dot11" presStyleLbl="alignNode1" presStyleIdx="10" presStyleCnt="18"/>
      <dgm:spPr/>
    </dgm:pt>
    <dgm:pt modelId="{0B72D1C6-563C-4E33-A98E-92A1BE0D90CA}" type="pres">
      <dgm:prSet presAssocID="{2A381E66-7DD6-4A96-BC4A-70AFE1505F73}" presName="dotArrow1" presStyleLbl="alignNode1" presStyleIdx="11" presStyleCnt="18"/>
      <dgm:spPr/>
    </dgm:pt>
    <dgm:pt modelId="{410C1EB4-3F40-4FC4-A086-749485B2E501}" type="pres">
      <dgm:prSet presAssocID="{2A381E66-7DD6-4A96-BC4A-70AFE1505F73}" presName="dotArrow2" presStyleLbl="alignNode1" presStyleIdx="12" presStyleCnt="18"/>
      <dgm:spPr/>
    </dgm:pt>
    <dgm:pt modelId="{2EC3F9A5-F600-47E0-81C1-E14C052F194B}" type="pres">
      <dgm:prSet presAssocID="{2A381E66-7DD6-4A96-BC4A-70AFE1505F73}" presName="dotArrow3" presStyleLbl="alignNode1" presStyleIdx="13" presStyleCnt="18"/>
      <dgm:spPr/>
    </dgm:pt>
    <dgm:pt modelId="{0088687F-649F-4B0D-9CDD-95E1C48AF024}" type="pres">
      <dgm:prSet presAssocID="{2A381E66-7DD6-4A96-BC4A-70AFE1505F73}" presName="dotArrow4" presStyleLbl="alignNode1" presStyleIdx="14" presStyleCnt="18"/>
      <dgm:spPr/>
    </dgm:pt>
    <dgm:pt modelId="{D31D7D92-9B7F-47B7-85C1-11EAB8435961}" type="pres">
      <dgm:prSet presAssocID="{2A381E66-7DD6-4A96-BC4A-70AFE1505F73}" presName="dotArrow5" presStyleLbl="alignNode1" presStyleIdx="15" presStyleCnt="18"/>
      <dgm:spPr/>
    </dgm:pt>
    <dgm:pt modelId="{250767A8-D3B3-4976-A61C-BB47482801C8}" type="pres">
      <dgm:prSet presAssocID="{2A381E66-7DD6-4A96-BC4A-70AFE1505F73}" presName="dotArrow6" presStyleLbl="alignNode1" presStyleIdx="16" presStyleCnt="18"/>
      <dgm:spPr/>
    </dgm:pt>
    <dgm:pt modelId="{9A2A8E6C-29AD-4721-BAA1-DE58B669740D}" type="pres">
      <dgm:prSet presAssocID="{2A381E66-7DD6-4A96-BC4A-70AFE1505F73}" presName="dotArrow7" presStyleLbl="alignNode1" presStyleIdx="17" presStyleCnt="18"/>
      <dgm:spPr/>
    </dgm:pt>
    <dgm:pt modelId="{F771F380-2DA3-4D04-AEAE-0BF9A4EE08D7}" type="pres">
      <dgm:prSet presAssocID="{944EADAB-2ED1-4544-AE2D-56651CBDC692}" presName="parTx1" presStyleLbl="node1" presStyleIdx="0" presStyleCnt="7"/>
      <dgm:spPr/>
    </dgm:pt>
    <dgm:pt modelId="{797D3C7B-386A-4DBA-BCD5-BF4374037848}" type="pres">
      <dgm:prSet presAssocID="{128ECD0F-3940-4042-9C02-1B1AC7E42DDE}" presName="picture1" presStyleCnt="0"/>
      <dgm:spPr/>
    </dgm:pt>
    <dgm:pt modelId="{19C7627D-4E6D-420A-A23D-6F3688CF7B07}" type="pres">
      <dgm:prSet presAssocID="{128ECD0F-3940-4042-9C02-1B1AC7E42DDE}" presName="imageRepeatNode" presStyleLbl="fgImgPlace1" presStyleIdx="0" presStyleCnt="7"/>
      <dgm:spPr/>
    </dgm:pt>
    <dgm:pt modelId="{2C50F309-13C4-4DFB-90C1-CF0A09C1F3C1}" type="pres">
      <dgm:prSet presAssocID="{B36ED8D5-D0A7-4AA1-A872-DC6125149795}" presName="parTx2" presStyleLbl="node1" presStyleIdx="1" presStyleCnt="7"/>
      <dgm:spPr/>
    </dgm:pt>
    <dgm:pt modelId="{A54AA6C3-79D8-4788-9919-55DB8E45CC75}" type="pres">
      <dgm:prSet presAssocID="{E58D474E-2D1A-4256-ADA3-89932030A963}" presName="picture2" presStyleCnt="0"/>
      <dgm:spPr/>
    </dgm:pt>
    <dgm:pt modelId="{812C6C20-3356-408E-9A6D-5ACCFFB4E814}" type="pres">
      <dgm:prSet presAssocID="{E58D474E-2D1A-4256-ADA3-89932030A963}" presName="imageRepeatNode" presStyleLbl="fgImgPlace1" presStyleIdx="1" presStyleCnt="7"/>
      <dgm:spPr/>
    </dgm:pt>
    <dgm:pt modelId="{38F40C65-27B2-4E75-A912-1023F8DEBC1D}" type="pres">
      <dgm:prSet presAssocID="{5F01948B-5060-409B-AEBE-60CAA3A99E60}" presName="parTx3" presStyleLbl="node1" presStyleIdx="2" presStyleCnt="7"/>
      <dgm:spPr/>
    </dgm:pt>
    <dgm:pt modelId="{029D3017-D30C-45B8-909D-B2722540D0B9}" type="pres">
      <dgm:prSet presAssocID="{EBD879E8-1133-4BDE-A70B-517B08BA21DC}" presName="picture3" presStyleCnt="0"/>
      <dgm:spPr/>
    </dgm:pt>
    <dgm:pt modelId="{F39F297C-3A0E-4D4C-B1C6-0D26AE3C3322}" type="pres">
      <dgm:prSet presAssocID="{EBD879E8-1133-4BDE-A70B-517B08BA21DC}" presName="imageRepeatNode" presStyleLbl="fgImgPlace1" presStyleIdx="2" presStyleCnt="7"/>
      <dgm:spPr/>
    </dgm:pt>
    <dgm:pt modelId="{0CF49771-821C-4C0D-A386-28252F18F667}" type="pres">
      <dgm:prSet presAssocID="{3E998B80-82D4-4932-902D-0E3EA6505688}" presName="parTx4" presStyleLbl="node1" presStyleIdx="3" presStyleCnt="7"/>
      <dgm:spPr/>
    </dgm:pt>
    <dgm:pt modelId="{B80293C7-5EFC-408D-AE63-9E110430325C}" type="pres">
      <dgm:prSet presAssocID="{36E23761-FB32-4F79-B37F-8E743EFB8692}" presName="picture4" presStyleCnt="0"/>
      <dgm:spPr/>
    </dgm:pt>
    <dgm:pt modelId="{B2006B02-4ABC-4A3E-8550-90A497D280CC}" type="pres">
      <dgm:prSet presAssocID="{36E23761-FB32-4F79-B37F-8E743EFB8692}" presName="imageRepeatNode" presStyleLbl="fgImgPlace1" presStyleIdx="3" presStyleCnt="7"/>
      <dgm:spPr/>
    </dgm:pt>
    <dgm:pt modelId="{5962E68E-8523-41ED-B7F6-6E2E75DCA546}" type="pres">
      <dgm:prSet presAssocID="{0B018EB6-DE8D-484D-8238-CD1342125824}" presName="parTx5" presStyleLbl="node1" presStyleIdx="4" presStyleCnt="7"/>
      <dgm:spPr/>
    </dgm:pt>
    <dgm:pt modelId="{1F091C3C-5B10-444C-8D5C-506A40A3CE16}" type="pres">
      <dgm:prSet presAssocID="{CA894DB1-17FA-415F-9551-DD118DC52D1A}" presName="picture5" presStyleCnt="0"/>
      <dgm:spPr/>
    </dgm:pt>
    <dgm:pt modelId="{34A15E75-F98F-40AE-B979-BDEFBE0EBAD7}" type="pres">
      <dgm:prSet presAssocID="{CA894DB1-17FA-415F-9551-DD118DC52D1A}" presName="imageRepeatNode" presStyleLbl="fgImgPlace1" presStyleIdx="4" presStyleCnt="7"/>
      <dgm:spPr/>
    </dgm:pt>
    <dgm:pt modelId="{AA663362-8877-45C6-B7A2-C435406AF6B7}" type="pres">
      <dgm:prSet presAssocID="{D059BA3B-8A19-4C43-B7E7-393CBB46B378}" presName="parTx6" presStyleLbl="node1" presStyleIdx="5" presStyleCnt="7"/>
      <dgm:spPr/>
    </dgm:pt>
    <dgm:pt modelId="{A68C1447-41C4-480B-830A-615EE9A3FD77}" type="pres">
      <dgm:prSet presAssocID="{3DD23D06-5592-441E-B953-7818665E67E6}" presName="picture6" presStyleCnt="0"/>
      <dgm:spPr/>
    </dgm:pt>
    <dgm:pt modelId="{07E5B8C3-D9F7-4839-989F-54385ECA81E7}" type="pres">
      <dgm:prSet presAssocID="{3DD23D06-5592-441E-B953-7818665E67E6}" presName="imageRepeatNode" presStyleLbl="fgImgPlace1" presStyleIdx="5" presStyleCnt="7"/>
      <dgm:spPr/>
    </dgm:pt>
    <dgm:pt modelId="{EFC75B17-ACD2-4714-83B7-24BBBB9F281A}" type="pres">
      <dgm:prSet presAssocID="{DECDD9C0-3125-4590-A3A9-2E8C1C2F7766}" presName="parTx7" presStyleLbl="node1" presStyleIdx="6" presStyleCnt="7"/>
      <dgm:spPr/>
    </dgm:pt>
    <dgm:pt modelId="{2864C999-0A25-47C2-A6CC-1278A6308E8A}" type="pres">
      <dgm:prSet presAssocID="{CAAE6ED8-7F5C-468D-804D-C12046A79798}" presName="picture7" presStyleCnt="0"/>
      <dgm:spPr/>
    </dgm:pt>
    <dgm:pt modelId="{022AF077-3025-43F9-8662-7F3B8BBC74BA}" type="pres">
      <dgm:prSet presAssocID="{CAAE6ED8-7F5C-468D-804D-C12046A79798}" presName="imageRepeatNode" presStyleLbl="fgImgPlace1" presStyleIdx="6" presStyleCnt="7"/>
      <dgm:spPr/>
    </dgm:pt>
  </dgm:ptLst>
  <dgm:cxnLst>
    <dgm:cxn modelId="{0988FB19-5C78-4B12-802A-7351311793C1}" type="presOf" srcId="{DECDD9C0-3125-4590-A3A9-2E8C1C2F7766}" destId="{EFC75B17-ACD2-4714-83B7-24BBBB9F281A}" srcOrd="0" destOrd="0" presId="urn:microsoft.com/office/officeart/2008/layout/AscendingPictureAccentProcess"/>
    <dgm:cxn modelId="{C0034722-B402-48FD-B299-A2A10BE9F645}" type="presOf" srcId="{36E23761-FB32-4F79-B37F-8E743EFB8692}" destId="{B2006B02-4ABC-4A3E-8550-90A497D280CC}" srcOrd="0" destOrd="0" presId="urn:microsoft.com/office/officeart/2008/layout/AscendingPictureAccentProcess"/>
    <dgm:cxn modelId="{CF9F855D-5A6F-4C93-99B2-8A8B29C035A7}" type="presOf" srcId="{0B018EB6-DE8D-484D-8238-CD1342125824}" destId="{5962E68E-8523-41ED-B7F6-6E2E75DCA546}" srcOrd="0" destOrd="0" presId="urn:microsoft.com/office/officeart/2008/layout/AscendingPictureAccentProcess"/>
    <dgm:cxn modelId="{58105768-36CE-4123-83B0-26047F879DAC}" srcId="{2A381E66-7DD6-4A96-BC4A-70AFE1505F73}" destId="{B36ED8D5-D0A7-4AA1-A872-DC6125149795}" srcOrd="1" destOrd="0" parTransId="{93C6840E-FA46-4F22-9894-6A1BC8EF0C77}" sibTransId="{E58D474E-2D1A-4256-ADA3-89932030A963}"/>
    <dgm:cxn modelId="{FE2EAC49-3D44-4307-96FB-D981F14AC7F9}" type="presOf" srcId="{E58D474E-2D1A-4256-ADA3-89932030A963}" destId="{812C6C20-3356-408E-9A6D-5ACCFFB4E814}" srcOrd="0" destOrd="0" presId="urn:microsoft.com/office/officeart/2008/layout/AscendingPictureAccentProcess"/>
    <dgm:cxn modelId="{26B1AD72-8583-4BC8-B024-A9BA6BE09392}" type="presOf" srcId="{2A381E66-7DD6-4A96-BC4A-70AFE1505F73}" destId="{C6CBFC62-C134-49E6-B244-0EBDC8886A5F}" srcOrd="0" destOrd="0" presId="urn:microsoft.com/office/officeart/2008/layout/AscendingPictureAccentProcess"/>
    <dgm:cxn modelId="{3421625A-5C1B-425A-A8A7-C9F5B16EC66B}" type="presOf" srcId="{EBD879E8-1133-4BDE-A70B-517B08BA21DC}" destId="{F39F297C-3A0E-4D4C-B1C6-0D26AE3C3322}" srcOrd="0" destOrd="0" presId="urn:microsoft.com/office/officeart/2008/layout/AscendingPictureAccentProcess"/>
    <dgm:cxn modelId="{81A5B57C-ADF8-4ADA-B550-74ABACAB3A07}" srcId="{2A381E66-7DD6-4A96-BC4A-70AFE1505F73}" destId="{DECDD9C0-3125-4590-A3A9-2E8C1C2F7766}" srcOrd="6" destOrd="0" parTransId="{D934E850-D06D-40A8-94E8-A55CE2DCCC73}" sibTransId="{CAAE6ED8-7F5C-468D-804D-C12046A79798}"/>
    <dgm:cxn modelId="{D9C54A7E-AABC-498A-9BA8-C822263C700E}" type="presOf" srcId="{3E998B80-82D4-4932-902D-0E3EA6505688}" destId="{0CF49771-821C-4C0D-A386-28252F18F667}" srcOrd="0" destOrd="0" presId="urn:microsoft.com/office/officeart/2008/layout/AscendingPictureAccentProcess"/>
    <dgm:cxn modelId="{92D6B384-5124-4126-9C1B-6E19F4D70BB1}" type="presOf" srcId="{944EADAB-2ED1-4544-AE2D-56651CBDC692}" destId="{F771F380-2DA3-4D04-AEAE-0BF9A4EE08D7}" srcOrd="0" destOrd="0" presId="urn:microsoft.com/office/officeart/2008/layout/AscendingPictureAccentProcess"/>
    <dgm:cxn modelId="{961D1186-6F0E-44AB-82FE-ECA93C0E7ECF}" type="presOf" srcId="{D059BA3B-8A19-4C43-B7E7-393CBB46B378}" destId="{AA663362-8877-45C6-B7A2-C435406AF6B7}" srcOrd="0" destOrd="0" presId="urn:microsoft.com/office/officeart/2008/layout/AscendingPictureAccentProcess"/>
    <dgm:cxn modelId="{B623EA9C-7FB6-49A0-99AF-3B91D12F06E1}" type="presOf" srcId="{B36ED8D5-D0A7-4AA1-A872-DC6125149795}" destId="{2C50F309-13C4-4DFB-90C1-CF0A09C1F3C1}" srcOrd="0" destOrd="0" presId="urn:microsoft.com/office/officeart/2008/layout/AscendingPictureAccentProcess"/>
    <dgm:cxn modelId="{3FDB69B4-301B-4E1B-A65E-E54852883ED9}" srcId="{2A381E66-7DD6-4A96-BC4A-70AFE1505F73}" destId="{0B018EB6-DE8D-484D-8238-CD1342125824}" srcOrd="4" destOrd="0" parTransId="{4EB8AA7B-5486-4DB0-A4B7-E2C23E880663}" sibTransId="{CA894DB1-17FA-415F-9551-DD118DC52D1A}"/>
    <dgm:cxn modelId="{DB77F6BF-82D2-4FD2-A818-E13DFE007F19}" type="presOf" srcId="{CAAE6ED8-7F5C-468D-804D-C12046A79798}" destId="{022AF077-3025-43F9-8662-7F3B8BBC74BA}" srcOrd="0" destOrd="0" presId="urn:microsoft.com/office/officeart/2008/layout/AscendingPictureAccentProcess"/>
    <dgm:cxn modelId="{DA76FED1-D1E1-4EF9-8FB8-59521A846C90}" type="presOf" srcId="{CA894DB1-17FA-415F-9551-DD118DC52D1A}" destId="{34A15E75-F98F-40AE-B979-BDEFBE0EBAD7}" srcOrd="0" destOrd="0" presId="urn:microsoft.com/office/officeart/2008/layout/AscendingPictureAccentProcess"/>
    <dgm:cxn modelId="{952F59D2-4A9A-401E-B627-0F293AC29C3B}" srcId="{2A381E66-7DD6-4A96-BC4A-70AFE1505F73}" destId="{323AF298-B6EB-4D81-8A78-7D5714326E0F}" srcOrd="7" destOrd="0" parTransId="{43B944DE-B71D-4377-AB51-4ACBD06CEF33}" sibTransId="{156CD8D5-6F7A-44A8-85DD-A10BC2815EF1}"/>
    <dgm:cxn modelId="{8C05DED3-F020-4559-909F-F6222EEBA3AE}" type="presOf" srcId="{5F01948B-5060-409B-AEBE-60CAA3A99E60}" destId="{38F40C65-27B2-4E75-A912-1023F8DEBC1D}" srcOrd="0" destOrd="0" presId="urn:microsoft.com/office/officeart/2008/layout/AscendingPictureAccentProcess"/>
    <dgm:cxn modelId="{3D32B5D6-7F08-4290-BAEE-71A22E175727}" type="presOf" srcId="{128ECD0F-3940-4042-9C02-1B1AC7E42DDE}" destId="{19C7627D-4E6D-420A-A23D-6F3688CF7B07}" srcOrd="0" destOrd="0" presId="urn:microsoft.com/office/officeart/2008/layout/AscendingPictureAccentProcess"/>
    <dgm:cxn modelId="{C04291DA-A772-4787-9436-C61EFF321789}" srcId="{2A381E66-7DD6-4A96-BC4A-70AFE1505F73}" destId="{5F01948B-5060-409B-AEBE-60CAA3A99E60}" srcOrd="2" destOrd="0" parTransId="{7AB796C4-4E92-477D-8285-2D8A73CF92E9}" sibTransId="{EBD879E8-1133-4BDE-A70B-517B08BA21DC}"/>
    <dgm:cxn modelId="{55EB39E9-DDD1-4C25-A332-BB78AC756045}" srcId="{2A381E66-7DD6-4A96-BC4A-70AFE1505F73}" destId="{944EADAB-2ED1-4544-AE2D-56651CBDC692}" srcOrd="0" destOrd="0" parTransId="{924E239F-276A-455A-B535-2109BBD81DC7}" sibTransId="{128ECD0F-3940-4042-9C02-1B1AC7E42DDE}"/>
    <dgm:cxn modelId="{726C0DEA-7F75-4A4F-999F-9997188FC630}" srcId="{2A381E66-7DD6-4A96-BC4A-70AFE1505F73}" destId="{D059BA3B-8A19-4C43-B7E7-393CBB46B378}" srcOrd="5" destOrd="0" parTransId="{99697174-5944-47F8-B5E0-6B442580E2CD}" sibTransId="{3DD23D06-5592-441E-B953-7818665E67E6}"/>
    <dgm:cxn modelId="{8D923FFD-29C9-42A4-8319-CA088B5F0498}" srcId="{2A381E66-7DD6-4A96-BC4A-70AFE1505F73}" destId="{3E998B80-82D4-4932-902D-0E3EA6505688}" srcOrd="3" destOrd="0" parTransId="{7611212C-B7E7-42B0-82E6-0E7F1CE415E3}" sibTransId="{36E23761-FB32-4F79-B37F-8E743EFB8692}"/>
    <dgm:cxn modelId="{02D6B8FD-5C18-4B43-AEC5-A96DAF51A6BE}" type="presOf" srcId="{3DD23D06-5592-441E-B953-7818665E67E6}" destId="{07E5B8C3-D9F7-4839-989F-54385ECA81E7}" srcOrd="0" destOrd="0" presId="urn:microsoft.com/office/officeart/2008/layout/AscendingPictureAccentProcess"/>
    <dgm:cxn modelId="{D46F1E6B-0970-424A-8B13-691BE748CEEC}" type="presParOf" srcId="{C6CBFC62-C134-49E6-B244-0EBDC8886A5F}" destId="{9ED2830B-34EF-4C48-858D-51168E0B443D}" srcOrd="0" destOrd="0" presId="urn:microsoft.com/office/officeart/2008/layout/AscendingPictureAccentProcess"/>
    <dgm:cxn modelId="{5AEE36F4-E4D8-44F2-9559-344E1AB48491}" type="presParOf" srcId="{C6CBFC62-C134-49E6-B244-0EBDC8886A5F}" destId="{56576176-19ED-4E48-AF19-C321DD05E598}" srcOrd="1" destOrd="0" presId="urn:microsoft.com/office/officeart/2008/layout/AscendingPictureAccentProcess"/>
    <dgm:cxn modelId="{E465E73F-31AF-449B-AA0F-B6649869B3FB}" type="presParOf" srcId="{C6CBFC62-C134-49E6-B244-0EBDC8886A5F}" destId="{A968F6DB-3EEB-41BB-BB15-8E2B4CEC3F97}" srcOrd="2" destOrd="0" presId="urn:microsoft.com/office/officeart/2008/layout/AscendingPictureAccentProcess"/>
    <dgm:cxn modelId="{A4C7B4D6-52D0-4980-9CB7-3E7E21D09B85}" type="presParOf" srcId="{C6CBFC62-C134-49E6-B244-0EBDC8886A5F}" destId="{439CB61A-7C60-4310-B93F-91A4B1F334E3}" srcOrd="3" destOrd="0" presId="urn:microsoft.com/office/officeart/2008/layout/AscendingPictureAccentProcess"/>
    <dgm:cxn modelId="{0D77D240-1D55-4265-8A02-A865C6DBD752}" type="presParOf" srcId="{C6CBFC62-C134-49E6-B244-0EBDC8886A5F}" destId="{F3EBA779-13FB-4B35-8813-4888C064CA33}" srcOrd="4" destOrd="0" presId="urn:microsoft.com/office/officeart/2008/layout/AscendingPictureAccentProcess"/>
    <dgm:cxn modelId="{22ACE9BA-D537-4936-BA65-DB82C126BB3D}" type="presParOf" srcId="{C6CBFC62-C134-49E6-B244-0EBDC8886A5F}" destId="{46FDE490-A937-485D-ADDF-F3C4471B4037}" srcOrd="5" destOrd="0" presId="urn:microsoft.com/office/officeart/2008/layout/AscendingPictureAccentProcess"/>
    <dgm:cxn modelId="{1631E6E8-8DF1-4242-A2CE-6AC098D4A372}" type="presParOf" srcId="{C6CBFC62-C134-49E6-B244-0EBDC8886A5F}" destId="{7407CDE9-485D-45F9-85AB-E3677AE00D74}" srcOrd="6" destOrd="0" presId="urn:microsoft.com/office/officeart/2008/layout/AscendingPictureAccentProcess"/>
    <dgm:cxn modelId="{7AE60642-3FFE-45CF-A541-D28E5EAC1D19}" type="presParOf" srcId="{C6CBFC62-C134-49E6-B244-0EBDC8886A5F}" destId="{EDE223BE-3227-48D3-9789-F90D5B249484}" srcOrd="7" destOrd="0" presId="urn:microsoft.com/office/officeart/2008/layout/AscendingPictureAccentProcess"/>
    <dgm:cxn modelId="{D87D4C97-E27A-4485-AA48-94526F23799A}" type="presParOf" srcId="{C6CBFC62-C134-49E6-B244-0EBDC8886A5F}" destId="{4D5F963D-98F5-4C2C-92FA-19E9CC0108E5}" srcOrd="8" destOrd="0" presId="urn:microsoft.com/office/officeart/2008/layout/AscendingPictureAccentProcess"/>
    <dgm:cxn modelId="{7FDCF596-9EC2-41FE-8AE7-8A712B94C134}" type="presParOf" srcId="{C6CBFC62-C134-49E6-B244-0EBDC8886A5F}" destId="{B6E8A1B2-EA65-45C0-B97F-D35596CE9607}" srcOrd="9" destOrd="0" presId="urn:microsoft.com/office/officeart/2008/layout/AscendingPictureAccentProcess"/>
    <dgm:cxn modelId="{C754AA80-2094-4906-852F-6DEECCF74E99}" type="presParOf" srcId="{C6CBFC62-C134-49E6-B244-0EBDC8886A5F}" destId="{B4CDAED7-8D9A-475B-8D18-2A43D082352E}" srcOrd="10" destOrd="0" presId="urn:microsoft.com/office/officeart/2008/layout/AscendingPictureAccentProcess"/>
    <dgm:cxn modelId="{4FEB9C22-46BB-444F-B714-6BFE7626F4DC}" type="presParOf" srcId="{C6CBFC62-C134-49E6-B244-0EBDC8886A5F}" destId="{0B72D1C6-563C-4E33-A98E-92A1BE0D90CA}" srcOrd="11" destOrd="0" presId="urn:microsoft.com/office/officeart/2008/layout/AscendingPictureAccentProcess"/>
    <dgm:cxn modelId="{B8D3619F-206C-4C36-957B-D6A5988BAE94}" type="presParOf" srcId="{C6CBFC62-C134-49E6-B244-0EBDC8886A5F}" destId="{410C1EB4-3F40-4FC4-A086-749485B2E501}" srcOrd="12" destOrd="0" presId="urn:microsoft.com/office/officeart/2008/layout/AscendingPictureAccentProcess"/>
    <dgm:cxn modelId="{1AE7D368-7BD0-4879-99F2-DA51BBEC9B90}" type="presParOf" srcId="{C6CBFC62-C134-49E6-B244-0EBDC8886A5F}" destId="{2EC3F9A5-F600-47E0-81C1-E14C052F194B}" srcOrd="13" destOrd="0" presId="urn:microsoft.com/office/officeart/2008/layout/AscendingPictureAccentProcess"/>
    <dgm:cxn modelId="{AC4574B4-CCDF-4067-A731-FD57C2BC8995}" type="presParOf" srcId="{C6CBFC62-C134-49E6-B244-0EBDC8886A5F}" destId="{0088687F-649F-4B0D-9CDD-95E1C48AF024}" srcOrd="14" destOrd="0" presId="urn:microsoft.com/office/officeart/2008/layout/AscendingPictureAccentProcess"/>
    <dgm:cxn modelId="{5BFBF805-4DC5-4ECE-8A62-99FA11D69099}" type="presParOf" srcId="{C6CBFC62-C134-49E6-B244-0EBDC8886A5F}" destId="{D31D7D92-9B7F-47B7-85C1-11EAB8435961}" srcOrd="15" destOrd="0" presId="urn:microsoft.com/office/officeart/2008/layout/AscendingPictureAccentProcess"/>
    <dgm:cxn modelId="{19E0923D-AA91-463A-BABE-CD983F6ABC8C}" type="presParOf" srcId="{C6CBFC62-C134-49E6-B244-0EBDC8886A5F}" destId="{250767A8-D3B3-4976-A61C-BB47482801C8}" srcOrd="16" destOrd="0" presId="urn:microsoft.com/office/officeart/2008/layout/AscendingPictureAccentProcess"/>
    <dgm:cxn modelId="{C726FDE7-7DFE-4A8E-B806-A0796242BC1C}" type="presParOf" srcId="{C6CBFC62-C134-49E6-B244-0EBDC8886A5F}" destId="{9A2A8E6C-29AD-4721-BAA1-DE58B669740D}" srcOrd="17" destOrd="0" presId="urn:microsoft.com/office/officeart/2008/layout/AscendingPictureAccentProcess"/>
    <dgm:cxn modelId="{37100A93-9E24-4273-B86A-F74632B0440D}" type="presParOf" srcId="{C6CBFC62-C134-49E6-B244-0EBDC8886A5F}" destId="{F771F380-2DA3-4D04-AEAE-0BF9A4EE08D7}" srcOrd="18" destOrd="0" presId="urn:microsoft.com/office/officeart/2008/layout/AscendingPictureAccentProcess"/>
    <dgm:cxn modelId="{5B38B49D-E300-491A-B1A3-617DB1DA986F}" type="presParOf" srcId="{C6CBFC62-C134-49E6-B244-0EBDC8886A5F}" destId="{797D3C7B-386A-4DBA-BCD5-BF4374037848}" srcOrd="19" destOrd="0" presId="urn:microsoft.com/office/officeart/2008/layout/AscendingPictureAccentProcess"/>
    <dgm:cxn modelId="{3F856C77-2E20-4DB1-AE8A-7027C9BF171D}" type="presParOf" srcId="{797D3C7B-386A-4DBA-BCD5-BF4374037848}" destId="{19C7627D-4E6D-420A-A23D-6F3688CF7B07}" srcOrd="0" destOrd="0" presId="urn:microsoft.com/office/officeart/2008/layout/AscendingPictureAccentProcess"/>
    <dgm:cxn modelId="{F0547111-6761-48C2-9C66-41AA006CFA1E}" type="presParOf" srcId="{C6CBFC62-C134-49E6-B244-0EBDC8886A5F}" destId="{2C50F309-13C4-4DFB-90C1-CF0A09C1F3C1}" srcOrd="20" destOrd="0" presId="urn:microsoft.com/office/officeart/2008/layout/AscendingPictureAccentProcess"/>
    <dgm:cxn modelId="{0965438A-6C57-4BCD-99B5-84D77DF534DE}" type="presParOf" srcId="{C6CBFC62-C134-49E6-B244-0EBDC8886A5F}" destId="{A54AA6C3-79D8-4788-9919-55DB8E45CC75}" srcOrd="21" destOrd="0" presId="urn:microsoft.com/office/officeart/2008/layout/AscendingPictureAccentProcess"/>
    <dgm:cxn modelId="{90B6CD23-40D2-4722-8138-B99313A180F7}" type="presParOf" srcId="{A54AA6C3-79D8-4788-9919-55DB8E45CC75}" destId="{812C6C20-3356-408E-9A6D-5ACCFFB4E814}" srcOrd="0" destOrd="0" presId="urn:microsoft.com/office/officeart/2008/layout/AscendingPictureAccentProcess"/>
    <dgm:cxn modelId="{E1C739B7-5A87-412A-BB9D-BB325B962B6A}" type="presParOf" srcId="{C6CBFC62-C134-49E6-B244-0EBDC8886A5F}" destId="{38F40C65-27B2-4E75-A912-1023F8DEBC1D}" srcOrd="22" destOrd="0" presId="urn:microsoft.com/office/officeart/2008/layout/AscendingPictureAccentProcess"/>
    <dgm:cxn modelId="{09CE49D2-FFBA-4075-8680-B9A87A0CD504}" type="presParOf" srcId="{C6CBFC62-C134-49E6-B244-0EBDC8886A5F}" destId="{029D3017-D30C-45B8-909D-B2722540D0B9}" srcOrd="23" destOrd="0" presId="urn:microsoft.com/office/officeart/2008/layout/AscendingPictureAccentProcess"/>
    <dgm:cxn modelId="{DF13192C-18C7-46C8-B59D-302C38798CF1}" type="presParOf" srcId="{029D3017-D30C-45B8-909D-B2722540D0B9}" destId="{F39F297C-3A0E-4D4C-B1C6-0D26AE3C3322}" srcOrd="0" destOrd="0" presId="urn:microsoft.com/office/officeart/2008/layout/AscendingPictureAccentProcess"/>
    <dgm:cxn modelId="{735A1C25-3883-443D-A2AD-9F82E8A47A7E}" type="presParOf" srcId="{C6CBFC62-C134-49E6-B244-0EBDC8886A5F}" destId="{0CF49771-821C-4C0D-A386-28252F18F667}" srcOrd="24" destOrd="0" presId="urn:microsoft.com/office/officeart/2008/layout/AscendingPictureAccentProcess"/>
    <dgm:cxn modelId="{2CEAF09B-A3AC-420A-893E-9C34885C542B}" type="presParOf" srcId="{C6CBFC62-C134-49E6-B244-0EBDC8886A5F}" destId="{B80293C7-5EFC-408D-AE63-9E110430325C}" srcOrd="25" destOrd="0" presId="urn:microsoft.com/office/officeart/2008/layout/AscendingPictureAccentProcess"/>
    <dgm:cxn modelId="{C51AA7D4-2A61-47CA-AF63-C97483FE6394}" type="presParOf" srcId="{B80293C7-5EFC-408D-AE63-9E110430325C}" destId="{B2006B02-4ABC-4A3E-8550-90A497D280CC}" srcOrd="0" destOrd="0" presId="urn:microsoft.com/office/officeart/2008/layout/AscendingPictureAccentProcess"/>
    <dgm:cxn modelId="{A244E637-FE3F-4D9C-982D-1C3BB5F67C49}" type="presParOf" srcId="{C6CBFC62-C134-49E6-B244-0EBDC8886A5F}" destId="{5962E68E-8523-41ED-B7F6-6E2E75DCA546}" srcOrd="26" destOrd="0" presId="urn:microsoft.com/office/officeart/2008/layout/AscendingPictureAccentProcess"/>
    <dgm:cxn modelId="{69D27CD8-EF45-40CF-9683-45CF4E79EE75}" type="presParOf" srcId="{C6CBFC62-C134-49E6-B244-0EBDC8886A5F}" destId="{1F091C3C-5B10-444C-8D5C-506A40A3CE16}" srcOrd="27" destOrd="0" presId="urn:microsoft.com/office/officeart/2008/layout/AscendingPictureAccentProcess"/>
    <dgm:cxn modelId="{51C11B26-979B-40BF-BBF2-5E3C58CA4E8A}" type="presParOf" srcId="{1F091C3C-5B10-444C-8D5C-506A40A3CE16}" destId="{34A15E75-F98F-40AE-B979-BDEFBE0EBAD7}" srcOrd="0" destOrd="0" presId="urn:microsoft.com/office/officeart/2008/layout/AscendingPictureAccentProcess"/>
    <dgm:cxn modelId="{70EF2865-B0F2-42DE-96A6-A331F55F7F9D}" type="presParOf" srcId="{C6CBFC62-C134-49E6-B244-0EBDC8886A5F}" destId="{AA663362-8877-45C6-B7A2-C435406AF6B7}" srcOrd="28" destOrd="0" presId="urn:microsoft.com/office/officeart/2008/layout/AscendingPictureAccentProcess"/>
    <dgm:cxn modelId="{63C2BDB1-B77C-4648-9C2D-A0F68D7F8474}" type="presParOf" srcId="{C6CBFC62-C134-49E6-B244-0EBDC8886A5F}" destId="{A68C1447-41C4-480B-830A-615EE9A3FD77}" srcOrd="29" destOrd="0" presId="urn:microsoft.com/office/officeart/2008/layout/AscendingPictureAccentProcess"/>
    <dgm:cxn modelId="{53430ED4-92D2-449B-8667-9CF1D285B9DE}" type="presParOf" srcId="{A68C1447-41C4-480B-830A-615EE9A3FD77}" destId="{07E5B8C3-D9F7-4839-989F-54385ECA81E7}" srcOrd="0" destOrd="0" presId="urn:microsoft.com/office/officeart/2008/layout/AscendingPictureAccentProcess"/>
    <dgm:cxn modelId="{E520241A-4185-45FC-9117-0A06E6A6025F}" type="presParOf" srcId="{C6CBFC62-C134-49E6-B244-0EBDC8886A5F}" destId="{EFC75B17-ACD2-4714-83B7-24BBBB9F281A}" srcOrd="30" destOrd="0" presId="urn:microsoft.com/office/officeart/2008/layout/AscendingPictureAccentProcess"/>
    <dgm:cxn modelId="{5F6CA113-4AE6-4296-B682-A9973A008C4B}" type="presParOf" srcId="{C6CBFC62-C134-49E6-B244-0EBDC8886A5F}" destId="{2864C999-0A25-47C2-A6CC-1278A6308E8A}" srcOrd="31" destOrd="0" presId="urn:microsoft.com/office/officeart/2008/layout/AscendingPictureAccentProcess"/>
    <dgm:cxn modelId="{B85A0011-A3E5-4B4E-9A2D-9866D4268380}" type="presParOf" srcId="{2864C999-0A25-47C2-A6CC-1278A6308E8A}" destId="{022AF077-3025-43F9-8662-7F3B8BBC74BA}" srcOrd="0" destOrd="0" presId="urn:microsoft.com/office/officeart/2008/layout/AscendingPictureAccentProcess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A381E66-7DD6-4A96-BC4A-70AFE1505F73}" type="doc">
      <dgm:prSet loTypeId="urn:microsoft.com/office/officeart/2008/layout/AscendingPictureAccentProcess" loCatId="process" qsTypeId="urn:microsoft.com/office/officeart/2005/8/quickstyle/simple1" qsCatId="simple" csTypeId="urn:microsoft.com/office/officeart/2005/8/colors/accent0_2" csCatId="mainScheme" phldr="1"/>
      <dgm:spPr/>
      <dgm:t>
        <a:bodyPr/>
        <a:lstStyle/>
        <a:p>
          <a:endParaRPr lang="pt-BR"/>
        </a:p>
      </dgm:t>
    </dgm:pt>
    <dgm:pt modelId="{944EADAB-2ED1-4544-AE2D-56651CBDC692}">
      <dgm:prSet phldrT="[Texto]"/>
      <dgm:spPr/>
      <dgm:t>
        <a:bodyPr/>
        <a:lstStyle/>
        <a:p>
          <a:r>
            <a:rPr lang="pt-BR"/>
            <a:t>Dragon</a:t>
          </a:r>
        </a:p>
      </dgm:t>
    </dgm:pt>
    <dgm:pt modelId="{924E239F-276A-455A-B535-2109BBD81DC7}" type="parTrans" cxnId="{55EB39E9-DDD1-4C25-A332-BB78AC756045}">
      <dgm:prSet/>
      <dgm:spPr/>
      <dgm:t>
        <a:bodyPr/>
        <a:lstStyle/>
        <a:p>
          <a:endParaRPr lang="pt-BR"/>
        </a:p>
      </dgm:t>
    </dgm:pt>
    <dgm:pt modelId="{128ECD0F-3940-4042-9C02-1B1AC7E42DDE}" type="sibTrans" cxnId="{55EB39E9-DDD1-4C25-A332-BB78AC756045}">
      <dgm:prSet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pt-BR"/>
        </a:p>
      </dgm:t>
    </dgm:pt>
    <dgm:pt modelId="{C6CBFC62-C134-49E6-B244-0EBDC8886A5F}" type="pres">
      <dgm:prSet presAssocID="{2A381E66-7DD6-4A96-BC4A-70AFE1505F73}" presName="Name0" presStyleCnt="0">
        <dgm:presLayoutVars>
          <dgm:chMax val="7"/>
          <dgm:chPref val="7"/>
          <dgm:dir/>
        </dgm:presLayoutVars>
      </dgm:prSet>
      <dgm:spPr/>
    </dgm:pt>
    <dgm:pt modelId="{F771F380-2DA3-4D04-AEAE-0BF9A4EE08D7}" type="pres">
      <dgm:prSet presAssocID="{944EADAB-2ED1-4544-AE2D-56651CBDC692}" presName="parTx1" presStyleLbl="node1" presStyleIdx="0" presStyleCnt="1"/>
      <dgm:spPr/>
    </dgm:pt>
    <dgm:pt modelId="{797D3C7B-386A-4DBA-BCD5-BF4374037848}" type="pres">
      <dgm:prSet presAssocID="{128ECD0F-3940-4042-9C02-1B1AC7E42DDE}" presName="picture1" presStyleCnt="0"/>
      <dgm:spPr/>
    </dgm:pt>
    <dgm:pt modelId="{19C7627D-4E6D-420A-A23D-6F3688CF7B07}" type="pres">
      <dgm:prSet presAssocID="{128ECD0F-3940-4042-9C02-1B1AC7E42DDE}" presName="imageRepeatNode" presStyleLbl="fgImgPlace1" presStyleIdx="0" presStyleCnt="1"/>
      <dgm:spPr/>
    </dgm:pt>
  </dgm:ptLst>
  <dgm:cxnLst>
    <dgm:cxn modelId="{26B1AD72-8583-4BC8-B024-A9BA6BE09392}" type="presOf" srcId="{2A381E66-7DD6-4A96-BC4A-70AFE1505F73}" destId="{C6CBFC62-C134-49E6-B244-0EBDC8886A5F}" srcOrd="0" destOrd="0" presId="urn:microsoft.com/office/officeart/2008/layout/AscendingPictureAccentProcess"/>
    <dgm:cxn modelId="{92D6B384-5124-4126-9C1B-6E19F4D70BB1}" type="presOf" srcId="{944EADAB-2ED1-4544-AE2D-56651CBDC692}" destId="{F771F380-2DA3-4D04-AEAE-0BF9A4EE08D7}" srcOrd="0" destOrd="0" presId="urn:microsoft.com/office/officeart/2008/layout/AscendingPictureAccentProcess"/>
    <dgm:cxn modelId="{3D32B5D6-7F08-4290-BAEE-71A22E175727}" type="presOf" srcId="{128ECD0F-3940-4042-9C02-1B1AC7E42DDE}" destId="{19C7627D-4E6D-420A-A23D-6F3688CF7B07}" srcOrd="0" destOrd="0" presId="urn:microsoft.com/office/officeart/2008/layout/AscendingPictureAccentProcess"/>
    <dgm:cxn modelId="{55EB39E9-DDD1-4C25-A332-BB78AC756045}" srcId="{2A381E66-7DD6-4A96-BC4A-70AFE1505F73}" destId="{944EADAB-2ED1-4544-AE2D-56651CBDC692}" srcOrd="0" destOrd="0" parTransId="{924E239F-276A-455A-B535-2109BBD81DC7}" sibTransId="{128ECD0F-3940-4042-9C02-1B1AC7E42DDE}"/>
    <dgm:cxn modelId="{37100A93-9E24-4273-B86A-F74632B0440D}" type="presParOf" srcId="{C6CBFC62-C134-49E6-B244-0EBDC8886A5F}" destId="{F771F380-2DA3-4D04-AEAE-0BF9A4EE08D7}" srcOrd="0" destOrd="0" presId="urn:microsoft.com/office/officeart/2008/layout/AscendingPictureAccentProcess"/>
    <dgm:cxn modelId="{5B38B49D-E300-491A-B1A3-617DB1DA986F}" type="presParOf" srcId="{C6CBFC62-C134-49E6-B244-0EBDC8886A5F}" destId="{797D3C7B-386A-4DBA-BCD5-BF4374037848}" srcOrd="1" destOrd="0" presId="urn:microsoft.com/office/officeart/2008/layout/AscendingPictureAccentProcess"/>
    <dgm:cxn modelId="{3F856C77-2E20-4DB1-AE8A-7027C9BF171D}" type="presParOf" srcId="{797D3C7B-386A-4DBA-BCD5-BF4374037848}" destId="{19C7627D-4E6D-420A-A23D-6F3688CF7B07}" srcOrd="0" destOrd="0" presId="urn:microsoft.com/office/officeart/2008/layout/AscendingPictureAccentProcess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ED2830B-34EF-4C48-858D-51168E0B443D}">
      <dsp:nvSpPr>
        <dsp:cNvPr id="0" name=""/>
        <dsp:cNvSpPr/>
      </dsp:nvSpPr>
      <dsp:spPr>
        <a:xfrm>
          <a:off x="1064463" y="2952827"/>
          <a:ext cx="38019" cy="3801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576176-19ED-4E48-AF19-C321DD05E598}">
      <dsp:nvSpPr>
        <dsp:cNvPr id="0" name=""/>
        <dsp:cNvSpPr/>
      </dsp:nvSpPr>
      <dsp:spPr>
        <a:xfrm>
          <a:off x="990821" y="2985954"/>
          <a:ext cx="38019" cy="3801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968F6DB-3EEB-41BB-BB15-8E2B4CEC3F97}">
      <dsp:nvSpPr>
        <dsp:cNvPr id="0" name=""/>
        <dsp:cNvSpPr/>
      </dsp:nvSpPr>
      <dsp:spPr>
        <a:xfrm>
          <a:off x="916152" y="3014393"/>
          <a:ext cx="38019" cy="3801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39CB61A-7C60-4310-B93F-91A4B1F334E3}">
      <dsp:nvSpPr>
        <dsp:cNvPr id="0" name=""/>
        <dsp:cNvSpPr/>
      </dsp:nvSpPr>
      <dsp:spPr>
        <a:xfrm>
          <a:off x="840798" y="3038145"/>
          <a:ext cx="38019" cy="3801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3EBA779-13FB-4B35-8813-4888C064CA33}">
      <dsp:nvSpPr>
        <dsp:cNvPr id="0" name=""/>
        <dsp:cNvSpPr/>
      </dsp:nvSpPr>
      <dsp:spPr>
        <a:xfrm>
          <a:off x="764759" y="3057208"/>
          <a:ext cx="38019" cy="3801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6FDE490-A937-485D-ADDF-F3C4471B4037}">
      <dsp:nvSpPr>
        <dsp:cNvPr id="0" name=""/>
        <dsp:cNvSpPr/>
      </dsp:nvSpPr>
      <dsp:spPr>
        <a:xfrm>
          <a:off x="1524808" y="2613121"/>
          <a:ext cx="38019" cy="3801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407CDE9-485D-45F9-85AB-E3677AE00D74}">
      <dsp:nvSpPr>
        <dsp:cNvPr id="0" name=""/>
        <dsp:cNvSpPr/>
      </dsp:nvSpPr>
      <dsp:spPr>
        <a:xfrm>
          <a:off x="1461442" y="2675312"/>
          <a:ext cx="38019" cy="3801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DE223BE-3227-48D3-9789-F90D5B249484}">
      <dsp:nvSpPr>
        <dsp:cNvPr id="0" name=""/>
        <dsp:cNvSpPr/>
      </dsp:nvSpPr>
      <dsp:spPr>
        <a:xfrm>
          <a:off x="1816977" y="2229037"/>
          <a:ext cx="38019" cy="3801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D5F963D-98F5-4C2C-92FA-19E9CC0108E5}">
      <dsp:nvSpPr>
        <dsp:cNvPr id="0" name=""/>
        <dsp:cNvSpPr/>
      </dsp:nvSpPr>
      <dsp:spPr>
        <a:xfrm>
          <a:off x="2025914" y="1793388"/>
          <a:ext cx="38019" cy="3801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6E8A1B2-EA65-45C0-B97F-D35596CE9607}">
      <dsp:nvSpPr>
        <dsp:cNvPr id="0" name=""/>
        <dsp:cNvSpPr/>
      </dsp:nvSpPr>
      <dsp:spPr>
        <a:xfrm>
          <a:off x="2155043" y="1341801"/>
          <a:ext cx="38019" cy="3801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4CDAED7-8D9A-475B-8D18-2A43D082352E}">
      <dsp:nvSpPr>
        <dsp:cNvPr id="0" name=""/>
        <dsp:cNvSpPr/>
      </dsp:nvSpPr>
      <dsp:spPr>
        <a:xfrm>
          <a:off x="2214299" y="896776"/>
          <a:ext cx="38019" cy="3801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B72D1C6-563C-4E33-A98E-92A1BE0D90CA}">
      <dsp:nvSpPr>
        <dsp:cNvPr id="0" name=""/>
        <dsp:cNvSpPr/>
      </dsp:nvSpPr>
      <dsp:spPr>
        <a:xfrm>
          <a:off x="2125929" y="314869"/>
          <a:ext cx="38019" cy="3801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10C1EB4-3F40-4FC4-A086-749485B2E501}">
      <dsp:nvSpPr>
        <dsp:cNvPr id="0" name=""/>
        <dsp:cNvSpPr/>
      </dsp:nvSpPr>
      <dsp:spPr>
        <a:xfrm>
          <a:off x="2183130" y="271116"/>
          <a:ext cx="38019" cy="3801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EC3F9A5-F600-47E0-81C1-E14C052F194B}">
      <dsp:nvSpPr>
        <dsp:cNvPr id="0" name=""/>
        <dsp:cNvSpPr/>
      </dsp:nvSpPr>
      <dsp:spPr>
        <a:xfrm>
          <a:off x="2240331" y="227676"/>
          <a:ext cx="38019" cy="3801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088687F-649F-4B0D-9CDD-95E1C48AF024}">
      <dsp:nvSpPr>
        <dsp:cNvPr id="0" name=""/>
        <dsp:cNvSpPr/>
      </dsp:nvSpPr>
      <dsp:spPr>
        <a:xfrm>
          <a:off x="2297189" y="271116"/>
          <a:ext cx="38019" cy="3801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31D7D92-9B7F-47B7-85C1-11EAB8435961}">
      <dsp:nvSpPr>
        <dsp:cNvPr id="0" name=""/>
        <dsp:cNvSpPr/>
      </dsp:nvSpPr>
      <dsp:spPr>
        <a:xfrm>
          <a:off x="2354389" y="314869"/>
          <a:ext cx="38019" cy="3801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50767A8-D3B3-4976-A61C-BB47482801C8}">
      <dsp:nvSpPr>
        <dsp:cNvPr id="0" name=""/>
        <dsp:cNvSpPr/>
      </dsp:nvSpPr>
      <dsp:spPr>
        <a:xfrm>
          <a:off x="2240331" y="319556"/>
          <a:ext cx="38019" cy="3801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A2A8E6C-29AD-4721-BAA1-DE58B669740D}">
      <dsp:nvSpPr>
        <dsp:cNvPr id="0" name=""/>
        <dsp:cNvSpPr/>
      </dsp:nvSpPr>
      <dsp:spPr>
        <a:xfrm>
          <a:off x="2240331" y="411749"/>
          <a:ext cx="38019" cy="3801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771F380-2DA3-4D04-AEAE-0BF9A4EE08D7}">
      <dsp:nvSpPr>
        <dsp:cNvPr id="0" name=""/>
        <dsp:cNvSpPr/>
      </dsp:nvSpPr>
      <dsp:spPr>
        <a:xfrm>
          <a:off x="554623" y="3129033"/>
          <a:ext cx="820675" cy="220012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3710" tIns="34290" rIns="34290" bIns="34290" numCol="1" spcCol="1270" anchor="ctr" anchorCtr="0">
          <a:noAutofit/>
        </a:bodyPr>
        <a:lstStyle/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Water</a:t>
          </a:r>
        </a:p>
      </dsp:txBody>
      <dsp:txXfrm>
        <a:off x="565363" y="3139773"/>
        <a:ext cx="799195" cy="198532"/>
      </dsp:txXfrm>
    </dsp:sp>
    <dsp:sp modelId="{19C7627D-4E6D-420A-A23D-6F3688CF7B07}">
      <dsp:nvSpPr>
        <dsp:cNvPr id="0" name=""/>
        <dsp:cNvSpPr/>
      </dsp:nvSpPr>
      <dsp:spPr>
        <a:xfrm>
          <a:off x="327020" y="2914959"/>
          <a:ext cx="380538" cy="380646"/>
        </a:xfrm>
        <a:prstGeom prst="ellipse">
          <a:avLst/>
        </a:prstGeom>
        <a:blipFill>
          <a:blip xmlns:r="http://schemas.openxmlformats.org/officeDocument/2006/relationships" r:embed="rId1">
            <a:extLs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/>
          </a:stretch>
        </a:blip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C50F309-13C4-4DFB-90C1-CF0A09C1F3C1}">
      <dsp:nvSpPr>
        <dsp:cNvPr id="0" name=""/>
        <dsp:cNvSpPr/>
      </dsp:nvSpPr>
      <dsp:spPr>
        <a:xfrm>
          <a:off x="1327689" y="2848080"/>
          <a:ext cx="820675" cy="220012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3710" tIns="34290" rIns="34290" bIns="34290" numCol="1" spcCol="1270" anchor="ctr" anchorCtr="0">
          <a:noAutofit/>
        </a:bodyPr>
        <a:lstStyle/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>
              <a:solidFill>
                <a:srgbClr val="FF0000"/>
              </a:solidFill>
            </a:rPr>
            <a:t> </a:t>
          </a:r>
          <a:r>
            <a:rPr lang="pt-BR" sz="900" kern="1200">
              <a:solidFill>
                <a:srgbClr val="FF9900"/>
              </a:solidFill>
            </a:rPr>
            <a:t>Ground</a:t>
          </a:r>
        </a:p>
      </dsp:txBody>
      <dsp:txXfrm>
        <a:off x="1338429" y="2858820"/>
        <a:ext cx="799195" cy="198532"/>
      </dsp:txXfrm>
    </dsp:sp>
    <dsp:sp modelId="{812C6C20-3356-408E-9A6D-5ACCFFB4E814}">
      <dsp:nvSpPr>
        <dsp:cNvPr id="0" name=""/>
        <dsp:cNvSpPr/>
      </dsp:nvSpPr>
      <dsp:spPr>
        <a:xfrm>
          <a:off x="1100085" y="2634006"/>
          <a:ext cx="380538" cy="380646"/>
        </a:xfrm>
        <a:prstGeom prst="ellipse">
          <a:avLst/>
        </a:prstGeom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rcRect/>
          <a:stretch>
            <a:fillRect/>
          </a:stretch>
        </a:blip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8F40C65-27B2-4E75-A912-1023F8DEBC1D}">
      <dsp:nvSpPr>
        <dsp:cNvPr id="0" name=""/>
        <dsp:cNvSpPr/>
      </dsp:nvSpPr>
      <dsp:spPr>
        <a:xfrm>
          <a:off x="1708912" y="2464934"/>
          <a:ext cx="820675" cy="220012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3710" tIns="34290" rIns="34290" bIns="34290" numCol="1" spcCol="1270" anchor="ctr" anchorCtr="0">
          <a:noAutofit/>
        </a:bodyPr>
        <a:lstStyle/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>
              <a:solidFill>
                <a:srgbClr val="92D050"/>
              </a:solidFill>
            </a:rPr>
            <a:t>Bug</a:t>
          </a:r>
        </a:p>
      </dsp:txBody>
      <dsp:txXfrm>
        <a:off x="1719652" y="2475674"/>
        <a:ext cx="799195" cy="198532"/>
      </dsp:txXfrm>
    </dsp:sp>
    <dsp:sp modelId="{F39F297C-3A0E-4D4C-B1C6-0D26AE3C3322}">
      <dsp:nvSpPr>
        <dsp:cNvPr id="0" name=""/>
        <dsp:cNvSpPr/>
      </dsp:nvSpPr>
      <dsp:spPr>
        <a:xfrm>
          <a:off x="1481309" y="2250860"/>
          <a:ext cx="380538" cy="380646"/>
        </a:xfrm>
        <a:prstGeom prst="ellipse">
          <a:avLst/>
        </a:prstGeom>
        <a:blipFill>
          <a:blip xmlns:r="http://schemas.openxmlformats.org/officeDocument/2006/relationships" r:embed="rId5">
            <a:extLst>
              <a:ext uri="{837473B0-CC2E-450A-ABE3-18F120FF3D39}">
                <a1611:picAttrSrcUrl xmlns:a1611="http://schemas.microsoft.com/office/drawing/2016/11/main" r:id="rId6"/>
              </a:ext>
            </a:extLst>
          </a:blip>
          <a:srcRect/>
          <a:stretch>
            <a:fillRect/>
          </a:stretch>
        </a:blip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CF49771-821C-4C0D-A386-28252F18F667}">
      <dsp:nvSpPr>
        <dsp:cNvPr id="0" name=""/>
        <dsp:cNvSpPr/>
      </dsp:nvSpPr>
      <dsp:spPr>
        <a:xfrm>
          <a:off x="1951758" y="2042723"/>
          <a:ext cx="820675" cy="220012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3710" tIns="34290" rIns="34290" bIns="34290" numCol="1" spcCol="1270" anchor="ctr" anchorCtr="0">
          <a:noAutofit/>
        </a:bodyPr>
        <a:lstStyle/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>
              <a:solidFill>
                <a:srgbClr val="B50B95"/>
              </a:solidFill>
            </a:rPr>
            <a:t>Fairy</a:t>
          </a:r>
        </a:p>
      </dsp:txBody>
      <dsp:txXfrm>
        <a:off x="1962498" y="2053463"/>
        <a:ext cx="799195" cy="198532"/>
      </dsp:txXfrm>
    </dsp:sp>
    <dsp:sp modelId="{B2006B02-4ABC-4A3E-8550-90A497D280CC}">
      <dsp:nvSpPr>
        <dsp:cNvPr id="0" name=""/>
        <dsp:cNvSpPr/>
      </dsp:nvSpPr>
      <dsp:spPr>
        <a:xfrm>
          <a:off x="1724155" y="1828961"/>
          <a:ext cx="380538" cy="380646"/>
        </a:xfrm>
        <a:prstGeom prst="ellipse">
          <a:avLst/>
        </a:prstGeom>
        <a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962E68E-8523-41ED-B7F6-6E2E75DCA546}">
      <dsp:nvSpPr>
        <dsp:cNvPr id="0" name=""/>
        <dsp:cNvSpPr/>
      </dsp:nvSpPr>
      <dsp:spPr>
        <a:xfrm>
          <a:off x="2125073" y="1596136"/>
          <a:ext cx="820675" cy="220012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3710" tIns="34290" rIns="34290" bIns="34290" numCol="1" spcCol="1270" anchor="ctr" anchorCtr="0">
          <a:noAutofit/>
        </a:bodyPr>
        <a:lstStyle/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>
              <a:solidFill>
                <a:schemeClr val="tx2"/>
              </a:solidFill>
            </a:rPr>
            <a:t>Dark</a:t>
          </a:r>
        </a:p>
      </dsp:txBody>
      <dsp:txXfrm>
        <a:off x="2135813" y="1606876"/>
        <a:ext cx="799195" cy="198532"/>
      </dsp:txXfrm>
    </dsp:sp>
    <dsp:sp modelId="{34A15E75-F98F-40AE-B979-BDEFBE0EBAD7}">
      <dsp:nvSpPr>
        <dsp:cNvPr id="0" name=""/>
        <dsp:cNvSpPr/>
      </dsp:nvSpPr>
      <dsp:spPr>
        <a:xfrm>
          <a:off x="1897469" y="1382062"/>
          <a:ext cx="380538" cy="380646"/>
        </a:xfrm>
        <a:prstGeom prst="ellipse">
          <a:avLst/>
        </a:prstGeom>
        <a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9"/>
              </a:ext>
            </a:extLst>
          </a:blip>
          <a:srcRect/>
          <a:stretch>
            <a:fillRect/>
          </a:stretch>
        </a:blip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AA663362-8877-45C6-B7A2-C435406AF6B7}">
      <dsp:nvSpPr>
        <dsp:cNvPr id="0" name=""/>
        <dsp:cNvSpPr/>
      </dsp:nvSpPr>
      <dsp:spPr>
        <a:xfrm>
          <a:off x="2223718" y="1152361"/>
          <a:ext cx="820675" cy="220012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3710" tIns="34290" rIns="34290" bIns="34290" numCol="1" spcCol="1270" anchor="ctr" anchorCtr="0">
          <a:noAutofit/>
        </a:bodyPr>
        <a:lstStyle/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>
              <a:solidFill>
                <a:srgbClr val="00B050"/>
              </a:solidFill>
            </a:rPr>
            <a:t>Grass</a:t>
          </a:r>
        </a:p>
      </dsp:txBody>
      <dsp:txXfrm>
        <a:off x="2234458" y="1163101"/>
        <a:ext cx="799195" cy="198532"/>
      </dsp:txXfrm>
    </dsp:sp>
    <dsp:sp modelId="{07E5B8C3-D9F7-4839-989F-54385ECA81E7}">
      <dsp:nvSpPr>
        <dsp:cNvPr id="0" name=""/>
        <dsp:cNvSpPr/>
      </dsp:nvSpPr>
      <dsp:spPr>
        <a:xfrm>
          <a:off x="1996115" y="938287"/>
          <a:ext cx="380538" cy="380646"/>
        </a:xfrm>
        <a:prstGeom prst="ellipse">
          <a:avLst/>
        </a:prstGeom>
        <a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FC75B17-ACD2-4714-83B7-24BBBB9F281A}">
      <dsp:nvSpPr>
        <dsp:cNvPr id="0" name=""/>
        <dsp:cNvSpPr/>
      </dsp:nvSpPr>
      <dsp:spPr>
        <a:xfrm>
          <a:off x="2277494" y="724525"/>
          <a:ext cx="820675" cy="220012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3710" tIns="34290" rIns="34290" bIns="34290" numCol="1" spcCol="1270" anchor="ctr" anchorCtr="0">
          <a:noAutofit/>
        </a:bodyPr>
        <a:lstStyle/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>
              <a:solidFill>
                <a:srgbClr val="C00000"/>
              </a:solidFill>
            </a:rPr>
            <a:t>Fighting</a:t>
          </a:r>
        </a:p>
      </dsp:txBody>
      <dsp:txXfrm>
        <a:off x="2288234" y="735265"/>
        <a:ext cx="799195" cy="198532"/>
      </dsp:txXfrm>
    </dsp:sp>
    <dsp:sp modelId="{022AF077-3025-43F9-8662-7F3B8BBC74BA}">
      <dsp:nvSpPr>
        <dsp:cNvPr id="0" name=""/>
        <dsp:cNvSpPr/>
      </dsp:nvSpPr>
      <dsp:spPr>
        <a:xfrm>
          <a:off x="2049890" y="510451"/>
          <a:ext cx="380538" cy="380646"/>
        </a:xfrm>
        <a:prstGeom prst="ellipse">
          <a:avLst/>
        </a:prstGeom>
        <a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12"/>
              </a:ext>
            </a:extLst>
          </a:blip>
          <a:srcRect/>
          <a:stretch>
            <a:fillRect/>
          </a:stretch>
        </a:blip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ED2830B-34EF-4C48-858D-51168E0B443D}">
      <dsp:nvSpPr>
        <dsp:cNvPr id="0" name=""/>
        <dsp:cNvSpPr/>
      </dsp:nvSpPr>
      <dsp:spPr>
        <a:xfrm>
          <a:off x="1066831" y="2945114"/>
          <a:ext cx="38104" cy="3810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576176-19ED-4E48-AF19-C321DD05E598}">
      <dsp:nvSpPr>
        <dsp:cNvPr id="0" name=""/>
        <dsp:cNvSpPr/>
      </dsp:nvSpPr>
      <dsp:spPr>
        <a:xfrm>
          <a:off x="993026" y="2978315"/>
          <a:ext cx="38104" cy="3810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968F6DB-3EEB-41BB-BB15-8E2B4CEC3F97}">
      <dsp:nvSpPr>
        <dsp:cNvPr id="0" name=""/>
        <dsp:cNvSpPr/>
      </dsp:nvSpPr>
      <dsp:spPr>
        <a:xfrm>
          <a:off x="918190" y="3006817"/>
          <a:ext cx="38104" cy="3810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39CB61A-7C60-4310-B93F-91A4B1F334E3}">
      <dsp:nvSpPr>
        <dsp:cNvPr id="0" name=""/>
        <dsp:cNvSpPr/>
      </dsp:nvSpPr>
      <dsp:spPr>
        <a:xfrm>
          <a:off x="842669" y="3030621"/>
          <a:ext cx="38104" cy="3810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3EBA779-13FB-4B35-8813-4888C064CA33}">
      <dsp:nvSpPr>
        <dsp:cNvPr id="0" name=""/>
        <dsp:cNvSpPr/>
      </dsp:nvSpPr>
      <dsp:spPr>
        <a:xfrm>
          <a:off x="766460" y="3049727"/>
          <a:ext cx="38104" cy="3810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6FDE490-A937-485D-ADDF-F3C4471B4037}">
      <dsp:nvSpPr>
        <dsp:cNvPr id="0" name=""/>
        <dsp:cNvSpPr/>
      </dsp:nvSpPr>
      <dsp:spPr>
        <a:xfrm>
          <a:off x="1528201" y="2604652"/>
          <a:ext cx="38104" cy="3810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407CDE9-485D-45F9-85AB-E3677AE00D74}">
      <dsp:nvSpPr>
        <dsp:cNvPr id="0" name=""/>
        <dsp:cNvSpPr/>
      </dsp:nvSpPr>
      <dsp:spPr>
        <a:xfrm>
          <a:off x="1464694" y="2666981"/>
          <a:ext cx="38104" cy="3810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DE223BE-3227-48D3-9789-F90D5B249484}">
      <dsp:nvSpPr>
        <dsp:cNvPr id="0" name=""/>
        <dsp:cNvSpPr/>
      </dsp:nvSpPr>
      <dsp:spPr>
        <a:xfrm>
          <a:off x="1821019" y="2219714"/>
          <a:ext cx="38104" cy="3810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D5F963D-98F5-4C2C-92FA-19E9CC0108E5}">
      <dsp:nvSpPr>
        <dsp:cNvPr id="0" name=""/>
        <dsp:cNvSpPr/>
      </dsp:nvSpPr>
      <dsp:spPr>
        <a:xfrm>
          <a:off x="2030421" y="1783095"/>
          <a:ext cx="38104" cy="3810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6E8A1B2-EA65-45C0-B97F-D35596CE9607}">
      <dsp:nvSpPr>
        <dsp:cNvPr id="0" name=""/>
        <dsp:cNvSpPr/>
      </dsp:nvSpPr>
      <dsp:spPr>
        <a:xfrm>
          <a:off x="2159838" y="1330503"/>
          <a:ext cx="38104" cy="3810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4CDAED7-8D9A-475B-8D18-2A43D082352E}">
      <dsp:nvSpPr>
        <dsp:cNvPr id="0" name=""/>
        <dsp:cNvSpPr/>
      </dsp:nvSpPr>
      <dsp:spPr>
        <a:xfrm>
          <a:off x="2219225" y="884488"/>
          <a:ext cx="38104" cy="3810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B72D1C6-563C-4E33-A98E-92A1BE0D90CA}">
      <dsp:nvSpPr>
        <dsp:cNvPr id="0" name=""/>
        <dsp:cNvSpPr/>
      </dsp:nvSpPr>
      <dsp:spPr>
        <a:xfrm>
          <a:off x="2130659" y="301287"/>
          <a:ext cx="38104" cy="3810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10C1EB4-3F40-4FC4-A086-749485B2E501}">
      <dsp:nvSpPr>
        <dsp:cNvPr id="0" name=""/>
        <dsp:cNvSpPr/>
      </dsp:nvSpPr>
      <dsp:spPr>
        <a:xfrm>
          <a:off x="2187987" y="257437"/>
          <a:ext cx="38104" cy="3810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EC3F9A5-F600-47E0-81C1-E14C052F194B}">
      <dsp:nvSpPr>
        <dsp:cNvPr id="0" name=""/>
        <dsp:cNvSpPr/>
      </dsp:nvSpPr>
      <dsp:spPr>
        <a:xfrm>
          <a:off x="2245315" y="213900"/>
          <a:ext cx="38104" cy="3810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088687F-649F-4B0D-9CDD-95E1C48AF024}">
      <dsp:nvSpPr>
        <dsp:cNvPr id="0" name=""/>
        <dsp:cNvSpPr/>
      </dsp:nvSpPr>
      <dsp:spPr>
        <a:xfrm>
          <a:off x="2302299" y="257437"/>
          <a:ext cx="38104" cy="3810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31D7D92-9B7F-47B7-85C1-11EAB8435961}">
      <dsp:nvSpPr>
        <dsp:cNvPr id="0" name=""/>
        <dsp:cNvSpPr/>
      </dsp:nvSpPr>
      <dsp:spPr>
        <a:xfrm>
          <a:off x="2359627" y="301287"/>
          <a:ext cx="38104" cy="3810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50767A8-D3B3-4976-A61C-BB47482801C8}">
      <dsp:nvSpPr>
        <dsp:cNvPr id="0" name=""/>
        <dsp:cNvSpPr/>
      </dsp:nvSpPr>
      <dsp:spPr>
        <a:xfrm>
          <a:off x="2245315" y="305985"/>
          <a:ext cx="38104" cy="3810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A2A8E6C-29AD-4721-BAA1-DE58B669740D}">
      <dsp:nvSpPr>
        <dsp:cNvPr id="0" name=""/>
        <dsp:cNvSpPr/>
      </dsp:nvSpPr>
      <dsp:spPr>
        <a:xfrm>
          <a:off x="2245315" y="398382"/>
          <a:ext cx="38104" cy="3810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771F380-2DA3-4D04-AEAE-0BF9A4EE08D7}">
      <dsp:nvSpPr>
        <dsp:cNvPr id="0" name=""/>
        <dsp:cNvSpPr/>
      </dsp:nvSpPr>
      <dsp:spPr>
        <a:xfrm>
          <a:off x="555857" y="3121712"/>
          <a:ext cx="822501" cy="220501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4096" tIns="34290" rIns="34290" bIns="34290" numCol="1" spcCol="1270" anchor="ctr" anchorCtr="0">
          <a:noAutofit/>
        </a:bodyPr>
        <a:lstStyle/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/>
            <a:t>Steal</a:t>
          </a:r>
        </a:p>
      </dsp:txBody>
      <dsp:txXfrm>
        <a:off x="566621" y="3132476"/>
        <a:ext cx="800973" cy="198973"/>
      </dsp:txXfrm>
    </dsp:sp>
    <dsp:sp modelId="{19C7627D-4E6D-420A-A23D-6F3688CF7B07}">
      <dsp:nvSpPr>
        <dsp:cNvPr id="0" name=""/>
        <dsp:cNvSpPr/>
      </dsp:nvSpPr>
      <dsp:spPr>
        <a:xfrm>
          <a:off x="327747" y="2907161"/>
          <a:ext cx="381385" cy="381492"/>
        </a:xfrm>
        <a:prstGeom prst="ellipse">
          <a:avLst/>
        </a:prstGeom>
        <a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/>
          </a:stretch>
        </a:blip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C50F309-13C4-4DFB-90C1-CF0A09C1F3C1}">
      <dsp:nvSpPr>
        <dsp:cNvPr id="0" name=""/>
        <dsp:cNvSpPr/>
      </dsp:nvSpPr>
      <dsp:spPr>
        <a:xfrm>
          <a:off x="1330642" y="2840134"/>
          <a:ext cx="822501" cy="220501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4096" tIns="34290" rIns="34290" bIns="34290" numCol="1" spcCol="1270" anchor="ctr" anchorCtr="0">
          <a:noAutofit/>
        </a:bodyPr>
        <a:lstStyle/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>
              <a:solidFill>
                <a:schemeClr val="accent6">
                  <a:lumMod val="75000"/>
                </a:schemeClr>
              </a:solidFill>
            </a:rPr>
            <a:t> Rock</a:t>
          </a:r>
        </a:p>
      </dsp:txBody>
      <dsp:txXfrm>
        <a:off x="1341406" y="2850898"/>
        <a:ext cx="800973" cy="198973"/>
      </dsp:txXfrm>
    </dsp:sp>
    <dsp:sp modelId="{812C6C20-3356-408E-9A6D-5ACCFFB4E814}">
      <dsp:nvSpPr>
        <dsp:cNvPr id="0" name=""/>
        <dsp:cNvSpPr/>
      </dsp:nvSpPr>
      <dsp:spPr>
        <a:xfrm>
          <a:off x="1102532" y="2625583"/>
          <a:ext cx="381385" cy="381492"/>
        </a:xfrm>
        <a:prstGeom prst="ellipse">
          <a:avLst/>
        </a:prstGeom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rcRect/>
          <a:stretch>
            <a:fillRect/>
          </a:stretch>
        </a:blip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8F40C65-27B2-4E75-A912-1023F8DEBC1D}">
      <dsp:nvSpPr>
        <dsp:cNvPr id="0" name=""/>
        <dsp:cNvSpPr/>
      </dsp:nvSpPr>
      <dsp:spPr>
        <a:xfrm>
          <a:off x="1712714" y="2456135"/>
          <a:ext cx="822501" cy="220501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4096" tIns="34290" rIns="34290" bIns="34290" numCol="1" spcCol="1270" anchor="ctr" anchorCtr="0">
          <a:noAutofit/>
        </a:bodyPr>
        <a:lstStyle/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>
              <a:solidFill>
                <a:srgbClr val="7030A0"/>
              </a:solidFill>
            </a:rPr>
            <a:t>Poison</a:t>
          </a:r>
        </a:p>
      </dsp:txBody>
      <dsp:txXfrm>
        <a:off x="1723478" y="2466899"/>
        <a:ext cx="800973" cy="198973"/>
      </dsp:txXfrm>
    </dsp:sp>
    <dsp:sp modelId="{F39F297C-3A0E-4D4C-B1C6-0D26AE3C3322}">
      <dsp:nvSpPr>
        <dsp:cNvPr id="0" name=""/>
        <dsp:cNvSpPr/>
      </dsp:nvSpPr>
      <dsp:spPr>
        <a:xfrm>
          <a:off x="1484604" y="2241585"/>
          <a:ext cx="381385" cy="381492"/>
        </a:xfrm>
        <a:prstGeom prst="ellipse">
          <a:avLst/>
        </a:prstGeom>
        <a:blipFill>
          <a:blip xmlns:r="http://schemas.openxmlformats.org/officeDocument/2006/relationships" r:embed="rId5">
            <a:extLst>
              <a:ext uri="{837473B0-CC2E-450A-ABE3-18F120FF3D39}">
                <a1611:picAttrSrcUrl xmlns:a1611="http://schemas.microsoft.com/office/drawing/2016/11/main" r:id="rId6"/>
              </a:ext>
            </a:extLst>
          </a:blip>
          <a:srcRect/>
          <a:stretch>
            <a:fillRect/>
          </a:stretch>
        </a:blip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CF49771-821C-4C0D-A386-28252F18F667}">
      <dsp:nvSpPr>
        <dsp:cNvPr id="0" name=""/>
        <dsp:cNvSpPr/>
      </dsp:nvSpPr>
      <dsp:spPr>
        <a:xfrm>
          <a:off x="1956100" y="2032985"/>
          <a:ext cx="822501" cy="220501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4096" tIns="34290" rIns="34290" bIns="34290" numCol="1" spcCol="1270" anchor="ctr" anchorCtr="0">
          <a:noAutofit/>
        </a:bodyPr>
        <a:lstStyle/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>
              <a:solidFill>
                <a:schemeClr val="accent5">
                  <a:lumMod val="75000"/>
                </a:schemeClr>
              </a:solidFill>
            </a:rPr>
            <a:t>Ice</a:t>
          </a:r>
        </a:p>
      </dsp:txBody>
      <dsp:txXfrm>
        <a:off x="1966864" y="2043749"/>
        <a:ext cx="800973" cy="198973"/>
      </dsp:txXfrm>
    </dsp:sp>
    <dsp:sp modelId="{B2006B02-4ABC-4A3E-8550-90A497D280CC}">
      <dsp:nvSpPr>
        <dsp:cNvPr id="0" name=""/>
        <dsp:cNvSpPr/>
      </dsp:nvSpPr>
      <dsp:spPr>
        <a:xfrm>
          <a:off x="1727990" y="1818748"/>
          <a:ext cx="381385" cy="381492"/>
        </a:xfrm>
        <a:prstGeom prst="ellipse">
          <a:avLst/>
        </a:prstGeom>
        <a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8"/>
              </a:ext>
            </a:extLst>
          </a:blip>
          <a:srcRect/>
          <a:stretch>
            <a:fillRect/>
          </a:stretch>
        </a:blip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962E68E-8523-41ED-B7F6-6E2E75DCA546}">
      <dsp:nvSpPr>
        <dsp:cNvPr id="0" name=""/>
        <dsp:cNvSpPr/>
      </dsp:nvSpPr>
      <dsp:spPr>
        <a:xfrm>
          <a:off x="2129801" y="1585404"/>
          <a:ext cx="822501" cy="220501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4096" tIns="34290" rIns="34290" bIns="34290" numCol="1" spcCol="1270" anchor="ctr" anchorCtr="0">
          <a:noAutofit/>
        </a:bodyPr>
        <a:lstStyle/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>
              <a:solidFill>
                <a:srgbClr val="FFC000"/>
              </a:solidFill>
            </a:rPr>
            <a:t>Eletric</a:t>
          </a:r>
        </a:p>
      </dsp:txBody>
      <dsp:txXfrm>
        <a:off x="2140565" y="1596168"/>
        <a:ext cx="800973" cy="198973"/>
      </dsp:txXfrm>
    </dsp:sp>
    <dsp:sp modelId="{34A15E75-F98F-40AE-B979-BDEFBE0EBAD7}">
      <dsp:nvSpPr>
        <dsp:cNvPr id="0" name=""/>
        <dsp:cNvSpPr/>
      </dsp:nvSpPr>
      <dsp:spPr>
        <a:xfrm>
          <a:off x="1901690" y="1370854"/>
          <a:ext cx="381385" cy="381492"/>
        </a:xfrm>
        <a:prstGeom prst="ellipse">
          <a:avLst/>
        </a:prstGeom>
        <a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AA663362-8877-45C6-B7A2-C435406AF6B7}">
      <dsp:nvSpPr>
        <dsp:cNvPr id="0" name=""/>
        <dsp:cNvSpPr/>
      </dsp:nvSpPr>
      <dsp:spPr>
        <a:xfrm>
          <a:off x="2228666" y="1140642"/>
          <a:ext cx="822501" cy="220501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4096" tIns="34290" rIns="34290" bIns="34290" numCol="1" spcCol="1270" anchor="ctr" anchorCtr="0">
          <a:noAutofit/>
        </a:bodyPr>
        <a:lstStyle/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>
              <a:solidFill>
                <a:schemeClr val="accent2"/>
              </a:solidFill>
            </a:rPr>
            <a:t>Flying</a:t>
          </a:r>
        </a:p>
      </dsp:txBody>
      <dsp:txXfrm>
        <a:off x="2239430" y="1151406"/>
        <a:ext cx="800973" cy="198973"/>
      </dsp:txXfrm>
    </dsp:sp>
    <dsp:sp modelId="{07E5B8C3-D9F7-4839-989F-54385ECA81E7}">
      <dsp:nvSpPr>
        <dsp:cNvPr id="0" name=""/>
        <dsp:cNvSpPr/>
      </dsp:nvSpPr>
      <dsp:spPr>
        <a:xfrm>
          <a:off x="2000555" y="926092"/>
          <a:ext cx="381385" cy="381492"/>
        </a:xfrm>
        <a:prstGeom prst="ellipse">
          <a:avLst/>
        </a:prstGeom>
        <a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11"/>
              </a:ext>
            </a:extLst>
          </a:blip>
          <a:srcRect/>
          <a:stretch>
            <a:fillRect/>
          </a:stretch>
        </a:blip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FC75B17-ACD2-4714-83B7-24BBBB9F281A}">
      <dsp:nvSpPr>
        <dsp:cNvPr id="0" name=""/>
        <dsp:cNvSpPr/>
      </dsp:nvSpPr>
      <dsp:spPr>
        <a:xfrm>
          <a:off x="2282561" y="711854"/>
          <a:ext cx="822501" cy="220501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4096" tIns="34290" rIns="34290" bIns="34290" numCol="1" spcCol="1270" anchor="ctr" anchorCtr="0">
          <a:noAutofit/>
        </a:bodyPr>
        <a:lstStyle/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kern="1200">
              <a:solidFill>
                <a:schemeClr val="tx2">
                  <a:lumMod val="60000"/>
                  <a:lumOff val="40000"/>
                </a:schemeClr>
              </a:solidFill>
            </a:rPr>
            <a:t>Ghost</a:t>
          </a:r>
        </a:p>
      </dsp:txBody>
      <dsp:txXfrm>
        <a:off x="2293325" y="722618"/>
        <a:ext cx="800973" cy="198973"/>
      </dsp:txXfrm>
    </dsp:sp>
    <dsp:sp modelId="{022AF077-3025-43F9-8662-7F3B8BBC74BA}">
      <dsp:nvSpPr>
        <dsp:cNvPr id="0" name=""/>
        <dsp:cNvSpPr/>
      </dsp:nvSpPr>
      <dsp:spPr>
        <a:xfrm>
          <a:off x="2054450" y="497304"/>
          <a:ext cx="381385" cy="381492"/>
        </a:xfrm>
        <a:prstGeom prst="ellipse">
          <a:avLst/>
        </a:prstGeom>
        <a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771F380-2DA3-4D04-AEAE-0BF9A4EE08D7}">
      <dsp:nvSpPr>
        <dsp:cNvPr id="0" name=""/>
        <dsp:cNvSpPr/>
      </dsp:nvSpPr>
      <dsp:spPr>
        <a:xfrm>
          <a:off x="280276" y="535496"/>
          <a:ext cx="838757" cy="224944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537" tIns="38100" rIns="38100" bIns="38100" numCol="1" spcCol="1270" anchor="ctr" anchorCtr="0">
          <a:noAutofit/>
        </a:bodyPr>
        <a:lstStyle/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kern="1200"/>
            <a:t>Dragon</a:t>
          </a:r>
        </a:p>
      </dsp:txBody>
      <dsp:txXfrm>
        <a:off x="291257" y="546477"/>
        <a:ext cx="816795" cy="202982"/>
      </dsp:txXfrm>
    </dsp:sp>
    <dsp:sp modelId="{19C7627D-4E6D-420A-A23D-6F3688CF7B07}">
      <dsp:nvSpPr>
        <dsp:cNvPr id="0" name=""/>
        <dsp:cNvSpPr/>
      </dsp:nvSpPr>
      <dsp:spPr>
        <a:xfrm>
          <a:off x="47689" y="315014"/>
          <a:ext cx="388869" cy="388927"/>
        </a:xfrm>
        <a:prstGeom prst="ellipse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/>
          </a:stretch>
        </a:blipFill>
        <a:ln w="15875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AscendingPictureAccentProcess">
  <dgm:title val=""/>
  <dgm:desc val=""/>
  <dgm:catLst>
    <dgm:cat type="process" pri="22500"/>
    <dgm:cat type="picture" pri="16000"/>
    <dgm:cat type="pictureconvert" pri="1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chMax val="7"/>
      <dgm:chPref val="7"/>
      <dgm:dir/>
    </dgm:varLst>
    <dgm:shape xmlns:r="http://schemas.openxmlformats.org/officeDocument/2006/relationships" r:blip="">
      <dgm:adjLst/>
    </dgm:shape>
    <dgm:choose name="Name1">
      <dgm:if name="Name2" axis="ch" ptType="node" func="cnt" op="equ" val="1">
        <dgm:choose name="Name3">
          <dgm:if name="Name4" func="var" arg="dir" op="equ" val="norm">
            <dgm:choose name="Name5">
              <dgm:if name="Name6" axis="des" func="maxDepth" op="gt" val="1">
                <dgm:alg type="composite">
                  <dgm:param type="ar" val="2.7"/>
                </dgm:alg>
                <dgm:constrLst>
                  <dgm:constr type="primFontSz" for="ch" forName="parTx1" op="equ" val="65"/>
                  <dgm:constr type="primFontSz" for="ch" forName="desTx1" op="equ" val="65"/>
                  <dgm:constr type="userD" refType="w" fact="0.0247"/>
                  <dgm:constr type="l" for="ch" forName="parTx1" refType="w" fact="0.2711"/>
                  <dgm:constr type="t" for="ch" forName="parTx1" refType="h" fact="0.9603"/>
                  <dgm:constr type="w" for="ch" forName="parTx1" refType="w" fact="0.5325"/>
                  <dgm:constr type="h" for="ch" forName="parTx1" refType="h" fact="0.3856"/>
                  <dgm:constr type="ctrX" for="ch" forName="picture1" refType="w" fact="0.2469"/>
                  <dgm:constr type="ctrY" for="ch" forName="picture1" refType="h" fact="0.9"/>
                  <dgm:constr type="w" for="ch" forName="picture1" refType="w" fact="0.2469"/>
                  <dgm:constr type="h" for="ch" forName="picture1" refType="h" fact="0.6667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</dgm:constrLst>
              </dgm:if>
              <dgm:else name="Name7">
                <dgm:alg type="composite">
                  <dgm:param type="ar" val="2"/>
                </dgm:alg>
                <dgm:constrLst>
                  <dgm:constr type="primFontSz" for="ch" forName="parTx1" op="equ" val="65"/>
                  <dgm:constr type="userD" refType="w" fact="0.0333"/>
                  <dgm:constr type="l" for="ch" forName="parTx1" refType="w" fact="0.366"/>
                  <dgm:constr type="t" for="ch" forName="parTx1" refType="h" fact="0.7113"/>
                  <dgm:constr type="w" for="ch" forName="parTx1" refType="w" fact="0.7189"/>
                  <dgm:constr type="h" for="ch" forName="parTx1" refType="h" fact="0.3856"/>
                  <dgm:constr type="ctrX" for="ch" forName="picture1" refType="w" fact="0.3333"/>
                  <dgm:constr type="ctrY" for="ch" forName="picture1" refType="h" fact="0.6667"/>
                  <dgm:constr type="w" for="ch" forName="picture1" refType="w" fact="0.3333"/>
                  <dgm:constr type="h" for="ch" forName="picture1" refType="h" fact="0.6667"/>
                </dgm:constrLst>
              </dgm:else>
            </dgm:choose>
          </dgm:if>
          <dgm:else name="Name8">
            <dgm:choose name="Name9">
              <dgm:if name="Name10" axis="des" func="maxDepth" op="gt" val="1">
                <dgm:alg type="composite">
                  <dgm:param type="ar" val="2.7"/>
                </dgm:alg>
                <dgm:constrLst>
                  <dgm:constr type="primFontSz" for="ch" forName="parTx1" op="equ" val="65"/>
                  <dgm:constr type="primFontSz" for="ch" forName="desTx1" op="equ" val="65"/>
                  <dgm:constr type="userD" refType="w" fact="0.0247"/>
                  <dgm:constr type="r" for="ch" forName="parTx1" refType="w" fact="0.7289"/>
                  <dgm:constr type="t" for="ch" forName="parTx1" refType="h" fact="0.9603"/>
                  <dgm:constr type="w" for="ch" forName="parTx1" refType="w" fact="0.5325"/>
                  <dgm:constr type="h" for="ch" forName="parTx1" refType="h" fact="0.3856"/>
                  <dgm:constr type="ctrX" for="ch" forName="picture1" refType="w" fact="0.7531"/>
                  <dgm:constr type="ctrY" for="ch" forName="picture1" refType="h" fact="0.9"/>
                  <dgm:constr type="w" for="ch" forName="picture1" refType="w" fact="0.2469"/>
                  <dgm:constr type="h" for="ch" forName="picture1" refType="h" fact="0.6667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</dgm:constrLst>
              </dgm:if>
              <dgm:else name="Name11">
                <dgm:alg type="composite">
                  <dgm:param type="ar" val="2"/>
                </dgm:alg>
                <dgm:constrLst>
                  <dgm:constr type="primFontSz" for="ch" forName="parTx1" op="equ" val="65"/>
                  <dgm:constr type="userD" refType="w" fact="0.0333"/>
                  <dgm:constr type="r" for="ch" forName="parTx1" refType="w" fact="0.634"/>
                  <dgm:constr type="t" for="ch" forName="parTx1" refType="h" fact="0.7113"/>
                  <dgm:constr type="w" for="ch" forName="parTx1" refType="w" fact="0.7189"/>
                  <dgm:constr type="h" for="ch" forName="parTx1" refType="h" fact="0.3856"/>
                  <dgm:constr type="ctrX" for="ch" forName="picture1" refType="w" fact="0.6667"/>
                  <dgm:constr type="ctrY" for="ch" forName="picture1" refType="h" fact="0.6667"/>
                  <dgm:constr type="w" for="ch" forName="picture1" refType="w" fact="0.3333"/>
                  <dgm:constr type="h" for="ch" forName="picture1" refType="h" fact="0.6667"/>
                </dgm:constrLst>
              </dgm:else>
            </dgm:choose>
          </dgm:else>
        </dgm:choose>
      </dgm:if>
      <dgm:if name="Name12" axis="ch" ptType="node" func="cnt" op="equ" val="2">
        <dgm:choose name="Name13">
          <dgm:if name="Name14" func="var" arg="dir" op="equ" val="norm">
            <dgm:choose name="Name15">
              <dgm:if name="Name16" axis="des" func="maxDepth" op="gt" val="1">
                <dgm:alg type="composite">
                  <dgm:param type="ar" val="2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userD" refType="w" fact="0.0188"/>
                  <dgm:constr type="ctrX" for="ch" forName="dot1" refType="w" fact="0.3221"/>
                  <dgm:constr type="ctrY" for="ch" forName="dot1" refType="h" fact="0.5911"/>
                  <dgm:constr type="w" for="ch" forName="dot1" refType="userD"/>
                  <dgm:constr type="h" for="ch" forName="dot1" refType="userD"/>
                  <dgm:constr type="ctrX" for="ch" forName="dot2" refType="w" fact="0.3056"/>
                  <dgm:constr type="ctrY" for="ch" forName="dot2" refType="h" fact="0.644"/>
                  <dgm:constr type="w" for="ch" forName="dot2" refType="userD"/>
                  <dgm:constr type="h" for="ch" forName="dot2" refType="userD"/>
                  <dgm:constr type="ctrX" for="ch" forName="dot3" refType="w" fact="0.2859"/>
                  <dgm:constr type="ctrY" for="ch" forName="dot3" refType="h" fact="0.6898"/>
                  <dgm:constr type="w" for="ch" forName="dot3" refType="userD"/>
                  <dgm:constr type="h" for="ch" forName="dot3" refType="userD"/>
                  <dgm:constr type="ctrX" for="ch" forName="dotArrow1" refType="w" fact="0.3095"/>
                  <dgm:constr type="ctrY" for="ch" forName="dotArrow1" refType="h" fact="0.0587"/>
                  <dgm:constr type="w" for="ch" forName="dotArrow1" refType="userD"/>
                  <dgm:constr type="h" for="ch" forName="dotArrow1" refType="userD"/>
                  <dgm:constr type="ctrX" for="ch" forName="dotArrow2" refType="w" fact="0.3346"/>
                  <dgm:constr type="ctrY" for="ch" forName="dotArrow2" refType="h" fact="0.0287"/>
                  <dgm:constr type="w" for="ch" forName="dotArrow2" refType="userD"/>
                  <dgm:constr type="h" for="ch" forName="dotArrow2" refType="userD"/>
                  <dgm:constr type="ctrX" for="ch" forName="dotArrow3" refType="w" fact="0.3597"/>
                  <dgm:constr type="ctrY" for="ch" forName="dotArrow3" refType="h" fact="-0.0013"/>
                  <dgm:constr type="w" for="ch" forName="dotArrow3" refType="userD"/>
                  <dgm:constr type="h" for="ch" forName="dotArrow3" refType="userD"/>
                  <dgm:constr type="ctrX" for="ch" forName="dotArrow4" refType="w" fact="0.3848"/>
                  <dgm:constr type="ctrY" for="ch" forName="dotArrow4" refType="h" fact="0.0287"/>
                  <dgm:constr type="w" for="ch" forName="dotArrow4" refType="userD"/>
                  <dgm:constr type="h" for="ch" forName="dotArrow4" refType="userD"/>
                  <dgm:constr type="ctrX" for="ch" forName="dotArrow5" refType="w" fact="0.41"/>
                  <dgm:constr type="ctrY" for="ch" forName="dotArrow5" refType="h" fact="0.0587"/>
                  <dgm:constr type="w" for="ch" forName="dotArrow5" refType="userD"/>
                  <dgm:constr type="h" for="ch" forName="dotArrow5" refType="userD"/>
                  <dgm:constr type="ctrX" for="ch" forName="dotArrow6" refType="w" fact="0.3597"/>
                  <dgm:constr type="ctrY" for="ch" forName="dotArrow6" refType="h" fact="0.062"/>
                  <dgm:constr type="w" for="ch" forName="dotArrow6" refType="userD"/>
                  <dgm:constr type="h" for="ch" forName="dotArrow6" refType="userD"/>
                  <dgm:constr type="ctrX" for="ch" forName="dotArrow7" refType="w" fact="0.3597"/>
                  <dgm:constr type="ctrY" for="ch" forName="dotArrow7" refType="h" fact="0.1253"/>
                  <dgm:constr type="w" for="ch" forName="dotArrow7" refType="userD"/>
                  <dgm:constr type="h" for="ch" forName="dotArrow7" refType="userD"/>
                  <dgm:constr type="l" for="ch" forName="parTx1" refType="w" fact="0.197"/>
                  <dgm:constr type="t" for="ch" forName="parTx1" refType="h" fact="0.8169"/>
                  <dgm:constr type="w" for="ch" forName="parTx1" refType="w" fact="0.4064"/>
                  <dgm:constr type="h" for="ch" forName="parTx1" refType="h" fact="0.218"/>
                  <dgm:constr type="ctrX" for="ch" forName="picture1" refType="w" fact="0.1785"/>
                  <dgm:constr type="ctrY" for="ch" forName="picture1" refType="h" fact="0.7834"/>
                  <dgm:constr type="w" for="ch" forName="picture1" refType="w" fact="0.1884"/>
                  <dgm:constr type="h" for="ch" forName="picture1" refType="h" fact="0.3768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3688"/>
                  <dgm:constr type="t" for="ch" forName="parTx2" refType="h" fact="0.3905"/>
                  <dgm:constr type="w" for="ch" forName="parTx2" refType="w" fact="0.4064"/>
                  <dgm:constr type="h" for="ch" forName="parTx2" refType="h" fact="0.218"/>
                  <dgm:constr type="ctrX" for="ch" forName="picture2" refType="w" fact="0.3503"/>
                  <dgm:constr type="ctrY" for="ch" forName="picture2" refType="h" fact="0.357"/>
                  <dgm:constr type="w" for="ch" forName="picture2" refType="w" fact="0.1884"/>
                  <dgm:constr type="h" for="ch" forName="picture2" refType="h" fact="0.3768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</dgm:constrLst>
              </dgm:if>
              <dgm:else name="Name17">
                <dgm:alg type="composite">
                  <dgm:param type="ar" val="1.507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userD" refType="w" fact="0.025"/>
                  <dgm:constr type="ctrX" for="ch" forName="dot1" refType="w" fact="0.4274"/>
                  <dgm:constr type="ctrY" for="ch" forName="dot1" refType="h" fact="0.5911"/>
                  <dgm:constr type="w" for="ch" forName="dot1" refType="userD"/>
                  <dgm:constr type="h" for="ch" forName="dot1" refType="userD"/>
                  <dgm:constr type="ctrX" for="ch" forName="dot2" refType="w" fact="0.4055"/>
                  <dgm:constr type="ctrY" for="ch" forName="dot2" refType="h" fact="0.644"/>
                  <dgm:constr type="w" for="ch" forName="dot2" refType="userD"/>
                  <dgm:constr type="h" for="ch" forName="dot2" refType="userD"/>
                  <dgm:constr type="ctrX" for="ch" forName="dot3" refType="w" fact="0.3794"/>
                  <dgm:constr type="ctrY" for="ch" forName="dot3" refType="h" fact="0.6898"/>
                  <dgm:constr type="w" for="ch" forName="dot3" refType="userD"/>
                  <dgm:constr type="h" for="ch" forName="dot3" refType="userD"/>
                  <dgm:constr type="ctrX" for="ch" forName="dotArrow1" refType="w" fact="0.4106"/>
                  <dgm:constr type="ctrY" for="ch" forName="dotArrow1" refType="h" fact="0.0587"/>
                  <dgm:constr type="w" for="ch" forName="dotArrow1" refType="userD"/>
                  <dgm:constr type="h" for="ch" forName="dotArrow1" refType="userD"/>
                  <dgm:constr type="ctrX" for="ch" forName="dotArrow2" refType="w" fact="0.444"/>
                  <dgm:constr type="ctrY" for="ch" forName="dotArrow2" refType="h" fact="0.0287"/>
                  <dgm:constr type="w" for="ch" forName="dotArrow2" refType="userD"/>
                  <dgm:constr type="h" for="ch" forName="dotArrow2" refType="userD"/>
                  <dgm:constr type="ctrX" for="ch" forName="dotArrow3" refType="w" fact="0.4773"/>
                  <dgm:constr type="ctrY" for="ch" forName="dotArrow3" refType="h" fact="-0.0013"/>
                  <dgm:constr type="w" for="ch" forName="dotArrow3" refType="userD"/>
                  <dgm:constr type="h" for="ch" forName="dotArrow3" refType="userD"/>
                  <dgm:constr type="ctrX" for="ch" forName="dotArrow4" refType="w" fact="0.5106"/>
                  <dgm:constr type="ctrY" for="ch" forName="dotArrow4" refType="h" fact="0.0287"/>
                  <dgm:constr type="w" for="ch" forName="dotArrow4" refType="userD"/>
                  <dgm:constr type="h" for="ch" forName="dotArrow4" refType="userD"/>
                  <dgm:constr type="ctrX" for="ch" forName="dotArrow5" refType="w" fact="0.544"/>
                  <dgm:constr type="ctrY" for="ch" forName="dotArrow5" refType="h" fact="0.0587"/>
                  <dgm:constr type="w" for="ch" forName="dotArrow5" refType="userD"/>
                  <dgm:constr type="h" for="ch" forName="dotArrow5" refType="userD"/>
                  <dgm:constr type="ctrX" for="ch" forName="dotArrow6" refType="w" fact="0.4773"/>
                  <dgm:constr type="ctrY" for="ch" forName="dotArrow6" refType="h" fact="0.062"/>
                  <dgm:constr type="w" for="ch" forName="dotArrow6" refType="userD"/>
                  <dgm:constr type="h" for="ch" forName="dotArrow6" refType="userD"/>
                  <dgm:constr type="ctrX" for="ch" forName="dotArrow7" refType="w" fact="0.4773"/>
                  <dgm:constr type="ctrY" for="ch" forName="dotArrow7" refType="h" fact="0.1253"/>
                  <dgm:constr type="w" for="ch" forName="dotArrow7" refType="userD"/>
                  <dgm:constr type="h" for="ch" forName="dotArrow7" refType="userD"/>
                  <dgm:constr type="l" for="ch" forName="parTx1" refType="w" fact="0.2614"/>
                  <dgm:constr type="t" for="ch" forName="parTx1" refType="h" fact="0.8086"/>
                  <dgm:constr type="w" for="ch" forName="parTx1" refType="w" fact="0.5392"/>
                  <dgm:constr type="h" for="ch" forName="parTx1" refType="h" fact="0.218"/>
                  <dgm:constr type="ctrX" for="ch" forName="picture1" refType="w" fact="0.2369"/>
                  <dgm:constr type="ctrY" for="ch" forName="picture1" refType="h" fact="0.7834"/>
                  <dgm:constr type="w" for="ch" forName="picture1" refType="w" fact="0.25"/>
                  <dgm:constr type="h" for="ch" forName="picture1" refType="h" fact="0.3768"/>
                  <dgm:constr type="l" for="ch" forName="parTx2" refType="w" fact="0.4893"/>
                  <dgm:constr type="t" for="ch" forName="parTx2" refType="h" fact="0.3822"/>
                  <dgm:constr type="w" for="ch" forName="parTx2" refType="w" fact="0.5392"/>
                  <dgm:constr type="h" for="ch" forName="parTx2" refType="h" fact="0.218"/>
                  <dgm:constr type="ctrX" for="ch" forName="picture2" refType="w" fact="0.4648"/>
                  <dgm:constr type="ctrY" for="ch" forName="picture2" refType="h" fact="0.357"/>
                  <dgm:constr type="w" for="ch" forName="picture2" refType="w" fact="0.25"/>
                  <dgm:constr type="h" for="ch" forName="picture2" refType="h" fact="0.3768"/>
                </dgm:constrLst>
              </dgm:else>
            </dgm:choose>
          </dgm:if>
          <dgm:else name="Name18">
            <dgm:choose name="Name19">
              <dgm:if name="Name20" axis="des" func="maxDepth" op="gt" val="1">
                <dgm:alg type="composite">
                  <dgm:param type="ar" val="2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userD" refType="w" fact="0.0188"/>
                  <dgm:constr type="ctrX" for="ch" forName="dot1" refType="w" fact="0.6779"/>
                  <dgm:constr type="ctrY" for="ch" forName="dot1" refType="h" fact="0.5911"/>
                  <dgm:constr type="w" for="ch" forName="dot1" refType="userD"/>
                  <dgm:constr type="h" for="ch" forName="dot1" refType="userD"/>
                  <dgm:constr type="ctrX" for="ch" forName="dot2" refType="w" fact="0.6944"/>
                  <dgm:constr type="ctrY" for="ch" forName="dot2" refType="h" fact="0.644"/>
                  <dgm:constr type="w" for="ch" forName="dot2" refType="userD"/>
                  <dgm:constr type="h" for="ch" forName="dot2" refType="userD"/>
                  <dgm:constr type="ctrX" for="ch" forName="dot3" refType="w" fact="0.7141"/>
                  <dgm:constr type="ctrY" for="ch" forName="dot3" refType="h" fact="0.6898"/>
                  <dgm:constr type="w" for="ch" forName="dot3" refType="userD"/>
                  <dgm:constr type="h" for="ch" forName="dot3" refType="userD"/>
                  <dgm:constr type="ctrX" for="ch" forName="dotArrow1" refType="w" fact="0.6905"/>
                  <dgm:constr type="ctrY" for="ch" forName="dotArrow1" refType="h" fact="0.0587"/>
                  <dgm:constr type="w" for="ch" forName="dotArrow1" refType="userD"/>
                  <dgm:constr type="h" for="ch" forName="dotArrow1" refType="userD"/>
                  <dgm:constr type="ctrX" for="ch" forName="dotArrow2" refType="w" fact="0.6654"/>
                  <dgm:constr type="ctrY" for="ch" forName="dotArrow2" refType="h" fact="0.0287"/>
                  <dgm:constr type="w" for="ch" forName="dotArrow2" refType="userD"/>
                  <dgm:constr type="h" for="ch" forName="dotArrow2" refType="userD"/>
                  <dgm:constr type="ctrX" for="ch" forName="dotArrow3" refType="w" fact="0.6403"/>
                  <dgm:constr type="ctrY" for="ch" forName="dotArrow3" refType="h" fact="-0.0013"/>
                  <dgm:constr type="w" for="ch" forName="dotArrow3" refType="userD"/>
                  <dgm:constr type="h" for="ch" forName="dotArrow3" refType="userD"/>
                  <dgm:constr type="ctrX" for="ch" forName="dotArrow4" refType="w" fact="0.6152"/>
                  <dgm:constr type="ctrY" for="ch" forName="dotArrow4" refType="h" fact="0.0287"/>
                  <dgm:constr type="w" for="ch" forName="dotArrow4" refType="userD"/>
                  <dgm:constr type="h" for="ch" forName="dotArrow4" refType="userD"/>
                  <dgm:constr type="ctrX" for="ch" forName="dotArrow5" refType="w" fact="0.59"/>
                  <dgm:constr type="ctrY" for="ch" forName="dotArrow5" refType="h" fact="0.0587"/>
                  <dgm:constr type="w" for="ch" forName="dotArrow5" refType="userD"/>
                  <dgm:constr type="h" for="ch" forName="dotArrow5" refType="userD"/>
                  <dgm:constr type="ctrX" for="ch" forName="dotArrow6" refType="w" fact="0.6403"/>
                  <dgm:constr type="ctrY" for="ch" forName="dotArrow6" refType="h" fact="0.062"/>
                  <dgm:constr type="w" for="ch" forName="dotArrow6" refType="userD"/>
                  <dgm:constr type="h" for="ch" forName="dotArrow6" refType="userD"/>
                  <dgm:constr type="ctrX" for="ch" forName="dotArrow7" refType="w" fact="0.6403"/>
                  <dgm:constr type="ctrY" for="ch" forName="dotArrow7" refType="h" fact="0.1253"/>
                  <dgm:constr type="w" for="ch" forName="dotArrow7" refType="userD"/>
                  <dgm:constr type="h" for="ch" forName="dotArrow7" refType="userD"/>
                  <dgm:constr type="r" for="ch" forName="parTx1" refType="w" fact="0.803"/>
                  <dgm:constr type="t" for="ch" forName="parTx1" refType="h" fact="0.8169"/>
                  <dgm:constr type="w" for="ch" forName="parTx1" refType="w" fact="0.4064"/>
                  <dgm:constr type="h" for="ch" forName="parTx1" refType="h" fact="0.218"/>
                  <dgm:constr type="ctrX" for="ch" forName="picture1" refType="w" fact="0.8215"/>
                  <dgm:constr type="ctrY" for="ch" forName="picture1" refType="h" fact="0.7834"/>
                  <dgm:constr type="w" for="ch" forName="picture1" refType="w" fact="0.1884"/>
                  <dgm:constr type="h" for="ch" forName="picture1" refType="h" fact="0.3768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6312"/>
                  <dgm:constr type="t" for="ch" forName="parTx2" refType="h" fact="0.3905"/>
                  <dgm:constr type="w" for="ch" forName="parTx2" refType="w" fact="0.4064"/>
                  <dgm:constr type="h" for="ch" forName="parTx2" refType="h" fact="0.218"/>
                  <dgm:constr type="ctrX" for="ch" forName="picture2" refType="w" fact="0.6497"/>
                  <dgm:constr type="ctrY" for="ch" forName="picture2" refType="h" fact="0.357"/>
                  <dgm:constr type="w" for="ch" forName="picture2" refType="w" fact="0.1884"/>
                  <dgm:constr type="h" for="ch" forName="picture2" refType="h" fact="0.3768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</dgm:constrLst>
              </dgm:if>
              <dgm:else name="Name21">
                <dgm:alg type="composite">
                  <dgm:param type="ar" val="1.507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userD" refType="w" fact="0.025"/>
                  <dgm:constr type="ctrX" for="ch" forName="dot1" refType="w" fact="0.5726"/>
                  <dgm:constr type="ctrY" for="ch" forName="dot1" refType="h" fact="0.5911"/>
                  <dgm:constr type="w" for="ch" forName="dot1" refType="userD"/>
                  <dgm:constr type="h" for="ch" forName="dot1" refType="userD"/>
                  <dgm:constr type="ctrX" for="ch" forName="dot2" refType="w" fact="0.5945"/>
                  <dgm:constr type="ctrY" for="ch" forName="dot2" refType="h" fact="0.644"/>
                  <dgm:constr type="w" for="ch" forName="dot2" refType="userD"/>
                  <dgm:constr type="h" for="ch" forName="dot2" refType="userD"/>
                  <dgm:constr type="ctrX" for="ch" forName="dot3" refType="w" fact="0.6206"/>
                  <dgm:constr type="ctrY" for="ch" forName="dot3" refType="h" fact="0.6898"/>
                  <dgm:constr type="w" for="ch" forName="dot3" refType="userD"/>
                  <dgm:constr type="h" for="ch" forName="dot3" refType="userD"/>
                  <dgm:constr type="ctrX" for="ch" forName="dotArrow1" refType="w" fact="0.5894"/>
                  <dgm:constr type="ctrY" for="ch" forName="dotArrow1" refType="h" fact="0.0587"/>
                  <dgm:constr type="w" for="ch" forName="dotArrow1" refType="userD"/>
                  <dgm:constr type="h" for="ch" forName="dotArrow1" refType="userD"/>
                  <dgm:constr type="ctrX" for="ch" forName="dotArrow2" refType="w" fact="0.556"/>
                  <dgm:constr type="ctrY" for="ch" forName="dotArrow2" refType="h" fact="0.0287"/>
                  <dgm:constr type="w" for="ch" forName="dotArrow2" refType="userD"/>
                  <dgm:constr type="h" for="ch" forName="dotArrow2" refType="userD"/>
                  <dgm:constr type="ctrX" for="ch" forName="dotArrow3" refType="w" fact="0.5227"/>
                  <dgm:constr type="ctrY" for="ch" forName="dotArrow3" refType="h" fact="-0.0013"/>
                  <dgm:constr type="w" for="ch" forName="dotArrow3" refType="userD"/>
                  <dgm:constr type="h" for="ch" forName="dotArrow3" refType="userD"/>
                  <dgm:constr type="ctrX" for="ch" forName="dotArrow4" refType="w" fact="0.4894"/>
                  <dgm:constr type="ctrY" for="ch" forName="dotArrow4" refType="h" fact="0.0287"/>
                  <dgm:constr type="w" for="ch" forName="dotArrow4" refType="userD"/>
                  <dgm:constr type="h" for="ch" forName="dotArrow4" refType="userD"/>
                  <dgm:constr type="ctrX" for="ch" forName="dotArrow5" refType="w" fact="0.456"/>
                  <dgm:constr type="ctrY" for="ch" forName="dotArrow5" refType="h" fact="0.0587"/>
                  <dgm:constr type="w" for="ch" forName="dotArrow5" refType="userD"/>
                  <dgm:constr type="h" for="ch" forName="dotArrow5" refType="userD"/>
                  <dgm:constr type="ctrX" for="ch" forName="dotArrow6" refType="w" fact="0.5227"/>
                  <dgm:constr type="ctrY" for="ch" forName="dotArrow6" refType="h" fact="0.062"/>
                  <dgm:constr type="w" for="ch" forName="dotArrow6" refType="userD"/>
                  <dgm:constr type="h" for="ch" forName="dotArrow6" refType="userD"/>
                  <dgm:constr type="ctrX" for="ch" forName="dotArrow7" refType="w" fact="0.5227"/>
                  <dgm:constr type="ctrY" for="ch" forName="dotArrow7" refType="h" fact="0.1253"/>
                  <dgm:constr type="w" for="ch" forName="dotArrow7" refType="userD"/>
                  <dgm:constr type="h" for="ch" forName="dotArrow7" refType="userD"/>
                  <dgm:constr type="r" for="ch" forName="parTx1" refType="w" fact="0.7386"/>
                  <dgm:constr type="t" for="ch" forName="parTx1" refType="h" fact="0.8086"/>
                  <dgm:constr type="w" for="ch" forName="parTx1" refType="w" fact="0.5392"/>
                  <dgm:constr type="h" for="ch" forName="parTx1" refType="h" fact="0.218"/>
                  <dgm:constr type="ctrX" for="ch" forName="picture1" refType="w" fact="0.7631"/>
                  <dgm:constr type="ctrY" for="ch" forName="picture1" refType="h" fact="0.7834"/>
                  <dgm:constr type="w" for="ch" forName="picture1" refType="w" fact="0.25"/>
                  <dgm:constr type="h" for="ch" forName="picture1" refType="h" fact="0.3768"/>
                  <dgm:constr type="r" for="ch" forName="parTx2" refType="w" fact="0.5107"/>
                  <dgm:constr type="t" for="ch" forName="parTx2" refType="h" fact="0.3822"/>
                  <dgm:constr type="w" for="ch" forName="parTx2" refType="w" fact="0.5392"/>
                  <dgm:constr type="h" for="ch" forName="parTx2" refType="h" fact="0.218"/>
                  <dgm:constr type="ctrX" for="ch" forName="picture2" refType="w" fact="0.5352"/>
                  <dgm:constr type="ctrY" for="ch" forName="picture2" refType="h" fact="0.357"/>
                  <dgm:constr type="w" for="ch" forName="picture2" refType="w" fact="0.25"/>
                  <dgm:constr type="h" for="ch" forName="picture2" refType="h" fact="0.3768"/>
                </dgm:constrLst>
              </dgm:else>
            </dgm:choose>
          </dgm:else>
        </dgm:choose>
      </dgm:if>
      <dgm:if name="Name22" axis="ch" ptType="node" func="cnt" op="equ" val="3">
        <dgm:choose name="Name23">
          <dgm:if name="Name24" func="var" arg="dir" op="equ" val="norm">
            <dgm:choose name="Name25">
              <dgm:if name="Name26" axis="des" func="maxDepth" op="gt" val="1">
                <dgm:alg type="composite">
                  <dgm:param type="ar" val="1.7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userD" refType="w" fact="0.0162"/>
                  <dgm:constr type="ctrX" for="ch" forName="dot1" refType="w" fact="0.2981"/>
                  <dgm:constr type="ctrY" for="ch" forName="dot1" refType="h" fact="0.763"/>
                  <dgm:constr type="w" for="ch" forName="dot1" refType="userD"/>
                  <dgm:constr type="h" for="ch" forName="dot1" refType="userD"/>
                  <dgm:constr type="ctrX" for="ch" forName="dot2" refType="w" fact="0.2676"/>
                  <dgm:constr type="ctrY" for="ch" forName="dot2" refType="h" fact="0.7887"/>
                  <dgm:constr type="w" for="ch" forName="dot2" refType="userD"/>
                  <dgm:constr type="h" for="ch" forName="dot2" refType="userD"/>
                  <dgm:constr type="ctrX" for="ch" forName="dot3" refType="w" fact="0.2357"/>
                  <dgm:constr type="ctrY" for="ch" forName="dot3" refType="h" fact="0.809"/>
                  <dgm:constr type="w" for="ch" forName="dot3" refType="userD"/>
                  <dgm:constr type="h" for="ch" forName="dot3" refType="userD"/>
                  <dgm:constr type="ctrX" for="ch" forName="dot4" refType="w" fact="0.4445"/>
                  <dgm:constr type="ctrY" for="ch" forName="dot4" refType="h" fact="0.4655"/>
                  <dgm:constr type="w" for="ch" forName="dot4" refType="userD"/>
                  <dgm:constr type="h" for="ch" forName="dot4" refType="userD"/>
                  <dgm:constr type="ctrX" for="ch" forName="dot5" refType="w" fact="0.4323"/>
                  <dgm:constr type="ctrY" for="ch" forName="dot5" refType="h" fact="0.5178"/>
                  <dgm:constr type="w" for="ch" forName="dot5" refType="userD"/>
                  <dgm:constr type="h" for="ch" forName="dot5" refType="userD"/>
                  <dgm:constr type="ctrX" for="ch" forName="dotArrow1" refType="w" fact="0.4236"/>
                  <dgm:constr type="ctrY" for="ch" forName="dotArrow1" refType="h" fact="0.0718"/>
                  <dgm:constr type="w" for="ch" forName="dotArrow1" refType="userD"/>
                  <dgm:constr type="h" for="ch" forName="dotArrow1" refType="userD"/>
                  <dgm:constr type="ctrX" for="ch" forName="dotArrow2" refType="w" fact="0.446"/>
                  <dgm:constr type="ctrY" for="ch" forName="dotArrow2" refType="h" fact="0.0468"/>
                  <dgm:constr type="w" for="ch" forName="dotArrow2" refType="userD"/>
                  <dgm:constr type="h" for="ch" forName="dotArrow2" refType="userD"/>
                  <dgm:constr type="ctrX" for="ch" forName="dotArrow3" refType="w" fact="0.4685"/>
                  <dgm:constr type="ctrY" for="ch" forName="dotArrow3" refType="h" fact="0.0218"/>
                  <dgm:constr type="w" for="ch" forName="dotArrow3" refType="userD"/>
                  <dgm:constr type="h" for="ch" forName="dotArrow3" refType="userD"/>
                  <dgm:constr type="ctrX" for="ch" forName="dotArrow4" refType="w" fact="0.491"/>
                  <dgm:constr type="ctrY" for="ch" forName="dotArrow4" refType="h" fact="0.0468"/>
                  <dgm:constr type="w" for="ch" forName="dotArrow4" refType="userD"/>
                  <dgm:constr type="h" for="ch" forName="dotArrow4" refType="userD"/>
                  <dgm:constr type="ctrX" for="ch" forName="dotArrow5" refType="w" fact="0.5135"/>
                  <dgm:constr type="ctrY" for="ch" forName="dotArrow5" refType="h" fact="0.0718"/>
                  <dgm:constr type="w" for="ch" forName="dotArrow5" refType="userD"/>
                  <dgm:constr type="h" for="ch" forName="dotArrow5" refType="userD"/>
                  <dgm:constr type="ctrX" for="ch" forName="dotArrow6" refType="w" fact="0.4685"/>
                  <dgm:constr type="ctrY" for="ch" forName="dotArrow6" refType="h" fact="0.0745"/>
                  <dgm:constr type="w" for="ch" forName="dotArrow6" refType="userD"/>
                  <dgm:constr type="h" for="ch" forName="dotArrow6" refType="userD"/>
                  <dgm:constr type="ctrX" for="ch" forName="dotArrow7" refType="w" fact="0.4685"/>
                  <dgm:constr type="ctrY" for="ch" forName="dotArrow7" refType="h" fact="0.1273"/>
                  <dgm:constr type="w" for="ch" forName="dotArrow7" refType="userD"/>
                  <dgm:constr type="h" for="ch" forName="dotArrow7" refType="userD"/>
                  <dgm:constr type="l" for="ch" forName="parTx1" refType="w" fact="0.1487"/>
                  <dgm:constr type="t" for="ch" forName="parTx1" refType="h" fact="0.8596"/>
                  <dgm:constr type="w" for="ch" forName="parTx1" refType="w" fact="0.3491"/>
                  <dgm:constr type="h" for="ch" forName="parTx1" refType="h" fact="0.1638"/>
                  <dgm:constr type="ctrX" for="ch" forName="picture1" refType="w" fact="0.1328"/>
                  <dgm:constr type="ctrY" for="ch" forName="picture1" refType="h" fact="0.8361"/>
                  <dgm:constr type="w" for="ch" forName="picture1" refType="w" fact="0.1618"/>
                  <dgm:constr type="h" for="ch" forName="picture1" refType="h" fact="0.2832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3732"/>
                  <dgm:constr type="t" for="ch" forName="parTx2" refType="h" fact="0.6469"/>
                  <dgm:constr type="w" for="ch" forName="parTx2" refType="w" fact="0.3491"/>
                  <dgm:constr type="h" for="ch" forName="parTx2" refType="h" fact="0.1638"/>
                  <dgm:constr type="ctrX" for="ch" forName="picture2" refType="w" fact="0.3573"/>
                  <dgm:constr type="ctrY" for="ch" forName="picture2" refType="h" fact="0.6234"/>
                  <dgm:constr type="w" for="ch" forName="picture2" refType="w" fact="0.1618"/>
                  <dgm:constr type="h" for="ch" forName="picture2" refType="h" fact="0.2832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4763"/>
                  <dgm:constr type="t" for="ch" forName="parTx3" refType="h" fact="0.3243"/>
                  <dgm:constr type="w" for="ch" forName="parTx3" refType="w" fact="0.3491"/>
                  <dgm:constr type="h" for="ch" forName="parTx3" refType="h" fact="0.1638"/>
                  <dgm:constr type="ctrX" for="ch" forName="picture3" refType="w" fact="0.4604"/>
                  <dgm:constr type="ctrY" for="ch" forName="picture3" refType="h" fact="0.3008"/>
                  <dgm:constr type="w" for="ch" forName="picture3" refType="w" fact="0.1618"/>
                  <dgm:constr type="h" for="ch" forName="picture3" refType="h" fact="0.2832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</dgm:constrLst>
              </dgm:if>
              <dgm:else name="Name27">
                <dgm:alg type="composite">
                  <dgm:param type="ar" val="1.4161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userD" refType="w" fact="0.02"/>
                  <dgm:constr type="ctrX" for="ch" forName="dot1" refType="w" fact="0.3684"/>
                  <dgm:constr type="ctrY" for="ch" forName="dot1" refType="h" fact="0.763"/>
                  <dgm:constr type="w" for="ch" forName="dot1" refType="userD"/>
                  <dgm:constr type="h" for="ch" forName="dot1" refType="userD"/>
                  <dgm:constr type="ctrX" for="ch" forName="dot2" refType="w" fact="0.3307"/>
                  <dgm:constr type="ctrY" for="ch" forName="dot2" refType="h" fact="0.7887"/>
                  <dgm:constr type="w" for="ch" forName="dot2" refType="userD"/>
                  <dgm:constr type="h" for="ch" forName="dot2" refType="userD"/>
                  <dgm:constr type="ctrX" for="ch" forName="dot3" refType="w" fact="0.2912"/>
                  <dgm:constr type="ctrY" for="ch" forName="dot3" refType="h" fact="0.809"/>
                  <dgm:constr type="w" for="ch" forName="dot3" refType="userD"/>
                  <dgm:constr type="h" for="ch" forName="dot3" refType="userD"/>
                  <dgm:constr type="ctrX" for="ch" forName="dot4" refType="w" fact="0.5494"/>
                  <dgm:constr type="ctrY" for="ch" forName="dot4" refType="h" fact="0.4655"/>
                  <dgm:constr type="w" for="ch" forName="dot4" refType="userD"/>
                  <dgm:constr type="h" for="ch" forName="dot4" refType="userD"/>
                  <dgm:constr type="ctrX" for="ch" forName="dot5" refType="w" fact="0.5342"/>
                  <dgm:constr type="ctrY" for="ch" forName="dot5" refType="h" fact="0.5178"/>
                  <dgm:constr type="w" for="ch" forName="dot5" refType="userD"/>
                  <dgm:constr type="h" for="ch" forName="dot5" refType="userD"/>
                  <dgm:constr type="ctrX" for="ch" forName="dotArrow1" refType="w" fact="0.5234"/>
                  <dgm:constr type="ctrY" for="ch" forName="dotArrow1" refType="h" fact="0.0718"/>
                  <dgm:constr type="w" for="ch" forName="dotArrow1" refType="userD"/>
                  <dgm:constr type="h" for="ch" forName="dotArrow1" refType="userD"/>
                  <dgm:constr type="ctrX" for="ch" forName="dotArrow2" refType="w" fact="0.5512"/>
                  <dgm:constr type="ctrY" for="ch" forName="dotArrow2" refType="h" fact="0.0468"/>
                  <dgm:constr type="w" for="ch" forName="dotArrow2" refType="userD"/>
                  <dgm:constr type="h" for="ch" forName="dotArrow2" refType="userD"/>
                  <dgm:constr type="ctrX" for="ch" forName="dotArrow3" refType="w" fact="0.579"/>
                  <dgm:constr type="ctrY" for="ch" forName="dotArrow3" refType="h" fact="0.0218"/>
                  <dgm:constr type="w" for="ch" forName="dotArrow3" refType="userD"/>
                  <dgm:constr type="h" for="ch" forName="dotArrow3" refType="userD"/>
                  <dgm:constr type="ctrX" for="ch" forName="dotArrow4" refType="w" fact="0.6068"/>
                  <dgm:constr type="ctrY" for="ch" forName="dotArrow4" refType="h" fact="0.0468"/>
                  <dgm:constr type="w" for="ch" forName="dotArrow4" refType="userD"/>
                  <dgm:constr type="h" for="ch" forName="dotArrow4" refType="userD"/>
                  <dgm:constr type="ctrX" for="ch" forName="dotArrow5" refType="w" fact="0.6346"/>
                  <dgm:constr type="ctrY" for="ch" forName="dotArrow5" refType="h" fact="0.0718"/>
                  <dgm:constr type="w" for="ch" forName="dotArrow5" refType="userD"/>
                  <dgm:constr type="h" for="ch" forName="dotArrow5" refType="userD"/>
                  <dgm:constr type="ctrX" for="ch" forName="dotArrow6" refType="w" fact="0.579"/>
                  <dgm:constr type="ctrY" for="ch" forName="dotArrow6" refType="h" fact="0.0745"/>
                  <dgm:constr type="w" for="ch" forName="dotArrow6" refType="userD"/>
                  <dgm:constr type="h" for="ch" forName="dotArrow6" refType="userD"/>
                  <dgm:constr type="ctrX" for="ch" forName="dotArrow7" refType="w" fact="0.579"/>
                  <dgm:constr type="ctrY" for="ch" forName="dotArrow7" refType="h" fact="0.1273"/>
                  <dgm:constr type="w" for="ch" forName="dotArrow7" refType="userD"/>
                  <dgm:constr type="h" for="ch" forName="dotArrow7" refType="userD"/>
                  <dgm:constr type="l" for="ch" forName="parTx1" refType="w" fact="0.1837"/>
                  <dgm:constr type="t" for="ch" forName="parTx1" refType="h" fact="0.8551"/>
                  <dgm:constr type="w" for="ch" forName="parTx1" refType="w" fact="0.4314"/>
                  <dgm:constr type="h" for="ch" forName="parTx1" refType="h" fact="0.1638"/>
                  <dgm:constr type="ctrX" for="ch" forName="picture1" refType="w" fact="0.1641"/>
                  <dgm:constr type="ctrY" for="ch" forName="picture1" refType="h" fact="0.8361"/>
                  <dgm:constr type="w" for="ch" forName="picture1" refType="w" fact="0.2"/>
                  <dgm:constr type="h" for="ch" forName="picture1" refType="h" fact="0.2832"/>
                  <dgm:constr type="l" for="ch" forName="parTx2" refType="w" fact="0.4612"/>
                  <dgm:constr type="t" for="ch" forName="parTx2" refType="h" fact="0.6424"/>
                  <dgm:constr type="w" for="ch" forName="parTx2" refType="w" fact="0.4314"/>
                  <dgm:constr type="h" for="ch" forName="parTx2" refType="h" fact="0.1638"/>
                  <dgm:constr type="ctrX" for="ch" forName="picture2" refType="w" fact="0.4416"/>
                  <dgm:constr type="ctrY" for="ch" forName="picture2" refType="h" fact="0.6234"/>
                  <dgm:constr type="w" for="ch" forName="picture2" refType="w" fact="0.2"/>
                  <dgm:constr type="h" for="ch" forName="picture2" refType="h" fact="0.2832"/>
                  <dgm:constr type="l" for="ch" forName="parTx3" refType="w" fact="0.5886"/>
                  <dgm:constr type="t" for="ch" forName="parTx3" refType="h" fact="0.3198"/>
                  <dgm:constr type="w" for="ch" forName="parTx3" refType="w" fact="0.4314"/>
                  <dgm:constr type="h" for="ch" forName="parTx3" refType="h" fact="0.1638"/>
                  <dgm:constr type="ctrX" for="ch" forName="picture3" refType="w" fact="0.569"/>
                  <dgm:constr type="ctrY" for="ch" forName="picture3" refType="h" fact="0.3008"/>
                  <dgm:constr type="w" for="ch" forName="picture3" refType="w" fact="0.2"/>
                  <dgm:constr type="h" for="ch" forName="picture3" refType="h" fact="0.2832"/>
                </dgm:constrLst>
              </dgm:else>
            </dgm:choose>
          </dgm:if>
          <dgm:else name="Name28">
            <dgm:choose name="Name29">
              <dgm:if name="Name30" axis="des" func="maxDepth" op="gt" val="1">
                <dgm:alg type="composite">
                  <dgm:param type="ar" val="1.7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userD" refType="w" fact="0.0162"/>
                  <dgm:constr type="ctrX" for="ch" forName="dot1" refType="w" fact="0.7019"/>
                  <dgm:constr type="ctrY" for="ch" forName="dot1" refType="h" fact="0.763"/>
                  <dgm:constr type="w" for="ch" forName="dot1" refType="userD"/>
                  <dgm:constr type="h" for="ch" forName="dot1" refType="userD"/>
                  <dgm:constr type="ctrX" for="ch" forName="dot2" refType="w" fact="0.7324"/>
                  <dgm:constr type="ctrY" for="ch" forName="dot2" refType="h" fact="0.7887"/>
                  <dgm:constr type="w" for="ch" forName="dot2" refType="userD"/>
                  <dgm:constr type="h" for="ch" forName="dot2" refType="userD"/>
                  <dgm:constr type="ctrX" for="ch" forName="dot3" refType="w" fact="0.7643"/>
                  <dgm:constr type="ctrY" for="ch" forName="dot3" refType="h" fact="0.809"/>
                  <dgm:constr type="w" for="ch" forName="dot3" refType="userD"/>
                  <dgm:constr type="h" for="ch" forName="dot3" refType="userD"/>
                  <dgm:constr type="ctrX" for="ch" forName="dot4" refType="w" fact="0.5555"/>
                  <dgm:constr type="ctrY" for="ch" forName="dot4" refType="h" fact="0.4655"/>
                  <dgm:constr type="w" for="ch" forName="dot4" refType="userD"/>
                  <dgm:constr type="h" for="ch" forName="dot4" refType="userD"/>
                  <dgm:constr type="ctrX" for="ch" forName="dot5" refType="w" fact="0.5677"/>
                  <dgm:constr type="ctrY" for="ch" forName="dot5" refType="h" fact="0.5178"/>
                  <dgm:constr type="w" for="ch" forName="dot5" refType="userD"/>
                  <dgm:constr type="h" for="ch" forName="dot5" refType="userD"/>
                  <dgm:constr type="ctrX" for="ch" forName="dotArrow1" refType="w" fact="0.5764"/>
                  <dgm:constr type="ctrY" for="ch" forName="dotArrow1" refType="h" fact="0.0718"/>
                  <dgm:constr type="w" for="ch" forName="dotArrow1" refType="userD"/>
                  <dgm:constr type="h" for="ch" forName="dotArrow1" refType="userD"/>
                  <dgm:constr type="ctrX" for="ch" forName="dotArrow2" refType="w" fact="0.554"/>
                  <dgm:constr type="ctrY" for="ch" forName="dotArrow2" refType="h" fact="0.0468"/>
                  <dgm:constr type="w" for="ch" forName="dotArrow2" refType="userD"/>
                  <dgm:constr type="h" for="ch" forName="dotArrow2" refType="userD"/>
                  <dgm:constr type="ctrX" for="ch" forName="dotArrow3" refType="w" fact="0.5315"/>
                  <dgm:constr type="ctrY" for="ch" forName="dotArrow3" refType="h" fact="0.0218"/>
                  <dgm:constr type="w" for="ch" forName="dotArrow3" refType="userD"/>
                  <dgm:constr type="h" for="ch" forName="dotArrow3" refType="userD"/>
                  <dgm:constr type="ctrX" for="ch" forName="dotArrow4" refType="w" fact="0.509"/>
                  <dgm:constr type="ctrY" for="ch" forName="dotArrow4" refType="h" fact="0.0468"/>
                  <dgm:constr type="w" for="ch" forName="dotArrow4" refType="userD"/>
                  <dgm:constr type="h" for="ch" forName="dotArrow4" refType="userD"/>
                  <dgm:constr type="ctrX" for="ch" forName="dotArrow5" refType="w" fact="0.4865"/>
                  <dgm:constr type="ctrY" for="ch" forName="dotArrow5" refType="h" fact="0.0718"/>
                  <dgm:constr type="w" for="ch" forName="dotArrow5" refType="userD"/>
                  <dgm:constr type="h" for="ch" forName="dotArrow5" refType="userD"/>
                  <dgm:constr type="ctrX" for="ch" forName="dotArrow6" refType="w" fact="0.5315"/>
                  <dgm:constr type="ctrY" for="ch" forName="dotArrow6" refType="h" fact="0.0745"/>
                  <dgm:constr type="w" for="ch" forName="dotArrow6" refType="userD"/>
                  <dgm:constr type="h" for="ch" forName="dotArrow6" refType="userD"/>
                  <dgm:constr type="ctrX" for="ch" forName="dotArrow7" refType="w" fact="0.5315"/>
                  <dgm:constr type="ctrY" for="ch" forName="dotArrow7" refType="h" fact="0.1273"/>
                  <dgm:constr type="w" for="ch" forName="dotArrow7" refType="userD"/>
                  <dgm:constr type="h" for="ch" forName="dotArrow7" refType="userD"/>
                  <dgm:constr type="r" for="ch" forName="parTx1" refType="w" fact="0.8513"/>
                  <dgm:constr type="t" for="ch" forName="parTx1" refType="h" fact="0.8596"/>
                  <dgm:constr type="w" for="ch" forName="parTx1" refType="w" fact="0.3491"/>
                  <dgm:constr type="h" for="ch" forName="parTx1" refType="h" fact="0.1638"/>
                  <dgm:constr type="ctrX" for="ch" forName="picture1" refType="w" fact="0.8672"/>
                  <dgm:constr type="ctrY" for="ch" forName="picture1" refType="h" fact="0.8361"/>
                  <dgm:constr type="w" for="ch" forName="picture1" refType="w" fact="0.1618"/>
                  <dgm:constr type="h" for="ch" forName="picture1" refType="h" fact="0.2832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6268"/>
                  <dgm:constr type="t" for="ch" forName="parTx2" refType="h" fact="0.6469"/>
                  <dgm:constr type="w" for="ch" forName="parTx2" refType="w" fact="0.3491"/>
                  <dgm:constr type="h" for="ch" forName="parTx2" refType="h" fact="0.1638"/>
                  <dgm:constr type="ctrX" for="ch" forName="picture2" refType="w" fact="0.6427"/>
                  <dgm:constr type="ctrY" for="ch" forName="picture2" refType="h" fact="0.6234"/>
                  <dgm:constr type="w" for="ch" forName="picture2" refType="w" fact="0.1618"/>
                  <dgm:constr type="h" for="ch" forName="picture2" refType="h" fact="0.2832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5237"/>
                  <dgm:constr type="t" for="ch" forName="parTx3" refType="h" fact="0.3243"/>
                  <dgm:constr type="w" for="ch" forName="parTx3" refType="w" fact="0.3491"/>
                  <dgm:constr type="h" for="ch" forName="parTx3" refType="h" fact="0.1638"/>
                  <dgm:constr type="ctrX" for="ch" forName="picture3" refType="w" fact="0.5396"/>
                  <dgm:constr type="ctrY" for="ch" forName="picture3" refType="h" fact="0.3008"/>
                  <dgm:constr type="w" for="ch" forName="picture3" refType="w" fact="0.1618"/>
                  <dgm:constr type="h" for="ch" forName="picture3" refType="h" fact="0.2832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</dgm:constrLst>
              </dgm:if>
              <dgm:else name="Name31">
                <dgm:alg type="composite">
                  <dgm:param type="ar" val="1.4161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userD" refType="w" fact="0.02"/>
                  <dgm:constr type="ctrX" for="ch" forName="dot1" refType="w" fact="0.6316"/>
                  <dgm:constr type="ctrY" for="ch" forName="dot1" refType="h" fact="0.763"/>
                  <dgm:constr type="w" for="ch" forName="dot1" refType="userD"/>
                  <dgm:constr type="h" for="ch" forName="dot1" refType="userD"/>
                  <dgm:constr type="ctrX" for="ch" forName="dot2" refType="w" fact="0.6693"/>
                  <dgm:constr type="ctrY" for="ch" forName="dot2" refType="h" fact="0.7887"/>
                  <dgm:constr type="w" for="ch" forName="dot2" refType="userD"/>
                  <dgm:constr type="h" for="ch" forName="dot2" refType="userD"/>
                  <dgm:constr type="ctrX" for="ch" forName="dot3" refType="w" fact="0.7088"/>
                  <dgm:constr type="ctrY" for="ch" forName="dot3" refType="h" fact="0.809"/>
                  <dgm:constr type="w" for="ch" forName="dot3" refType="userD"/>
                  <dgm:constr type="h" for="ch" forName="dot3" refType="userD"/>
                  <dgm:constr type="ctrX" for="ch" forName="dot4" refType="w" fact="0.4506"/>
                  <dgm:constr type="ctrY" for="ch" forName="dot4" refType="h" fact="0.4655"/>
                  <dgm:constr type="w" for="ch" forName="dot4" refType="userD"/>
                  <dgm:constr type="h" for="ch" forName="dot4" refType="userD"/>
                  <dgm:constr type="ctrX" for="ch" forName="dot5" refType="w" fact="0.4658"/>
                  <dgm:constr type="ctrY" for="ch" forName="dot5" refType="h" fact="0.5178"/>
                  <dgm:constr type="w" for="ch" forName="dot5" refType="userD"/>
                  <dgm:constr type="h" for="ch" forName="dot5" refType="userD"/>
                  <dgm:constr type="ctrX" for="ch" forName="dotArrow1" refType="w" fact="0.4766"/>
                  <dgm:constr type="ctrY" for="ch" forName="dotArrow1" refType="h" fact="0.0718"/>
                  <dgm:constr type="w" for="ch" forName="dotArrow1" refType="userD"/>
                  <dgm:constr type="h" for="ch" forName="dotArrow1" refType="userD"/>
                  <dgm:constr type="ctrX" for="ch" forName="dotArrow2" refType="w" fact="0.4488"/>
                  <dgm:constr type="ctrY" for="ch" forName="dotArrow2" refType="h" fact="0.0468"/>
                  <dgm:constr type="w" for="ch" forName="dotArrow2" refType="userD"/>
                  <dgm:constr type="h" for="ch" forName="dotArrow2" refType="userD"/>
                  <dgm:constr type="ctrX" for="ch" forName="dotArrow3" refType="w" fact="0.421"/>
                  <dgm:constr type="ctrY" for="ch" forName="dotArrow3" refType="h" fact="0.0218"/>
                  <dgm:constr type="w" for="ch" forName="dotArrow3" refType="userD"/>
                  <dgm:constr type="h" for="ch" forName="dotArrow3" refType="userD"/>
                  <dgm:constr type="ctrX" for="ch" forName="dotArrow4" refType="w" fact="0.3932"/>
                  <dgm:constr type="ctrY" for="ch" forName="dotArrow4" refType="h" fact="0.0468"/>
                  <dgm:constr type="w" for="ch" forName="dotArrow4" refType="userD"/>
                  <dgm:constr type="h" for="ch" forName="dotArrow4" refType="userD"/>
                  <dgm:constr type="ctrX" for="ch" forName="dotArrow5" refType="w" fact="0.3654"/>
                  <dgm:constr type="ctrY" for="ch" forName="dotArrow5" refType="h" fact="0.0718"/>
                  <dgm:constr type="w" for="ch" forName="dotArrow5" refType="userD"/>
                  <dgm:constr type="h" for="ch" forName="dotArrow5" refType="userD"/>
                  <dgm:constr type="ctrX" for="ch" forName="dotArrow6" refType="w" fact="0.421"/>
                  <dgm:constr type="ctrY" for="ch" forName="dotArrow6" refType="h" fact="0.0745"/>
                  <dgm:constr type="w" for="ch" forName="dotArrow6" refType="userD"/>
                  <dgm:constr type="h" for="ch" forName="dotArrow6" refType="userD"/>
                  <dgm:constr type="ctrX" for="ch" forName="dotArrow7" refType="w" fact="0.421"/>
                  <dgm:constr type="ctrY" for="ch" forName="dotArrow7" refType="h" fact="0.1273"/>
                  <dgm:constr type="w" for="ch" forName="dotArrow7" refType="userD"/>
                  <dgm:constr type="h" for="ch" forName="dotArrow7" refType="userD"/>
                  <dgm:constr type="r" for="ch" forName="parTx1" refType="w" fact="0.8163"/>
                  <dgm:constr type="t" for="ch" forName="parTx1" refType="h" fact="0.8551"/>
                  <dgm:constr type="w" for="ch" forName="parTx1" refType="w" fact="0.4314"/>
                  <dgm:constr type="h" for="ch" forName="parTx1" refType="h" fact="0.1638"/>
                  <dgm:constr type="ctrX" for="ch" forName="picture1" refType="w" fact="0.8359"/>
                  <dgm:constr type="ctrY" for="ch" forName="picture1" refType="h" fact="0.8361"/>
                  <dgm:constr type="w" for="ch" forName="picture1" refType="w" fact="0.2"/>
                  <dgm:constr type="h" for="ch" forName="picture1" refType="h" fact="0.2832"/>
                  <dgm:constr type="r" for="ch" forName="parTx2" refType="w" fact="0.5388"/>
                  <dgm:constr type="t" for="ch" forName="parTx2" refType="h" fact="0.6424"/>
                  <dgm:constr type="w" for="ch" forName="parTx2" refType="w" fact="0.4314"/>
                  <dgm:constr type="h" for="ch" forName="parTx2" refType="h" fact="0.1638"/>
                  <dgm:constr type="ctrX" for="ch" forName="picture2" refType="w" fact="0.5584"/>
                  <dgm:constr type="ctrY" for="ch" forName="picture2" refType="h" fact="0.6234"/>
                  <dgm:constr type="w" for="ch" forName="picture2" refType="w" fact="0.2"/>
                  <dgm:constr type="h" for="ch" forName="picture2" refType="h" fact="0.2832"/>
                  <dgm:constr type="r" for="ch" forName="parTx3" refType="w" fact="0.4114"/>
                  <dgm:constr type="t" for="ch" forName="parTx3" refType="h" fact="0.3198"/>
                  <dgm:constr type="w" for="ch" forName="parTx3" refType="w" fact="0.4314"/>
                  <dgm:constr type="h" for="ch" forName="parTx3" refType="h" fact="0.1638"/>
                  <dgm:constr type="ctrX" for="ch" forName="picture3" refType="w" fact="0.431"/>
                  <dgm:constr type="ctrY" for="ch" forName="picture3" refType="h" fact="0.3008"/>
                  <dgm:constr type="w" for="ch" forName="picture3" refType="w" fact="0.2"/>
                  <dgm:constr type="h" for="ch" forName="picture3" refType="h" fact="0.2832"/>
                </dgm:constrLst>
              </dgm:else>
            </dgm:choose>
          </dgm:else>
        </dgm:choose>
      </dgm:if>
      <dgm:if name="Name32" axis="ch" ptType="node" func="cnt" op="equ" val="4">
        <dgm:choose name="Name33">
          <dgm:if name="Name34" func="var" arg="dir" op="equ" val="norm">
            <dgm:choose name="Name35">
              <dgm:if name="Name36" axis="des" func="maxDepth" op="gt" val="1">
                <dgm:alg type="composite">
                  <dgm:param type="ar" val="1.5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userD" refType="w" fact="0.0136"/>
                  <dgm:constr type="ctrX" for="ch" forName="dot1" refType="w" fact="0.3253"/>
                  <dgm:constr type="ctrY" for="ch" forName="dot1" refType="h" fact="0.8215"/>
                  <dgm:constr type="w" for="ch" forName="dot1" refType="userD"/>
                  <dgm:constr type="h" for="ch" forName="dot1" refType="userD"/>
                  <dgm:constr type="ctrX" for="ch" forName="dot2" refType="w" fact="0.2949"/>
                  <dgm:constr type="ctrY" for="ch" forName="dot2" refType="h" fact="0.843"/>
                  <dgm:constr type="w" for="ch" forName="dot2" refType="userD"/>
                  <dgm:constr type="h" for="ch" forName="dot2" refType="userD"/>
                  <dgm:constr type="ctrX" for="ch" forName="dot3" refType="w" fact="0.2635"/>
                  <dgm:constr type="ctrY" for="ch" forName="dot3" refType="h" fact="0.8607"/>
                  <dgm:constr type="w" for="ch" forName="dot3" refType="userD"/>
                  <dgm:constr type="h" for="ch" forName="dot3" refType="userD"/>
                  <dgm:constr type="ctrX" for="ch" forName="dot4" refType="w" fact="0.2313"/>
                  <dgm:constr type="ctrY" for="ch" forName="dot4" refType="h" fact="0.8745"/>
                  <dgm:constr type="w" for="ch" forName="dot4" refType="userD"/>
                  <dgm:constr type="h" for="ch" forName="dot4" refType="userD"/>
                  <dgm:constr type="ctrX" for="ch" forName="dot5" refType="w" fact="0.4675"/>
                  <dgm:constr type="ctrY" for="ch" forName="dot5" refType="h" fact="0.6419"/>
                  <dgm:constr type="w" for="ch" forName="dot5" refType="userD"/>
                  <dgm:constr type="h" for="ch" forName="dot5" refType="userD"/>
                  <dgm:constr type="ctrX" for="ch" forName="dot6" refType="w" fact="0.5486"/>
                  <dgm:constr type="ctrY" for="ch" forName="dot6" refType="h" fact="0.3784"/>
                  <dgm:constr type="w" for="ch" forName="dot6" refType="userD"/>
                  <dgm:constr type="h" for="ch" forName="dot6" refType="userD"/>
                  <dgm:constr type="ctrX" for="ch" forName="dotArrow1" refType="w" fact="0.5267"/>
                  <dgm:constr type="ctrY" for="ch" forName="dotArrow1" refType="h" fact="0.0496"/>
                  <dgm:constr type="w" for="ch" forName="dotArrow1" refType="userD"/>
                  <dgm:constr type="h" for="ch" forName="dotArrow1" refType="userD"/>
                  <dgm:constr type="ctrX" for="ch" forName="dotArrow2" refType="w" fact="0.5462"/>
                  <dgm:constr type="ctrY" for="ch" forName="dotArrow2" refType="h" fact="0.0282"/>
                  <dgm:constr type="w" for="ch" forName="dotArrow2" refType="userD"/>
                  <dgm:constr type="h" for="ch" forName="dotArrow2" refType="userD"/>
                  <dgm:constr type="ctrX" for="ch" forName="dotArrow3" refType="w" fact="0.5657"/>
                  <dgm:constr type="ctrY" for="ch" forName="dotArrow3" refType="h" fact="0.0068"/>
                  <dgm:constr type="w" for="ch" forName="dotArrow3" refType="userD"/>
                  <dgm:constr type="h" for="ch" forName="dotArrow3" refType="userD"/>
                  <dgm:constr type="ctrX" for="ch" forName="dotArrow4" refType="w" fact="0.5851"/>
                  <dgm:constr type="ctrY" for="ch" forName="dotArrow4" refType="h" fact="0.0282"/>
                  <dgm:constr type="w" for="ch" forName="dotArrow4" refType="userD"/>
                  <dgm:constr type="h" for="ch" forName="dotArrow4" refType="userD"/>
                  <dgm:constr type="ctrX" for="ch" forName="dotArrow5" refType="w" fact="0.6046"/>
                  <dgm:constr type="ctrY" for="ch" forName="dotArrow5" refType="h" fact="0.0496"/>
                  <dgm:constr type="w" for="ch" forName="dotArrow5" refType="userD"/>
                  <dgm:constr type="h" for="ch" forName="dotArrow5" refType="userD"/>
                  <dgm:constr type="ctrX" for="ch" forName="dotArrow6" refType="w" fact="0.5657"/>
                  <dgm:constr type="ctrY" for="ch" forName="dotArrow6" refType="h" fact="0.052"/>
                  <dgm:constr type="w" for="ch" forName="dotArrow6" refType="userD"/>
                  <dgm:constr type="h" for="ch" forName="dotArrow6" refType="userD"/>
                  <dgm:constr type="ctrX" for="ch" forName="dotArrow7" refType="w" fact="0.5657"/>
                  <dgm:constr type="ctrY" for="ch" forName="dotArrow7" refType="h" fact="0.0972"/>
                  <dgm:constr type="w" for="ch" forName="dotArrow7" refType="userD"/>
                  <dgm:constr type="h" for="ch" forName="dotArrow7" refType="userD"/>
                  <dgm:constr type="l" for="ch" forName="parTx1" refType="w" fact="0.1466"/>
                  <dgm:constr type="t" for="ch" forName="parTx1" refType="h" fact="0.9095"/>
                  <dgm:constr type="w" for="ch" forName="parTx1" refType="w" fact="0.294"/>
                  <dgm:constr type="h" for="ch" forName="parTx1" refType="h" fact="0.1222"/>
                  <dgm:constr type="ctrX" for="ch" forName="picture1" refType="w" fact="0.1333"/>
                  <dgm:constr type="ctrY" for="ch" forName="picture1" refType="h" fact="0.8922"/>
                  <dgm:constr type="w" for="ch" forName="picture1" refType="w" fact="0.1363"/>
                  <dgm:constr type="h" for="ch" forName="picture1" refType="h" fact="0.2113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4105"/>
                  <dgm:constr type="t" for="ch" forName="parTx2" refType="h" fact="0.762"/>
                  <dgm:constr type="w" for="ch" forName="parTx2" refType="w" fact="0.294"/>
                  <dgm:constr type="h" for="ch" forName="parTx2" refType="h" fact="0.1222"/>
                  <dgm:constr type="ctrX" for="ch" forName="picture2" refType="w" fact="0.3972"/>
                  <dgm:constr type="ctrY" for="ch" forName="picture2" refType="h" fact="0.7447"/>
                  <dgm:constr type="w" for="ch" forName="picture2" refType="w" fact="0.1363"/>
                  <dgm:constr type="h" for="ch" forName="picture2" refType="h" fact="0.2113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5229"/>
                  <dgm:constr type="t" for="ch" forName="parTx3" refType="h" fact="0.5294"/>
                  <dgm:constr type="w" for="ch" forName="parTx3" refType="w" fact="0.294"/>
                  <dgm:constr type="h" for="ch" forName="parTx3" refType="h" fact="0.1222"/>
                  <dgm:constr type="ctrX" for="ch" forName="picture3" refType="w" fact="0.5095"/>
                  <dgm:constr type="ctrY" for="ch" forName="picture3" refType="h" fact="0.5121"/>
                  <dgm:constr type="w" for="ch" forName="picture3" refType="w" fact="0.1363"/>
                  <dgm:constr type="h" for="ch" forName="picture3" refType="h" fact="0.2113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  <dgm:constr type="l" for="ch" forName="parTx4" refType="w" fact="0.5722"/>
                  <dgm:constr type="t" for="ch" forName="parTx4" refType="h" fact="0.2523"/>
                  <dgm:constr type="w" for="ch" forName="parTx4" refType="w" fact="0.294"/>
                  <dgm:constr type="h" for="ch" forName="parTx4" refType="h" fact="0.1222"/>
                  <dgm:constr type="ctrX" for="ch" forName="picture4" refType="w" fact="0.5588"/>
                  <dgm:constr type="ctrY" for="ch" forName="picture4" refType="h" fact="0.235"/>
                  <dgm:constr type="w" for="ch" forName="picture4" refType="w" fact="0.1363"/>
                  <dgm:constr type="h" for="ch" forName="picture4" refType="h" fact="0.2113"/>
                  <dgm:constr type="l" for="ch" forName="desTx4" refType="r" refFor="ch" refForName="parTx4"/>
                  <dgm:constr type="r" for="ch" forName="desTx4" refType="w"/>
                  <dgm:constr type="t" for="ch" forName="desTx4" refType="t" refFor="ch" refForName="parTx4"/>
                  <dgm:constr type="h" for="ch" forName="desTx4" refType="h" refFor="ch" refForName="parTx4"/>
                </dgm:constrLst>
              </dgm:if>
              <dgm:else name="Name37">
                <dgm:alg type="composite">
                  <dgm:param type="ar" val="1.267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userD" refType="w" fact="0.0167"/>
                  <dgm:constr type="ctrX" for="ch" forName="dot1" refType="w" fact="0.3978"/>
                  <dgm:constr type="ctrY" for="ch" forName="dot1" refType="h" fact="0.8215"/>
                  <dgm:constr type="w" for="ch" forName="dot1" refType="userD"/>
                  <dgm:constr type="h" for="ch" forName="dot1" refType="userD"/>
                  <dgm:constr type="ctrX" for="ch" forName="dot2" refType="w" fact="0.3606"/>
                  <dgm:constr type="ctrY" for="ch" forName="dot2" refType="h" fact="0.843"/>
                  <dgm:constr type="w" for="ch" forName="dot2" refType="userD"/>
                  <dgm:constr type="h" for="ch" forName="dot2" refType="userD"/>
                  <dgm:constr type="ctrX" for="ch" forName="dot3" refType="w" fact="0.3223"/>
                  <dgm:constr type="ctrY" for="ch" forName="dot3" refType="h" fact="0.8607"/>
                  <dgm:constr type="w" for="ch" forName="dot3" refType="userD"/>
                  <dgm:constr type="h" for="ch" forName="dot3" refType="userD"/>
                  <dgm:constr type="ctrX" for="ch" forName="dot4" refType="w" fact="0.2829"/>
                  <dgm:constr type="ctrY" for="ch" forName="dot4" refType="h" fact="0.8745"/>
                  <dgm:constr type="w" for="ch" forName="dot4" refType="userD"/>
                  <dgm:constr type="h" for="ch" forName="dot4" refType="userD"/>
                  <dgm:constr type="ctrX" for="ch" forName="dot5" refType="w" fact="0.5717"/>
                  <dgm:constr type="ctrY" for="ch" forName="dot5" refType="h" fact="0.6419"/>
                  <dgm:constr type="w" for="ch" forName="dot5" refType="userD"/>
                  <dgm:constr type="h" for="ch" forName="dot5" refType="userD"/>
                  <dgm:constr type="ctrX" for="ch" forName="dot6" refType="w" fact="0.6709"/>
                  <dgm:constr type="ctrY" for="ch" forName="dot6" refType="h" fact="0.3784"/>
                  <dgm:constr type="w" for="ch" forName="dot6" refType="userD"/>
                  <dgm:constr type="h" for="ch" forName="dot6" refType="userD"/>
                  <dgm:constr type="ctrX" for="ch" forName="dotArrow1" refType="w" fact="0.6441"/>
                  <dgm:constr type="ctrY" for="ch" forName="dotArrow1" refType="h" fact="0.0496"/>
                  <dgm:constr type="w" for="ch" forName="dotArrow1" refType="userD"/>
                  <dgm:constr type="h" for="ch" forName="dotArrow1" refType="userD"/>
                  <dgm:constr type="ctrX" for="ch" forName="dotArrow2" refType="w" fact="0.6679"/>
                  <dgm:constr type="ctrY" for="ch" forName="dotArrow2" refType="h" fact="0.0282"/>
                  <dgm:constr type="w" for="ch" forName="dotArrow2" refType="userD"/>
                  <dgm:constr type="h" for="ch" forName="dotArrow2" refType="userD"/>
                  <dgm:constr type="ctrX" for="ch" forName="dotArrow3" refType="w" fact="0.6917"/>
                  <dgm:constr type="ctrY" for="ch" forName="dotArrow3" refType="h" fact="0.0068"/>
                  <dgm:constr type="w" for="ch" forName="dotArrow3" refType="userD"/>
                  <dgm:constr type="h" for="ch" forName="dotArrow3" refType="userD"/>
                  <dgm:constr type="ctrX" for="ch" forName="dotArrow4" refType="w" fact="0.7155"/>
                  <dgm:constr type="ctrY" for="ch" forName="dotArrow4" refType="h" fact="0.0282"/>
                  <dgm:constr type="w" for="ch" forName="dotArrow4" refType="userD"/>
                  <dgm:constr type="h" for="ch" forName="dotArrow4" refType="userD"/>
                  <dgm:constr type="ctrX" for="ch" forName="dotArrow5" refType="w" fact="0.7394"/>
                  <dgm:constr type="ctrY" for="ch" forName="dotArrow5" refType="h" fact="0.0496"/>
                  <dgm:constr type="w" for="ch" forName="dotArrow5" refType="userD"/>
                  <dgm:constr type="h" for="ch" forName="dotArrow5" refType="userD"/>
                  <dgm:constr type="ctrX" for="ch" forName="dotArrow6" refType="w" fact="0.6917"/>
                  <dgm:constr type="ctrY" for="ch" forName="dotArrow6" refType="h" fact="0.052"/>
                  <dgm:constr type="w" for="ch" forName="dotArrow6" refType="userD"/>
                  <dgm:constr type="h" for="ch" forName="dotArrow6" refType="userD"/>
                  <dgm:constr type="ctrX" for="ch" forName="dotArrow7" refType="w" fact="0.6917"/>
                  <dgm:constr type="ctrY" for="ch" forName="dotArrow7" refType="h" fact="0.0972"/>
                  <dgm:constr type="w" for="ch" forName="dotArrow7" refType="userD"/>
                  <dgm:constr type="h" for="ch" forName="dotArrow7" refType="userD"/>
                  <dgm:constr type="l" for="ch" forName="parTx1" refType="w" fact="0.1793"/>
                  <dgm:constr type="t" for="ch" forName="parTx1" refType="h" fact="0.9064"/>
                  <dgm:constr type="w" for="ch" forName="parTx1" refType="w" fact="0.3595"/>
                  <dgm:constr type="h" for="ch" forName="parTx1" refType="h" fact="0.1222"/>
                  <dgm:constr type="ctrX" for="ch" forName="picture1" refType="w" fact="0.163"/>
                  <dgm:constr type="ctrY" for="ch" forName="picture1" refType="h" fact="0.8922"/>
                  <dgm:constr type="w" for="ch" forName="picture1" refType="w" fact="0.1667"/>
                  <dgm:constr type="h" for="ch" forName="picture1" refType="h" fact="0.2113"/>
                  <dgm:constr type="l" for="ch" forName="parTx2" refType="w" fact="0.502"/>
                  <dgm:constr type="t" for="ch" forName="parTx2" refType="h" fact="0.7589"/>
                  <dgm:constr type="w" for="ch" forName="parTx2" refType="w" fact="0.3595"/>
                  <dgm:constr type="h" for="ch" forName="parTx2" refType="h" fact="0.1222"/>
                  <dgm:constr type="ctrX" for="ch" forName="picture2" refType="w" fact="0.4857"/>
                  <dgm:constr type="ctrY" for="ch" forName="picture2" refType="h" fact="0.7447"/>
                  <dgm:constr type="w" for="ch" forName="picture2" refType="w" fact="0.1667"/>
                  <dgm:constr type="h" for="ch" forName="picture2" refType="h" fact="0.2113"/>
                  <dgm:constr type="l" for="ch" forName="parTx3" refType="w" fact="0.6394"/>
                  <dgm:constr type="t" for="ch" forName="parTx3" refType="h" fact="0.5263"/>
                  <dgm:constr type="w" for="ch" forName="parTx3" refType="w" fact="0.3595"/>
                  <dgm:constr type="h" for="ch" forName="parTx3" refType="h" fact="0.1222"/>
                  <dgm:constr type="ctrX" for="ch" forName="picture3" refType="w" fact="0.6231"/>
                  <dgm:constr type="ctrY" for="ch" forName="picture3" refType="h" fact="0.5121"/>
                  <dgm:constr type="w" for="ch" forName="picture3" refType="w" fact="0.1667"/>
                  <dgm:constr type="h" for="ch" forName="picture3" refType="h" fact="0.2113"/>
                  <dgm:constr type="l" for="ch" forName="parTx4" refType="w" fact="0.6997"/>
                  <dgm:constr type="t" for="ch" forName="parTx4" refType="h" fact="0.2492"/>
                  <dgm:constr type="w" for="ch" forName="parTx4" refType="w" fact="0.3595"/>
                  <dgm:constr type="h" for="ch" forName="parTx4" refType="h" fact="0.1222"/>
                  <dgm:constr type="ctrX" for="ch" forName="picture4" refType="w" fact="0.6834"/>
                  <dgm:constr type="ctrY" for="ch" forName="picture4" refType="h" fact="0.235"/>
                  <dgm:constr type="w" for="ch" forName="picture4" refType="w" fact="0.1667"/>
                  <dgm:constr type="h" for="ch" forName="picture4" refType="h" fact="0.2113"/>
                </dgm:constrLst>
              </dgm:else>
            </dgm:choose>
          </dgm:if>
          <dgm:else name="Name38">
            <dgm:choose name="Name39">
              <dgm:if name="Name40" axis="des" func="maxDepth" op="gt" val="1">
                <dgm:alg type="composite">
                  <dgm:param type="ar" val="1.5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userD" refType="w" fact="0.0136"/>
                  <dgm:constr type="ctrX" for="ch" forName="dot1" refType="w" fact="0.6747"/>
                  <dgm:constr type="ctrY" for="ch" forName="dot1" refType="h" fact="0.8215"/>
                  <dgm:constr type="w" for="ch" forName="dot1" refType="userD"/>
                  <dgm:constr type="h" for="ch" forName="dot1" refType="userD"/>
                  <dgm:constr type="ctrX" for="ch" forName="dot2" refType="w" fact="0.7051"/>
                  <dgm:constr type="ctrY" for="ch" forName="dot2" refType="h" fact="0.843"/>
                  <dgm:constr type="w" for="ch" forName="dot2" refType="userD"/>
                  <dgm:constr type="h" for="ch" forName="dot2" refType="userD"/>
                  <dgm:constr type="ctrX" for="ch" forName="dot3" refType="w" fact="0.7365"/>
                  <dgm:constr type="ctrY" for="ch" forName="dot3" refType="h" fact="0.8607"/>
                  <dgm:constr type="w" for="ch" forName="dot3" refType="userD"/>
                  <dgm:constr type="h" for="ch" forName="dot3" refType="userD"/>
                  <dgm:constr type="ctrX" for="ch" forName="dot4" refType="w" fact="0.7687"/>
                  <dgm:constr type="ctrY" for="ch" forName="dot4" refType="h" fact="0.8745"/>
                  <dgm:constr type="w" for="ch" forName="dot4" refType="userD"/>
                  <dgm:constr type="h" for="ch" forName="dot4" refType="userD"/>
                  <dgm:constr type="ctrX" for="ch" forName="dot5" refType="w" fact="0.5325"/>
                  <dgm:constr type="ctrY" for="ch" forName="dot5" refType="h" fact="0.6419"/>
                  <dgm:constr type="w" for="ch" forName="dot5" refType="userD"/>
                  <dgm:constr type="h" for="ch" forName="dot5" refType="userD"/>
                  <dgm:constr type="ctrX" for="ch" forName="dot6" refType="w" fact="0.4514"/>
                  <dgm:constr type="ctrY" for="ch" forName="dot6" refType="h" fact="0.3784"/>
                  <dgm:constr type="w" for="ch" forName="dot6" refType="userD"/>
                  <dgm:constr type="h" for="ch" forName="dot6" refType="userD"/>
                  <dgm:constr type="ctrX" for="ch" forName="dotArrow1" refType="w" fact="0.4733"/>
                  <dgm:constr type="ctrY" for="ch" forName="dotArrow1" refType="h" fact="0.0496"/>
                  <dgm:constr type="w" for="ch" forName="dotArrow1" refType="userD"/>
                  <dgm:constr type="h" for="ch" forName="dotArrow1" refType="userD"/>
                  <dgm:constr type="ctrX" for="ch" forName="dotArrow2" refType="w" fact="0.4538"/>
                  <dgm:constr type="ctrY" for="ch" forName="dotArrow2" refType="h" fact="0.0282"/>
                  <dgm:constr type="w" for="ch" forName="dotArrow2" refType="userD"/>
                  <dgm:constr type="h" for="ch" forName="dotArrow2" refType="userD"/>
                  <dgm:constr type="ctrX" for="ch" forName="dotArrow3" refType="w" fact="0.4343"/>
                  <dgm:constr type="ctrY" for="ch" forName="dotArrow3" refType="h" fact="0.0068"/>
                  <dgm:constr type="w" for="ch" forName="dotArrow3" refType="userD"/>
                  <dgm:constr type="h" for="ch" forName="dotArrow3" refType="userD"/>
                  <dgm:constr type="ctrX" for="ch" forName="dotArrow4" refType="w" fact="0.4149"/>
                  <dgm:constr type="ctrY" for="ch" forName="dotArrow4" refType="h" fact="0.0282"/>
                  <dgm:constr type="w" for="ch" forName="dotArrow4" refType="userD"/>
                  <dgm:constr type="h" for="ch" forName="dotArrow4" refType="userD"/>
                  <dgm:constr type="ctrX" for="ch" forName="dotArrow5" refType="w" fact="0.3954"/>
                  <dgm:constr type="ctrY" for="ch" forName="dotArrow5" refType="h" fact="0.0496"/>
                  <dgm:constr type="w" for="ch" forName="dotArrow5" refType="userD"/>
                  <dgm:constr type="h" for="ch" forName="dotArrow5" refType="userD"/>
                  <dgm:constr type="ctrX" for="ch" forName="dotArrow6" refType="w" fact="0.4343"/>
                  <dgm:constr type="ctrY" for="ch" forName="dotArrow6" refType="h" fact="0.052"/>
                  <dgm:constr type="w" for="ch" forName="dotArrow6" refType="userD"/>
                  <dgm:constr type="h" for="ch" forName="dotArrow6" refType="userD"/>
                  <dgm:constr type="ctrX" for="ch" forName="dotArrow7" refType="w" fact="0.4343"/>
                  <dgm:constr type="ctrY" for="ch" forName="dotArrow7" refType="h" fact="0.0972"/>
                  <dgm:constr type="w" for="ch" forName="dotArrow7" refType="userD"/>
                  <dgm:constr type="h" for="ch" forName="dotArrow7" refType="userD"/>
                  <dgm:constr type="r" for="ch" forName="parTx1" refType="w" fact="0.8534"/>
                  <dgm:constr type="t" for="ch" forName="parTx1" refType="h" fact="0.9095"/>
                  <dgm:constr type="w" for="ch" forName="parTx1" refType="w" fact="0.294"/>
                  <dgm:constr type="h" for="ch" forName="parTx1" refType="h" fact="0.1222"/>
                  <dgm:constr type="ctrX" for="ch" forName="picture1" refType="w" fact="0.8667"/>
                  <dgm:constr type="ctrY" for="ch" forName="picture1" refType="h" fact="0.8922"/>
                  <dgm:constr type="w" for="ch" forName="picture1" refType="w" fact="0.1363"/>
                  <dgm:constr type="h" for="ch" forName="picture1" refType="h" fact="0.2113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5895"/>
                  <dgm:constr type="t" for="ch" forName="parTx2" refType="h" fact="0.762"/>
                  <dgm:constr type="w" for="ch" forName="parTx2" refType="w" fact="0.294"/>
                  <dgm:constr type="h" for="ch" forName="parTx2" refType="h" fact="0.1222"/>
                  <dgm:constr type="ctrX" for="ch" forName="picture2" refType="w" fact="0.6028"/>
                  <dgm:constr type="ctrY" for="ch" forName="picture2" refType="h" fact="0.7447"/>
                  <dgm:constr type="w" for="ch" forName="picture2" refType="w" fact="0.1363"/>
                  <dgm:constr type="h" for="ch" forName="picture2" refType="h" fact="0.2113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4771"/>
                  <dgm:constr type="t" for="ch" forName="parTx3" refType="h" fact="0.5294"/>
                  <dgm:constr type="w" for="ch" forName="parTx3" refType="w" fact="0.294"/>
                  <dgm:constr type="h" for="ch" forName="parTx3" refType="h" fact="0.1222"/>
                  <dgm:constr type="ctrX" for="ch" forName="picture3" refType="w" fact="0.4905"/>
                  <dgm:constr type="ctrY" for="ch" forName="picture3" refType="h" fact="0.5121"/>
                  <dgm:constr type="w" for="ch" forName="picture3" refType="w" fact="0.1363"/>
                  <dgm:constr type="h" for="ch" forName="picture3" refType="h" fact="0.2113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  <dgm:constr type="r" for="ch" forName="parTx4" refType="w" fact="0.4278"/>
                  <dgm:constr type="t" for="ch" forName="parTx4" refType="h" fact="0.2523"/>
                  <dgm:constr type="w" for="ch" forName="parTx4" refType="w" fact="0.294"/>
                  <dgm:constr type="h" for="ch" forName="parTx4" refType="h" fact="0.1222"/>
                  <dgm:constr type="ctrX" for="ch" forName="picture4" refType="w" fact="0.4412"/>
                  <dgm:constr type="ctrY" for="ch" forName="picture4" refType="h" fact="0.235"/>
                  <dgm:constr type="w" for="ch" forName="picture4" refType="w" fact="0.1363"/>
                  <dgm:constr type="h" for="ch" forName="picture4" refType="h" fact="0.2113"/>
                  <dgm:constr type="r" for="ch" forName="desTx4" refType="l" refFor="ch" refForName="parTx4"/>
                  <dgm:constr type="l" for="ch" forName="desTx4"/>
                  <dgm:constr type="t" for="ch" forName="desTx4" refType="t" refFor="ch" refForName="parTx4"/>
                  <dgm:constr type="h" for="ch" forName="desTx4" refType="h" refFor="ch" refForName="parTx4"/>
                </dgm:constrLst>
              </dgm:if>
              <dgm:else name="Name41">
                <dgm:alg type="composite">
                  <dgm:param type="ar" val="1.267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userD" refType="w" fact="0.0167"/>
                  <dgm:constr type="ctrX" for="ch" forName="dot1" refType="w" fact="0.6022"/>
                  <dgm:constr type="ctrY" for="ch" forName="dot1" refType="h" fact="0.8215"/>
                  <dgm:constr type="w" for="ch" forName="dot1" refType="userD"/>
                  <dgm:constr type="h" for="ch" forName="dot1" refType="userD"/>
                  <dgm:constr type="ctrX" for="ch" forName="dot2" refType="w" fact="0.6394"/>
                  <dgm:constr type="ctrY" for="ch" forName="dot2" refType="h" fact="0.843"/>
                  <dgm:constr type="w" for="ch" forName="dot2" refType="userD"/>
                  <dgm:constr type="h" for="ch" forName="dot2" refType="userD"/>
                  <dgm:constr type="ctrX" for="ch" forName="dot3" refType="w" fact="0.6777"/>
                  <dgm:constr type="ctrY" for="ch" forName="dot3" refType="h" fact="0.8607"/>
                  <dgm:constr type="w" for="ch" forName="dot3" refType="userD"/>
                  <dgm:constr type="h" for="ch" forName="dot3" refType="userD"/>
                  <dgm:constr type="ctrX" for="ch" forName="dot4" refType="w" fact="0.7171"/>
                  <dgm:constr type="ctrY" for="ch" forName="dot4" refType="h" fact="0.8745"/>
                  <dgm:constr type="w" for="ch" forName="dot4" refType="userD"/>
                  <dgm:constr type="h" for="ch" forName="dot4" refType="userD"/>
                  <dgm:constr type="ctrX" for="ch" forName="dot5" refType="w" fact="0.4283"/>
                  <dgm:constr type="ctrY" for="ch" forName="dot5" refType="h" fact="0.6419"/>
                  <dgm:constr type="w" for="ch" forName="dot5" refType="userD"/>
                  <dgm:constr type="h" for="ch" forName="dot5" refType="userD"/>
                  <dgm:constr type="ctrX" for="ch" forName="dot6" refType="w" fact="0.3291"/>
                  <dgm:constr type="ctrY" for="ch" forName="dot6" refType="h" fact="0.3784"/>
                  <dgm:constr type="w" for="ch" forName="dot6" refType="userD"/>
                  <dgm:constr type="h" for="ch" forName="dot6" refType="userD"/>
                  <dgm:constr type="ctrX" for="ch" forName="dotArrow1" refType="w" fact="0.3559"/>
                  <dgm:constr type="ctrY" for="ch" forName="dotArrow1" refType="h" fact="0.0496"/>
                  <dgm:constr type="w" for="ch" forName="dotArrow1" refType="userD"/>
                  <dgm:constr type="h" for="ch" forName="dotArrow1" refType="userD"/>
                  <dgm:constr type="ctrX" for="ch" forName="dotArrow2" refType="w" fact="0.3321"/>
                  <dgm:constr type="ctrY" for="ch" forName="dotArrow2" refType="h" fact="0.0282"/>
                  <dgm:constr type="w" for="ch" forName="dotArrow2" refType="userD"/>
                  <dgm:constr type="h" for="ch" forName="dotArrow2" refType="userD"/>
                  <dgm:constr type="ctrX" for="ch" forName="dotArrow3" refType="w" fact="0.3083"/>
                  <dgm:constr type="ctrY" for="ch" forName="dotArrow3" refType="h" fact="0.0068"/>
                  <dgm:constr type="w" for="ch" forName="dotArrow3" refType="userD"/>
                  <dgm:constr type="h" for="ch" forName="dotArrow3" refType="userD"/>
                  <dgm:constr type="ctrX" for="ch" forName="dotArrow4" refType="w" fact="0.2845"/>
                  <dgm:constr type="ctrY" for="ch" forName="dotArrow4" refType="h" fact="0.0282"/>
                  <dgm:constr type="w" for="ch" forName="dotArrow4" refType="userD"/>
                  <dgm:constr type="h" for="ch" forName="dotArrow4" refType="userD"/>
                  <dgm:constr type="ctrX" for="ch" forName="dotArrow5" refType="w" fact="0.2606"/>
                  <dgm:constr type="ctrY" for="ch" forName="dotArrow5" refType="h" fact="0.0496"/>
                  <dgm:constr type="w" for="ch" forName="dotArrow5" refType="userD"/>
                  <dgm:constr type="h" for="ch" forName="dotArrow5" refType="userD"/>
                  <dgm:constr type="ctrX" for="ch" forName="dotArrow6" refType="w" fact="0.3083"/>
                  <dgm:constr type="ctrY" for="ch" forName="dotArrow6" refType="h" fact="0.052"/>
                  <dgm:constr type="w" for="ch" forName="dotArrow6" refType="userD"/>
                  <dgm:constr type="h" for="ch" forName="dotArrow6" refType="userD"/>
                  <dgm:constr type="ctrX" for="ch" forName="dotArrow7" refType="w" fact="0.3083"/>
                  <dgm:constr type="ctrY" for="ch" forName="dotArrow7" refType="h" fact="0.0972"/>
                  <dgm:constr type="w" for="ch" forName="dotArrow7" refType="userD"/>
                  <dgm:constr type="h" for="ch" forName="dotArrow7" refType="userD"/>
                  <dgm:constr type="r" for="ch" forName="parTx1" refType="w" fact="0.8207"/>
                  <dgm:constr type="t" for="ch" forName="parTx1" refType="h" fact="0.9064"/>
                  <dgm:constr type="w" for="ch" forName="parTx1" refType="w" fact="0.3595"/>
                  <dgm:constr type="h" for="ch" forName="parTx1" refType="h" fact="0.1222"/>
                  <dgm:constr type="ctrX" for="ch" forName="picture1" refType="w" fact="0.837"/>
                  <dgm:constr type="ctrY" for="ch" forName="picture1" refType="h" fact="0.8922"/>
                  <dgm:constr type="w" for="ch" forName="picture1" refType="w" fact="0.1667"/>
                  <dgm:constr type="h" for="ch" forName="picture1" refType="h" fact="0.2113"/>
                  <dgm:constr type="r" for="ch" forName="parTx2" refType="w" fact="0.498"/>
                  <dgm:constr type="t" for="ch" forName="parTx2" refType="h" fact="0.7589"/>
                  <dgm:constr type="w" for="ch" forName="parTx2" refType="w" fact="0.3595"/>
                  <dgm:constr type="h" for="ch" forName="parTx2" refType="h" fact="0.1222"/>
                  <dgm:constr type="ctrX" for="ch" forName="picture2" refType="w" fact="0.5143"/>
                  <dgm:constr type="ctrY" for="ch" forName="picture2" refType="h" fact="0.7447"/>
                  <dgm:constr type="w" for="ch" forName="picture2" refType="w" fact="0.1667"/>
                  <dgm:constr type="h" for="ch" forName="picture2" refType="h" fact="0.2113"/>
                  <dgm:constr type="r" for="ch" forName="parTx3" refType="w" fact="0.3606"/>
                  <dgm:constr type="t" for="ch" forName="parTx3" refType="h" fact="0.5263"/>
                  <dgm:constr type="w" for="ch" forName="parTx3" refType="w" fact="0.3595"/>
                  <dgm:constr type="h" for="ch" forName="parTx3" refType="h" fact="0.1222"/>
                  <dgm:constr type="ctrX" for="ch" forName="picture3" refType="w" fact="0.3769"/>
                  <dgm:constr type="ctrY" for="ch" forName="picture3" refType="h" fact="0.5121"/>
                  <dgm:constr type="w" for="ch" forName="picture3" refType="w" fact="0.1667"/>
                  <dgm:constr type="h" for="ch" forName="picture3" refType="h" fact="0.2113"/>
                  <dgm:constr type="r" for="ch" forName="parTx4" refType="w" fact="0.3003"/>
                  <dgm:constr type="t" for="ch" forName="parTx4" refType="h" fact="0.2492"/>
                  <dgm:constr type="w" for="ch" forName="parTx4" refType="w" fact="0.3595"/>
                  <dgm:constr type="h" for="ch" forName="parTx4" refType="h" fact="0.1222"/>
                  <dgm:constr type="ctrX" for="ch" forName="picture4" refType="w" fact="0.3166"/>
                  <dgm:constr type="ctrY" for="ch" forName="picture4" refType="h" fact="0.235"/>
                  <dgm:constr type="w" for="ch" forName="picture4" refType="w" fact="0.1667"/>
                  <dgm:constr type="h" for="ch" forName="picture4" refType="h" fact="0.2113"/>
                </dgm:constrLst>
              </dgm:else>
            </dgm:choose>
          </dgm:else>
        </dgm:choose>
      </dgm:if>
      <dgm:if name="Name42" axis="ch" ptType="node" func="cnt" op="equ" val="5">
        <dgm:choose name="Name43">
          <dgm:if name="Name44" func="var" arg="dir" op="equ" val="norm">
            <dgm:choose name="Name45">
              <dgm:if name="Name46" axis="des" func="maxDepth" op="gt" val="1">
                <dgm:alg type="composite">
                  <dgm:param type="ar" val="1.41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userD" refType="w" fact="0.0118"/>
                  <dgm:constr type="ctrX" for="ch" forName="dot1" refType="w" fact="0.3263"/>
                  <dgm:constr type="ctrY" for="ch" forName="dot1" refType="h" fact="0.8674"/>
                  <dgm:constr type="w" for="ch" forName="dot1" refType="userD"/>
                  <dgm:constr type="h" for="ch" forName="dot1" refType="userD"/>
                  <dgm:constr type="ctrX" for="ch" forName="dot2" refType="w" fact="0.3001"/>
                  <dgm:constr type="ctrY" for="ch" forName="dot2" refType="h" fact="0.8824"/>
                  <dgm:constr type="w" for="ch" forName="dot2" refType="userD"/>
                  <dgm:constr type="h" for="ch" forName="dot2" refType="userD"/>
                  <dgm:constr type="ctrX" for="ch" forName="dot3" refType="w" fact="0.2733"/>
                  <dgm:constr type="ctrY" for="ch" forName="dot3" refType="h" fact="0.8948"/>
                  <dgm:constr type="w" for="ch" forName="dot3" refType="userD"/>
                  <dgm:constr type="h" for="ch" forName="dot3" refType="userD"/>
                  <dgm:constr type="ctrX" for="ch" forName="dot4" refType="w" fact="0.2462"/>
                  <dgm:constr type="ctrY" for="ch" forName="dot4" refType="h" fact="0.9044"/>
                  <dgm:constr type="w" for="ch" forName="dot4" refType="userD"/>
                  <dgm:constr type="h" for="ch" forName="dot4" refType="userD"/>
                  <dgm:constr type="ctrX" for="ch" forName="dot5" refType="w" fact="0.4691"/>
                  <dgm:constr type="ctrY" for="ch" forName="dot5" refType="h" fact="0.7222"/>
                  <dgm:constr type="w" for="ch" forName="dot5" refType="userD"/>
                  <dgm:constr type="h" for="ch" forName="dot5" refType="userD"/>
                  <dgm:constr type="ctrX" for="ch" forName="dot6" refType="w" fact="0.4484"/>
                  <dgm:constr type="ctrY" for="ch" forName="dot6" refType="h" fact="0.7518"/>
                  <dgm:constr type="w" for="ch" forName="dot6" refType="userD"/>
                  <dgm:constr type="h" for="ch" forName="dot6" refType="userD"/>
                  <dgm:constr type="ctrX" for="ch" forName="dot7" refType="w" fact="0.5549"/>
                  <dgm:constr type="ctrY" for="ch" forName="dot7" refType="h" fact="0.5422"/>
                  <dgm:constr type="w" for="ch" forName="dot7" refType="userD"/>
                  <dgm:constr type="h" for="ch" forName="dot7" refType="userD"/>
                  <dgm:constr type="ctrX" for="ch" forName="dot8" refType="w" fact="0.601"/>
                  <dgm:constr type="ctrY" for="ch" forName="dot8" refType="h" fact="0.3229"/>
                  <dgm:constr type="w" for="ch" forName="dot8" refType="userD"/>
                  <dgm:constr type="h" for="ch" forName="dot8" refType="userD"/>
                  <dgm:constr type="ctrX" for="ch" forName="dotArrow1" refType="w" fact="0.5779"/>
                  <dgm:constr type="ctrY" for="ch" forName="dotArrow1" refType="h" fact="0.0635"/>
                  <dgm:constr type="w" for="ch" forName="dotArrow1" refType="userD"/>
                  <dgm:constr type="h" for="ch" forName="dotArrow1" refType="userD"/>
                  <dgm:constr type="ctrX" for="ch" forName="dotArrow2" refType="w" fact="0.5951"/>
                  <dgm:constr type="ctrY" for="ch" forName="dotArrow2" refType="h" fact="0.0448"/>
                  <dgm:constr type="w" for="ch" forName="dotArrow2" refType="userD"/>
                  <dgm:constr type="h" for="ch" forName="dotArrow2" refType="userD"/>
                  <dgm:constr type="ctrX" for="ch" forName="dotArrow3" refType="w" fact="0.6123"/>
                  <dgm:constr type="ctrY" for="ch" forName="dotArrow3" refType="h" fact="0.026"/>
                  <dgm:constr type="w" for="ch" forName="dotArrow3" refType="userD"/>
                  <dgm:constr type="h" for="ch" forName="dotArrow3" refType="userD"/>
                  <dgm:constr type="ctrX" for="ch" forName="dotArrow4" refType="w" fact="0.6295"/>
                  <dgm:constr type="ctrY" for="ch" forName="dotArrow4" refType="h" fact="0.0448"/>
                  <dgm:constr type="w" for="ch" forName="dotArrow4" refType="userD"/>
                  <dgm:constr type="h" for="ch" forName="dotArrow4" refType="userD"/>
                  <dgm:constr type="ctrX" for="ch" forName="dotArrow5" refType="w" fact="0.6467"/>
                  <dgm:constr type="ctrY" for="ch" forName="dotArrow5" refType="h" fact="0.0635"/>
                  <dgm:constr type="w" for="ch" forName="dotArrow5" refType="userD"/>
                  <dgm:constr type="h" for="ch" forName="dotArrow5" refType="userD"/>
                  <dgm:constr type="ctrX" for="ch" forName="dotArrow6" refType="w" fact="0.6123"/>
                  <dgm:constr type="ctrY" for="ch" forName="dotArrow6" refType="h" fact="0.0656"/>
                  <dgm:constr type="w" for="ch" forName="dotArrow6" refType="userD"/>
                  <dgm:constr type="h" for="ch" forName="dotArrow6" refType="userD"/>
                  <dgm:constr type="ctrX" for="ch" forName="dotArrow7" refType="w" fact="0.6123"/>
                  <dgm:constr type="ctrY" for="ch" forName="dotArrow7" refType="h" fact="0.1052"/>
                  <dgm:constr type="w" for="ch" forName="dotArrow7" refType="userD"/>
                  <dgm:constr type="h" for="ch" forName="dotArrow7" refType="userD"/>
                  <dgm:constr type="l" for="ch" forName="parTx1" refType="w" fact="0.1746"/>
                  <dgm:constr type="t" for="ch" forName="parTx1" refType="h" fact="0.9304"/>
                  <dgm:constr type="w" for="ch" forName="parTx1" refType="w" fact="0.2544"/>
                  <dgm:constr type="h" for="ch" forName="parTx1" refType="h" fact="0.0962"/>
                  <dgm:constr type="ctrX" for="ch" forName="picture1" refType="w" fact="0.1631"/>
                  <dgm:constr type="ctrY" for="ch" forName="picture1" refType="h" fact="0.9169"/>
                  <dgm:constr type="w" for="ch" forName="picture1" refType="w" fact="0.118"/>
                  <dgm:constr type="h" for="ch" forName="picture1" refType="h" fact="0.1663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3982"/>
                  <dgm:constr type="t" for="ch" forName="parTx2" refType="h" fact="0.8167"/>
                  <dgm:constr type="w" for="ch" forName="parTx2" refType="w" fact="0.2544"/>
                  <dgm:constr type="h" for="ch" forName="parTx2" refType="h" fact="0.0962"/>
                  <dgm:constr type="ctrX" for="ch" forName="picture2" refType="w" fact="0.3866"/>
                  <dgm:constr type="ctrY" for="ch" forName="picture2" refType="h" fact="0.8032"/>
                  <dgm:constr type="w" for="ch" forName="picture2" refType="w" fact="0.118"/>
                  <dgm:constr type="h" for="ch" forName="picture2" refType="h" fact="0.1663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5194"/>
                  <dgm:constr type="t" for="ch" forName="parTx3" refType="h" fact="0.6524"/>
                  <dgm:constr type="w" for="ch" forName="parTx3" refType="w" fact="0.2544"/>
                  <dgm:constr type="h" for="ch" forName="parTx3" refType="h" fact="0.0962"/>
                  <dgm:constr type="ctrX" for="ch" forName="picture3" refType="w" fact="0.5078"/>
                  <dgm:constr type="ctrY" for="ch" forName="picture3" refType="h" fact="0.6389"/>
                  <dgm:constr type="w" for="ch" forName="picture3" refType="w" fact="0.118"/>
                  <dgm:constr type="h" for="ch" forName="picture3" refType="h" fact="0.1663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  <dgm:constr type="l" for="ch" forName="parTx4" refType="w" fact="0.5827"/>
                  <dgm:constr type="t" for="ch" forName="parTx4" refType="h" fact="0.4412"/>
                  <dgm:constr type="w" for="ch" forName="parTx4" refType="w" fact="0.2544"/>
                  <dgm:constr type="h" for="ch" forName="parTx4" refType="h" fact="0.0962"/>
                  <dgm:constr type="ctrX" for="ch" forName="picture4" refType="w" fact="0.5712"/>
                  <dgm:constr type="ctrY" for="ch" forName="picture4" refType="h" fact="0.4277"/>
                  <dgm:constr type="w" for="ch" forName="picture4" refType="w" fact="0.118"/>
                  <dgm:constr type="h" for="ch" forName="picture4" refType="h" fact="0.1663"/>
                  <dgm:constr type="l" for="ch" forName="desTx4" refType="r" refFor="ch" refForName="parTx4"/>
                  <dgm:constr type="r" for="ch" forName="desTx4" refType="w"/>
                  <dgm:constr type="t" for="ch" forName="desTx4" refType="t" refFor="ch" refForName="parTx4"/>
                  <dgm:constr type="h" for="ch" forName="desTx4" refType="h" refFor="ch" refForName="parTx4"/>
                  <dgm:constr type="l" for="ch" forName="parTx5" refType="w" fact="0.618"/>
                  <dgm:constr type="t" for="ch" forName="parTx5" refType="h" fact="0.2262"/>
                  <dgm:constr type="w" for="ch" forName="parTx5" refType="w" fact="0.2544"/>
                  <dgm:constr type="h" for="ch" forName="parTx5" refType="h" fact="0.0962"/>
                  <dgm:constr type="ctrX" for="ch" forName="picture5" refType="w" fact="0.6064"/>
                  <dgm:constr type="ctrY" for="ch" forName="picture5" refType="h" fact="0.2127"/>
                  <dgm:constr type="w" for="ch" forName="picture5" refType="w" fact="0.118"/>
                  <dgm:constr type="h" for="ch" forName="picture5" refType="h" fact="0.1663"/>
                  <dgm:constr type="l" for="ch" forName="desTx5" refType="r" refFor="ch" refForName="parTx5"/>
                  <dgm:constr type="r" for="ch" forName="desTx5" refType="w"/>
                  <dgm:constr type="t" for="ch" forName="desTx5" refType="t" refFor="ch" refForName="parTx5"/>
                  <dgm:constr type="h" for="ch" forName="desTx5" refType="h" refFor="ch" refForName="parTx5"/>
                </dgm:constrLst>
              </dgm:if>
              <dgm:else name="Name47">
                <dgm:alg type="composite">
                  <dgm:param type="ar" val="1.164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userD" refType="w" fact="0.0143"/>
                  <dgm:constr type="ctrX" for="ch" forName="dot1" refType="w" fact="0.3951"/>
                  <dgm:constr type="ctrY" for="ch" forName="dot1" refType="h" fact="0.8674"/>
                  <dgm:constr type="w" for="ch" forName="dot1" refType="userD"/>
                  <dgm:constr type="h" for="ch" forName="dot1" refType="userD"/>
                  <dgm:constr type="ctrX" for="ch" forName="dot2" refType="w" fact="0.3634"/>
                  <dgm:constr type="ctrY" for="ch" forName="dot2" refType="h" fact="0.8824"/>
                  <dgm:constr type="w" for="ch" forName="dot2" refType="userD"/>
                  <dgm:constr type="h" for="ch" forName="dot2" refType="userD"/>
                  <dgm:constr type="ctrX" for="ch" forName="dot3" refType="w" fact="0.331"/>
                  <dgm:constr type="ctrY" for="ch" forName="dot3" refType="h" fact="0.8948"/>
                  <dgm:constr type="w" for="ch" forName="dot3" refType="userD"/>
                  <dgm:constr type="h" for="ch" forName="dot3" refType="userD"/>
                  <dgm:constr type="ctrX" for="ch" forName="dot4" refType="w" fact="0.2981"/>
                  <dgm:constr type="ctrY" for="ch" forName="dot4" refType="h" fact="0.9044"/>
                  <dgm:constr type="w" for="ch" forName="dot4" refType="userD"/>
                  <dgm:constr type="h" for="ch" forName="dot4" refType="userD"/>
                  <dgm:constr type="ctrX" for="ch" forName="dot5" refType="w" fact="0.5681"/>
                  <dgm:constr type="ctrY" for="ch" forName="dot5" refType="h" fact="0.7222"/>
                  <dgm:constr type="w" for="ch" forName="dot5" refType="userD"/>
                  <dgm:constr type="h" for="ch" forName="dot5" refType="userD"/>
                  <dgm:constr type="ctrX" for="ch" forName="dot6" refType="w" fact="0.543"/>
                  <dgm:constr type="ctrY" for="ch" forName="dot6" refType="h" fact="0.7518"/>
                  <dgm:constr type="w" for="ch" forName="dot6" refType="userD"/>
                  <dgm:constr type="h" for="ch" forName="dot6" refType="userD"/>
                  <dgm:constr type="ctrX" for="ch" forName="dot7" refType="w" fact="0.672"/>
                  <dgm:constr type="ctrY" for="ch" forName="dot7" refType="h" fact="0.5422"/>
                  <dgm:constr type="w" for="ch" forName="dot7" refType="userD"/>
                  <dgm:constr type="h" for="ch" forName="dot7" refType="userD"/>
                  <dgm:constr type="ctrX" for="ch" forName="dot8" refType="w" fact="0.7278"/>
                  <dgm:constr type="ctrY" for="ch" forName="dot8" refType="h" fact="0.3229"/>
                  <dgm:constr type="w" for="ch" forName="dot8" refType="userD"/>
                  <dgm:constr type="h" for="ch" forName="dot8" refType="userD"/>
                  <dgm:constr type="ctrX" for="ch" forName="dotArrow1" refType="w" fact="0.6999"/>
                  <dgm:constr type="ctrY" for="ch" forName="dotArrow1" refType="h" fact="0.0635"/>
                  <dgm:constr type="w" for="ch" forName="dotArrow1" refType="userD"/>
                  <dgm:constr type="h" for="ch" forName="dotArrow1" refType="userD"/>
                  <dgm:constr type="ctrX" for="ch" forName="dotArrow2" refType="w" fact="0.7207"/>
                  <dgm:constr type="ctrY" for="ch" forName="dotArrow2" refType="h" fact="0.0448"/>
                  <dgm:constr type="w" for="ch" forName="dotArrow2" refType="userD"/>
                  <dgm:constr type="h" for="ch" forName="dotArrow2" refType="userD"/>
                  <dgm:constr type="ctrX" for="ch" forName="dotArrow3" refType="w" fact="0.7415"/>
                  <dgm:constr type="ctrY" for="ch" forName="dotArrow3" refType="h" fact="0.026"/>
                  <dgm:constr type="w" for="ch" forName="dotArrow3" refType="userD"/>
                  <dgm:constr type="h" for="ch" forName="dotArrow3" refType="userD"/>
                  <dgm:constr type="ctrX" for="ch" forName="dotArrow4" refType="w" fact="0.7624"/>
                  <dgm:constr type="ctrY" for="ch" forName="dotArrow4" refType="h" fact="0.0448"/>
                  <dgm:constr type="w" for="ch" forName="dotArrow4" refType="userD"/>
                  <dgm:constr type="h" for="ch" forName="dotArrow4" refType="userD"/>
                  <dgm:constr type="ctrX" for="ch" forName="dotArrow5" refType="w" fact="0.7832"/>
                  <dgm:constr type="ctrY" for="ch" forName="dotArrow5" refType="h" fact="0.0635"/>
                  <dgm:constr type="w" for="ch" forName="dotArrow5" refType="userD"/>
                  <dgm:constr type="h" for="ch" forName="dotArrow5" refType="userD"/>
                  <dgm:constr type="ctrX" for="ch" forName="dotArrow6" refType="w" fact="0.7415"/>
                  <dgm:constr type="ctrY" for="ch" forName="dotArrow6" refType="h" fact="0.0656"/>
                  <dgm:constr type="w" for="ch" forName="dotArrow6" refType="userD"/>
                  <dgm:constr type="h" for="ch" forName="dotArrow6" refType="userD"/>
                  <dgm:constr type="ctrX" for="ch" forName="dotArrow7" refType="w" fact="0.7415"/>
                  <dgm:constr type="ctrY" for="ch" forName="dotArrow7" refType="h" fact="0.1052"/>
                  <dgm:constr type="w" for="ch" forName="dotArrow7" refType="userD"/>
                  <dgm:constr type="h" for="ch" forName="dotArrow7" refType="userD"/>
                  <dgm:constr type="l" for="ch" forName="parTx1" refType="w" fact="0.2115"/>
                  <dgm:constr type="t" for="ch" forName="parTx1" refType="h" fact="0.928"/>
                  <dgm:constr type="w" for="ch" forName="parTx1" refType="w" fact="0.3081"/>
                  <dgm:constr type="h" for="ch" forName="parTx1" refType="h" fact="0.0962"/>
                  <dgm:constr type="ctrX" for="ch" forName="picture1" refType="w" fact="0.1975"/>
                  <dgm:constr type="ctrY" for="ch" forName="picture1" refType="h" fact="0.9169"/>
                  <dgm:constr type="w" for="ch" forName="picture1" refType="w" fact="0.1429"/>
                  <dgm:constr type="h" for="ch" forName="picture1" refType="h" fact="0.1663"/>
                  <dgm:constr type="l" for="ch" forName="parTx2" refType="w" fact="0.4822"/>
                  <dgm:constr type="t" for="ch" forName="parTx2" refType="h" fact="0.8143"/>
                  <dgm:constr type="w" for="ch" forName="parTx2" refType="w" fact="0.3081"/>
                  <dgm:constr type="h" for="ch" forName="parTx2" refType="h" fact="0.0962"/>
                  <dgm:constr type="ctrX" for="ch" forName="picture2" refType="w" fact="0.4682"/>
                  <dgm:constr type="ctrY" for="ch" forName="picture2" refType="h" fact="0.8032"/>
                  <dgm:constr type="w" for="ch" forName="picture2" refType="w" fact="0.1429"/>
                  <dgm:constr type="h" for="ch" forName="picture2" refType="h" fact="0.1663"/>
                  <dgm:constr type="l" for="ch" forName="parTx3" refType="w" fact="0.629"/>
                  <dgm:constr type="t" for="ch" forName="parTx3" refType="h" fact="0.65"/>
                  <dgm:constr type="w" for="ch" forName="parTx3" refType="w" fact="0.3081"/>
                  <dgm:constr type="h" for="ch" forName="parTx3" refType="h" fact="0.0962"/>
                  <dgm:constr type="ctrX" for="ch" forName="picture3" refType="w" fact="0.615"/>
                  <dgm:constr type="ctrY" for="ch" forName="picture3" refType="h" fact="0.6389"/>
                  <dgm:constr type="w" for="ch" forName="picture3" refType="w" fact="0.1429"/>
                  <dgm:constr type="h" for="ch" forName="picture3" refType="h" fact="0.1663"/>
                  <dgm:constr type="l" for="ch" forName="parTx4" refType="w" fact="0.7057"/>
                  <dgm:constr type="t" for="ch" forName="parTx4" refType="h" fact="0.4388"/>
                  <dgm:constr type="w" for="ch" forName="parTx4" refType="w" fact="0.3081"/>
                  <dgm:constr type="h" for="ch" forName="parTx4" refType="h" fact="0.0962"/>
                  <dgm:constr type="ctrX" for="ch" forName="picture4" refType="w" fact="0.6917"/>
                  <dgm:constr type="ctrY" for="ch" forName="picture4" refType="h" fact="0.4277"/>
                  <dgm:constr type="w" for="ch" forName="picture4" refType="w" fact="0.1429"/>
                  <dgm:constr type="h" for="ch" forName="picture4" refType="h" fact="0.1663"/>
                  <dgm:constr type="l" for="ch" forName="parTx5" refType="w" fact="0.7484"/>
                  <dgm:constr type="t" for="ch" forName="parTx5" refType="h" fact="0.2238"/>
                  <dgm:constr type="w" for="ch" forName="parTx5" refType="w" fact="0.3081"/>
                  <dgm:constr type="h" for="ch" forName="parTx5" refType="h" fact="0.0962"/>
                  <dgm:constr type="ctrX" for="ch" forName="picture5" refType="w" fact="0.7344"/>
                  <dgm:constr type="ctrY" for="ch" forName="picture5" refType="h" fact="0.2127"/>
                  <dgm:constr type="w" for="ch" forName="picture5" refType="w" fact="0.1429"/>
                  <dgm:constr type="h" for="ch" forName="picture5" refType="h" fact="0.1663"/>
                </dgm:constrLst>
              </dgm:else>
            </dgm:choose>
          </dgm:if>
          <dgm:else name="Name48">
            <dgm:choose name="Name49">
              <dgm:if name="Name50" axis="des" func="maxDepth" op="gt" val="1">
                <dgm:alg type="composite">
                  <dgm:param type="ar" val="1.41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userD" refType="w" fact="0.0118"/>
                  <dgm:constr type="ctrX" for="ch" forName="dot1" refType="w" fact="0.6737"/>
                  <dgm:constr type="ctrY" for="ch" forName="dot1" refType="h" fact="0.8674"/>
                  <dgm:constr type="w" for="ch" forName="dot1" refType="userD"/>
                  <dgm:constr type="h" for="ch" forName="dot1" refType="userD"/>
                  <dgm:constr type="ctrX" for="ch" forName="dot2" refType="w" fact="0.6999"/>
                  <dgm:constr type="ctrY" for="ch" forName="dot2" refType="h" fact="0.8824"/>
                  <dgm:constr type="w" for="ch" forName="dot2" refType="userD"/>
                  <dgm:constr type="h" for="ch" forName="dot2" refType="userD"/>
                  <dgm:constr type="ctrX" for="ch" forName="dot3" refType="w" fact="0.7267"/>
                  <dgm:constr type="ctrY" for="ch" forName="dot3" refType="h" fact="0.8948"/>
                  <dgm:constr type="w" for="ch" forName="dot3" refType="userD"/>
                  <dgm:constr type="h" for="ch" forName="dot3" refType="userD"/>
                  <dgm:constr type="ctrX" for="ch" forName="dot4" refType="w" fact="0.7538"/>
                  <dgm:constr type="ctrY" for="ch" forName="dot4" refType="h" fact="0.9044"/>
                  <dgm:constr type="w" for="ch" forName="dot4" refType="userD"/>
                  <dgm:constr type="h" for="ch" forName="dot4" refType="userD"/>
                  <dgm:constr type="ctrX" for="ch" forName="dot5" refType="w" fact="0.5309"/>
                  <dgm:constr type="ctrY" for="ch" forName="dot5" refType="h" fact="0.7222"/>
                  <dgm:constr type="w" for="ch" forName="dot5" refType="userD"/>
                  <dgm:constr type="h" for="ch" forName="dot5" refType="userD"/>
                  <dgm:constr type="ctrX" for="ch" forName="dot6" refType="w" fact="0.5516"/>
                  <dgm:constr type="ctrY" for="ch" forName="dot6" refType="h" fact="0.7518"/>
                  <dgm:constr type="w" for="ch" forName="dot6" refType="userD"/>
                  <dgm:constr type="h" for="ch" forName="dot6" refType="userD"/>
                  <dgm:constr type="ctrX" for="ch" forName="dot7" refType="w" fact="0.4451"/>
                  <dgm:constr type="ctrY" for="ch" forName="dot7" refType="h" fact="0.5422"/>
                  <dgm:constr type="w" for="ch" forName="dot7" refType="userD"/>
                  <dgm:constr type="h" for="ch" forName="dot7" refType="userD"/>
                  <dgm:constr type="ctrX" for="ch" forName="dot8" refType="w" fact="0.399"/>
                  <dgm:constr type="ctrY" for="ch" forName="dot8" refType="h" fact="0.3229"/>
                  <dgm:constr type="w" for="ch" forName="dot8" refType="userD"/>
                  <dgm:constr type="h" for="ch" forName="dot8" refType="userD"/>
                  <dgm:constr type="ctrX" for="ch" forName="dotArrow1" refType="w" fact="0.4221"/>
                  <dgm:constr type="ctrY" for="ch" forName="dotArrow1" refType="h" fact="0.0635"/>
                  <dgm:constr type="w" for="ch" forName="dotArrow1" refType="userD"/>
                  <dgm:constr type="h" for="ch" forName="dotArrow1" refType="userD"/>
                  <dgm:constr type="ctrX" for="ch" forName="dotArrow2" refType="w" fact="0.4049"/>
                  <dgm:constr type="ctrY" for="ch" forName="dotArrow2" refType="h" fact="0.0448"/>
                  <dgm:constr type="w" for="ch" forName="dotArrow2" refType="userD"/>
                  <dgm:constr type="h" for="ch" forName="dotArrow2" refType="userD"/>
                  <dgm:constr type="ctrX" for="ch" forName="dotArrow3" refType="w" fact="0.3877"/>
                  <dgm:constr type="ctrY" for="ch" forName="dotArrow3" refType="h" fact="0.026"/>
                  <dgm:constr type="w" for="ch" forName="dotArrow3" refType="userD"/>
                  <dgm:constr type="h" for="ch" forName="dotArrow3" refType="userD"/>
                  <dgm:constr type="ctrX" for="ch" forName="dotArrow4" refType="w" fact="0.3705"/>
                  <dgm:constr type="ctrY" for="ch" forName="dotArrow4" refType="h" fact="0.0448"/>
                  <dgm:constr type="w" for="ch" forName="dotArrow4" refType="userD"/>
                  <dgm:constr type="h" for="ch" forName="dotArrow4" refType="userD"/>
                  <dgm:constr type="ctrX" for="ch" forName="dotArrow5" refType="w" fact="0.3533"/>
                  <dgm:constr type="ctrY" for="ch" forName="dotArrow5" refType="h" fact="0.0635"/>
                  <dgm:constr type="w" for="ch" forName="dotArrow5" refType="userD"/>
                  <dgm:constr type="h" for="ch" forName="dotArrow5" refType="userD"/>
                  <dgm:constr type="ctrX" for="ch" forName="dotArrow6" refType="w" fact="0.3877"/>
                  <dgm:constr type="ctrY" for="ch" forName="dotArrow6" refType="h" fact="0.0656"/>
                  <dgm:constr type="w" for="ch" forName="dotArrow6" refType="userD"/>
                  <dgm:constr type="h" for="ch" forName="dotArrow6" refType="userD"/>
                  <dgm:constr type="ctrX" for="ch" forName="dotArrow7" refType="w" fact="0.3877"/>
                  <dgm:constr type="ctrY" for="ch" forName="dotArrow7" refType="h" fact="0.1052"/>
                  <dgm:constr type="w" for="ch" forName="dotArrow7" refType="userD"/>
                  <dgm:constr type="h" for="ch" forName="dotArrow7" refType="userD"/>
                  <dgm:constr type="r" for="ch" forName="parTx1" refType="w" fact="0.8254"/>
                  <dgm:constr type="t" for="ch" forName="parTx1" refType="h" fact="0.9304"/>
                  <dgm:constr type="w" for="ch" forName="parTx1" refType="w" fact="0.2544"/>
                  <dgm:constr type="h" for="ch" forName="parTx1" refType="h" fact="0.0962"/>
                  <dgm:constr type="ctrX" for="ch" forName="picture1" refType="w" fact="0.8369"/>
                  <dgm:constr type="ctrY" for="ch" forName="picture1" refType="h" fact="0.9169"/>
                  <dgm:constr type="w" for="ch" forName="picture1" refType="w" fact="0.118"/>
                  <dgm:constr type="h" for="ch" forName="picture1" refType="h" fact="0.1663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6018"/>
                  <dgm:constr type="t" for="ch" forName="parTx2" refType="h" fact="0.8167"/>
                  <dgm:constr type="w" for="ch" forName="parTx2" refType="w" fact="0.2544"/>
                  <dgm:constr type="h" for="ch" forName="parTx2" refType="h" fact="0.0962"/>
                  <dgm:constr type="ctrX" for="ch" forName="picture2" refType="w" fact="0.6134"/>
                  <dgm:constr type="ctrY" for="ch" forName="picture2" refType="h" fact="0.8032"/>
                  <dgm:constr type="w" for="ch" forName="picture2" refType="w" fact="0.118"/>
                  <dgm:constr type="h" for="ch" forName="picture2" refType="h" fact="0.1663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4806"/>
                  <dgm:constr type="t" for="ch" forName="parTx3" refType="h" fact="0.6524"/>
                  <dgm:constr type="w" for="ch" forName="parTx3" refType="w" fact="0.2544"/>
                  <dgm:constr type="h" for="ch" forName="parTx3" refType="h" fact="0.0962"/>
                  <dgm:constr type="ctrX" for="ch" forName="picture3" refType="w" fact="0.4922"/>
                  <dgm:constr type="ctrY" for="ch" forName="picture3" refType="h" fact="0.6389"/>
                  <dgm:constr type="w" for="ch" forName="picture3" refType="w" fact="0.118"/>
                  <dgm:constr type="h" for="ch" forName="picture3" refType="h" fact="0.1663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  <dgm:constr type="r" for="ch" forName="parTx4" refType="w" fact="0.4173"/>
                  <dgm:constr type="t" for="ch" forName="parTx4" refType="h" fact="0.4412"/>
                  <dgm:constr type="w" for="ch" forName="parTx4" refType="w" fact="0.2544"/>
                  <dgm:constr type="h" for="ch" forName="parTx4" refType="h" fact="0.0962"/>
                  <dgm:constr type="ctrX" for="ch" forName="picture4" refType="w" fact="0.4288"/>
                  <dgm:constr type="ctrY" for="ch" forName="picture4" refType="h" fact="0.4277"/>
                  <dgm:constr type="w" for="ch" forName="picture4" refType="w" fact="0.118"/>
                  <dgm:constr type="h" for="ch" forName="picture4" refType="h" fact="0.1663"/>
                  <dgm:constr type="r" for="ch" forName="desTx4" refType="l" refFor="ch" refForName="parTx4"/>
                  <dgm:constr type="l" for="ch" forName="desTx4"/>
                  <dgm:constr type="t" for="ch" forName="desTx4" refType="t" refFor="ch" refForName="parTx4"/>
                  <dgm:constr type="h" for="ch" forName="desTx4" refType="h" refFor="ch" refForName="parTx4"/>
                  <dgm:constr type="r" for="ch" forName="parTx5" refType="w" fact="0.382"/>
                  <dgm:constr type="t" for="ch" forName="parTx5" refType="h" fact="0.2262"/>
                  <dgm:constr type="w" for="ch" forName="parTx5" refType="w" fact="0.2544"/>
                  <dgm:constr type="h" for="ch" forName="parTx5" refType="h" fact="0.0962"/>
                  <dgm:constr type="ctrX" for="ch" forName="picture5" refType="w" fact="0.3936"/>
                  <dgm:constr type="ctrY" for="ch" forName="picture5" refType="h" fact="0.2127"/>
                  <dgm:constr type="w" for="ch" forName="picture5" refType="w" fact="0.118"/>
                  <dgm:constr type="h" for="ch" forName="picture5" refType="h" fact="0.1663"/>
                  <dgm:constr type="r" for="ch" forName="desTx5" refType="l" refFor="ch" refForName="parTx5"/>
                  <dgm:constr type="l" for="ch" forName="desTx5"/>
                  <dgm:constr type="t" for="ch" forName="desTx5" refType="t" refFor="ch" refForName="parTx5"/>
                  <dgm:constr type="h" for="ch" forName="desTx5" refType="h" refFor="ch" refForName="parTx5"/>
                </dgm:constrLst>
              </dgm:if>
              <dgm:else name="Name51">
                <dgm:alg type="composite">
                  <dgm:param type="ar" val="1.164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userD" refType="w" fact="0.0143"/>
                  <dgm:constr type="ctrX" for="ch" forName="dot1" refType="w" fact="0.6049"/>
                  <dgm:constr type="ctrY" for="ch" forName="dot1" refType="h" fact="0.8674"/>
                  <dgm:constr type="w" for="ch" forName="dot1" refType="userD"/>
                  <dgm:constr type="h" for="ch" forName="dot1" refType="userD"/>
                  <dgm:constr type="ctrX" for="ch" forName="dot2" refType="w" fact="0.6366"/>
                  <dgm:constr type="ctrY" for="ch" forName="dot2" refType="h" fact="0.8824"/>
                  <dgm:constr type="w" for="ch" forName="dot2" refType="userD"/>
                  <dgm:constr type="h" for="ch" forName="dot2" refType="userD"/>
                  <dgm:constr type="ctrX" for="ch" forName="dot3" refType="w" fact="0.669"/>
                  <dgm:constr type="ctrY" for="ch" forName="dot3" refType="h" fact="0.8948"/>
                  <dgm:constr type="w" for="ch" forName="dot3" refType="userD"/>
                  <dgm:constr type="h" for="ch" forName="dot3" refType="userD"/>
                  <dgm:constr type="ctrX" for="ch" forName="dot4" refType="w" fact="0.7019"/>
                  <dgm:constr type="ctrY" for="ch" forName="dot4" refType="h" fact="0.9044"/>
                  <dgm:constr type="w" for="ch" forName="dot4" refType="userD"/>
                  <dgm:constr type="h" for="ch" forName="dot4" refType="userD"/>
                  <dgm:constr type="ctrX" for="ch" forName="dot5" refType="w" fact="0.4319"/>
                  <dgm:constr type="ctrY" for="ch" forName="dot5" refType="h" fact="0.7222"/>
                  <dgm:constr type="w" for="ch" forName="dot5" refType="userD"/>
                  <dgm:constr type="h" for="ch" forName="dot5" refType="userD"/>
                  <dgm:constr type="ctrX" for="ch" forName="dot6" refType="w" fact="0.457"/>
                  <dgm:constr type="ctrY" for="ch" forName="dot6" refType="h" fact="0.7518"/>
                  <dgm:constr type="w" for="ch" forName="dot6" refType="userD"/>
                  <dgm:constr type="h" for="ch" forName="dot6" refType="userD"/>
                  <dgm:constr type="ctrX" for="ch" forName="dot7" refType="w" fact="0.328"/>
                  <dgm:constr type="ctrY" for="ch" forName="dot7" refType="h" fact="0.5422"/>
                  <dgm:constr type="w" for="ch" forName="dot7" refType="userD"/>
                  <dgm:constr type="h" for="ch" forName="dot7" refType="userD"/>
                  <dgm:constr type="ctrX" for="ch" forName="dot8" refType="w" fact="0.2722"/>
                  <dgm:constr type="ctrY" for="ch" forName="dot8" refType="h" fact="0.3229"/>
                  <dgm:constr type="w" for="ch" forName="dot8" refType="userD"/>
                  <dgm:constr type="h" for="ch" forName="dot8" refType="userD"/>
                  <dgm:constr type="ctrX" for="ch" forName="dotArrow1" refType="w" fact="0.3001"/>
                  <dgm:constr type="ctrY" for="ch" forName="dotArrow1" refType="h" fact="0.0635"/>
                  <dgm:constr type="w" for="ch" forName="dotArrow1" refType="userD"/>
                  <dgm:constr type="h" for="ch" forName="dotArrow1" refType="userD"/>
                  <dgm:constr type="ctrX" for="ch" forName="dotArrow2" refType="w" fact="0.2793"/>
                  <dgm:constr type="ctrY" for="ch" forName="dotArrow2" refType="h" fact="0.0448"/>
                  <dgm:constr type="w" for="ch" forName="dotArrow2" refType="userD"/>
                  <dgm:constr type="h" for="ch" forName="dotArrow2" refType="userD"/>
                  <dgm:constr type="ctrX" for="ch" forName="dotArrow3" refType="w" fact="0.2585"/>
                  <dgm:constr type="ctrY" for="ch" forName="dotArrow3" refType="h" fact="0.026"/>
                  <dgm:constr type="w" for="ch" forName="dotArrow3" refType="userD"/>
                  <dgm:constr type="h" for="ch" forName="dotArrow3" refType="userD"/>
                  <dgm:constr type="ctrX" for="ch" forName="dotArrow4" refType="w" fact="0.2376"/>
                  <dgm:constr type="ctrY" for="ch" forName="dotArrow4" refType="h" fact="0.0448"/>
                  <dgm:constr type="w" for="ch" forName="dotArrow4" refType="userD"/>
                  <dgm:constr type="h" for="ch" forName="dotArrow4" refType="userD"/>
                  <dgm:constr type="ctrX" for="ch" forName="dotArrow5" refType="w" fact="0.2168"/>
                  <dgm:constr type="ctrY" for="ch" forName="dotArrow5" refType="h" fact="0.0635"/>
                  <dgm:constr type="w" for="ch" forName="dotArrow5" refType="userD"/>
                  <dgm:constr type="h" for="ch" forName="dotArrow5" refType="userD"/>
                  <dgm:constr type="ctrX" for="ch" forName="dotArrow6" refType="w" fact="0.2585"/>
                  <dgm:constr type="ctrY" for="ch" forName="dotArrow6" refType="h" fact="0.0656"/>
                  <dgm:constr type="w" for="ch" forName="dotArrow6" refType="userD"/>
                  <dgm:constr type="h" for="ch" forName="dotArrow6" refType="userD"/>
                  <dgm:constr type="ctrX" for="ch" forName="dotArrow7" refType="w" fact="0.2585"/>
                  <dgm:constr type="ctrY" for="ch" forName="dotArrow7" refType="h" fact="0.1052"/>
                  <dgm:constr type="w" for="ch" forName="dotArrow7" refType="userD"/>
                  <dgm:constr type="h" for="ch" forName="dotArrow7" refType="userD"/>
                  <dgm:constr type="r" for="ch" forName="parTx1" refType="w" fact="0.7885"/>
                  <dgm:constr type="t" for="ch" forName="parTx1" refType="h" fact="0.928"/>
                  <dgm:constr type="w" for="ch" forName="parTx1" refType="w" fact="0.3081"/>
                  <dgm:constr type="h" for="ch" forName="parTx1" refType="h" fact="0.0962"/>
                  <dgm:constr type="ctrX" for="ch" forName="picture1" refType="w" fact="0.8025"/>
                  <dgm:constr type="ctrY" for="ch" forName="picture1" refType="h" fact="0.9169"/>
                  <dgm:constr type="w" for="ch" forName="picture1" refType="w" fact="0.1429"/>
                  <dgm:constr type="h" for="ch" forName="picture1" refType="h" fact="0.1663"/>
                  <dgm:constr type="r" for="ch" forName="parTx2" refType="w" fact="0.5178"/>
                  <dgm:constr type="t" for="ch" forName="parTx2" refType="h" fact="0.8143"/>
                  <dgm:constr type="w" for="ch" forName="parTx2" refType="w" fact="0.3081"/>
                  <dgm:constr type="h" for="ch" forName="parTx2" refType="h" fact="0.0962"/>
                  <dgm:constr type="ctrX" for="ch" forName="picture2" refType="w" fact="0.5318"/>
                  <dgm:constr type="ctrY" for="ch" forName="picture2" refType="h" fact="0.8032"/>
                  <dgm:constr type="w" for="ch" forName="picture2" refType="w" fact="0.1429"/>
                  <dgm:constr type="h" for="ch" forName="picture2" refType="h" fact="0.1663"/>
                  <dgm:constr type="r" for="ch" forName="parTx3" refType="w" fact="0.371"/>
                  <dgm:constr type="t" for="ch" forName="parTx3" refType="h" fact="0.65"/>
                  <dgm:constr type="w" for="ch" forName="parTx3" refType="w" fact="0.3081"/>
                  <dgm:constr type="h" for="ch" forName="parTx3" refType="h" fact="0.0962"/>
                  <dgm:constr type="ctrX" for="ch" forName="picture3" refType="w" fact="0.385"/>
                  <dgm:constr type="ctrY" for="ch" forName="picture3" refType="h" fact="0.6389"/>
                  <dgm:constr type="w" for="ch" forName="picture3" refType="w" fact="0.1429"/>
                  <dgm:constr type="h" for="ch" forName="picture3" refType="h" fact="0.1663"/>
                  <dgm:constr type="r" for="ch" forName="parTx4" refType="w" fact="0.2943"/>
                  <dgm:constr type="t" for="ch" forName="parTx4" refType="h" fact="0.4388"/>
                  <dgm:constr type="w" for="ch" forName="parTx4" refType="w" fact="0.3081"/>
                  <dgm:constr type="h" for="ch" forName="parTx4" refType="h" fact="0.0962"/>
                  <dgm:constr type="ctrX" for="ch" forName="picture4" refType="w" fact="0.3083"/>
                  <dgm:constr type="ctrY" for="ch" forName="picture4" refType="h" fact="0.4277"/>
                  <dgm:constr type="w" for="ch" forName="picture4" refType="w" fact="0.1429"/>
                  <dgm:constr type="h" for="ch" forName="picture4" refType="h" fact="0.1663"/>
                  <dgm:constr type="r" for="ch" forName="parTx5" refType="w" fact="0.2516"/>
                  <dgm:constr type="t" for="ch" forName="parTx5" refType="h" fact="0.2238"/>
                  <dgm:constr type="w" for="ch" forName="parTx5" refType="w" fact="0.3081"/>
                  <dgm:constr type="h" for="ch" forName="parTx5" refType="h" fact="0.0962"/>
                  <dgm:constr type="ctrX" for="ch" forName="picture5" refType="w" fact="0.2656"/>
                  <dgm:constr type="ctrY" for="ch" forName="picture5" refType="h" fact="0.2127"/>
                  <dgm:constr type="w" for="ch" forName="picture5" refType="w" fact="0.1429"/>
                  <dgm:constr type="h" for="ch" forName="picture5" refType="h" fact="0.1663"/>
                </dgm:constrLst>
              </dgm:else>
            </dgm:choose>
          </dgm:else>
        </dgm:choose>
      </dgm:if>
      <dgm:if name="Name52" axis="ch" ptType="node" func="cnt" op="equ" val="6">
        <dgm:choose name="Name53">
          <dgm:if name="Name54" func="var" arg="dir" op="equ" val="norm">
            <dgm:choose name="Name55">
              <dgm:if name="Name56" axis="des" func="maxDepth" op="gt" val="1">
                <dgm:alg type="composite">
                  <dgm:param type="ar" val="1.3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primFontSz" for="ch" forName="desTx6" refType="primFontSz" refFor="ch" refForName="desTx1" op="equ"/>
                  <dgm:constr type="userD" refType="w" fact="0.0105"/>
                  <dgm:constr type="ctrX" for="ch" forName="dot1" refType="w" fact="0.3608"/>
                  <dgm:constr type="ctrY" for="ch" forName="dot1" refType="h" fact="0.8839"/>
                  <dgm:constr type="w" for="ch" forName="dot1" refType="userD"/>
                  <dgm:constr type="h" for="ch" forName="dot1" refType="userD"/>
                  <dgm:constr type="ctrX" for="ch" forName="dot2" refType="w" fact="0.3384"/>
                  <dgm:constr type="ctrY" for="ch" forName="dot2" refType="h" fact="0.8967"/>
                  <dgm:constr type="w" for="ch" forName="dot2" refType="userD"/>
                  <dgm:constr type="h" for="ch" forName="dot2" refType="userD"/>
                  <dgm:constr type="ctrX" for="ch" forName="dot3" refType="w" fact="0.3155"/>
                  <dgm:constr type="ctrY" for="ch" forName="dot3" refType="h" fact="0.9076"/>
                  <dgm:constr type="w" for="ch" forName="dot3" refType="userD"/>
                  <dgm:constr type="h" for="ch" forName="dot3" refType="userD"/>
                  <dgm:constr type="ctrX" for="ch" forName="dot4" refType="w" fact="0.2923"/>
                  <dgm:constr type="ctrY" for="ch" forName="dot4" refType="h" fact="0.9165"/>
                  <dgm:constr type="w" for="ch" forName="dot4" refType="userD"/>
                  <dgm:constr type="h" for="ch" forName="dot4" refType="userD"/>
                  <dgm:constr type="ctrX" for="ch" forName="dot5" refType="w" fact="0.2688"/>
                  <dgm:constr type="ctrY" for="ch" forName="dot5" refType="h" fact="0.9234"/>
                  <dgm:constr type="w" for="ch" forName="dot5" refType="userD"/>
                  <dgm:constr type="h" for="ch" forName="dot5" refType="userD"/>
                  <dgm:constr type="ctrX" for="ch" forName="dot6" refType="w" fact="0.4883"/>
                  <dgm:constr type="ctrY" for="ch" forName="dot6" refType="h" fact="0.764"/>
                  <dgm:constr type="w" for="ch" forName="dot6" refType="userD"/>
                  <dgm:constr type="h" for="ch" forName="dot6" refType="userD"/>
                  <dgm:constr type="ctrX" for="ch" forName="dot7" refType="w" fact="0.4695"/>
                  <dgm:constr type="ctrY" for="ch" forName="dot7" refType="h" fact="0.7878"/>
                  <dgm:constr type="w" for="ch" forName="dot7" refType="userD"/>
                  <dgm:constr type="h" for="ch" forName="dot7" refType="userD"/>
                  <dgm:constr type="ctrX" for="ch" forName="dot8" refType="w" fact="0.5696"/>
                  <dgm:constr type="ctrY" for="ch" forName="dot8" refType="h" fact="0.6227"/>
                  <dgm:constr type="w" for="ch" forName="dot8" refType="userD"/>
                  <dgm:constr type="h" for="ch" forName="dot8" refType="userD"/>
                  <dgm:constr type="ctrX" for="ch" forName="dot9" refType="w" fact="0.6247"/>
                  <dgm:constr type="ctrY" for="ch" forName="dot9" refType="h" fact="0.4556"/>
                  <dgm:constr type="w" for="ch" forName="dot9" refType="userD"/>
                  <dgm:constr type="h" for="ch" forName="dot9" refType="userD"/>
                  <dgm:constr type="ctrX" for="ch" forName="dot10" refType="w" fact="0.6509"/>
                  <dgm:constr type="ctrY" for="ch" forName="dot10" refType="h" fact="0.2816"/>
                  <dgm:constr type="w" for="ch" forName="dot10" refType="userD"/>
                  <dgm:constr type="h" for="ch" forName="dot10" refType="userD"/>
                  <dgm:constr type="ctrX" for="ch" forName="dotArrow1" refType="w" fact="0.6281"/>
                  <dgm:constr type="ctrY" for="ch" forName="dotArrow1" refType="h" fact="0.0748"/>
                  <dgm:constr type="w" for="ch" forName="dotArrow1" refType="userD"/>
                  <dgm:constr type="h" for="ch" forName="dotArrow1" refType="userD"/>
                  <dgm:constr type="ctrX" for="ch" forName="dotArrow2" refType="w" fact="0.6437"/>
                  <dgm:constr type="ctrY" for="ch" forName="dotArrow2" refType="h" fact="0.0581"/>
                  <dgm:constr type="w" for="ch" forName="dotArrow2" refType="userD"/>
                  <dgm:constr type="h" for="ch" forName="dotArrow2" refType="userD"/>
                  <dgm:constr type="ctrX" for="ch" forName="dotArrow3" refType="w" fact="0.6593"/>
                  <dgm:constr type="ctrY" for="ch" forName="dotArrow3" refType="h" fact="0.0414"/>
                  <dgm:constr type="w" for="ch" forName="dotArrow3" refType="userD"/>
                  <dgm:constr type="h" for="ch" forName="dotArrow3" refType="userD"/>
                  <dgm:constr type="ctrX" for="ch" forName="dotArrow4" refType="w" fact="0.675"/>
                  <dgm:constr type="ctrY" for="ch" forName="dotArrow4" refType="h" fact="0.0581"/>
                  <dgm:constr type="w" for="ch" forName="dotArrow4" refType="userD"/>
                  <dgm:constr type="h" for="ch" forName="dotArrow4" refType="userD"/>
                  <dgm:constr type="ctrX" for="ch" forName="dotArrow5" refType="w" fact="0.6906"/>
                  <dgm:constr type="ctrY" for="ch" forName="dotArrow5" refType="h" fact="0.0748"/>
                  <dgm:constr type="w" for="ch" forName="dotArrow5" refType="userD"/>
                  <dgm:constr type="h" for="ch" forName="dotArrow5" refType="userD"/>
                  <dgm:constr type="ctrX" for="ch" forName="dotArrow6" refType="w" fact="0.6593"/>
                  <dgm:constr type="ctrY" for="ch" forName="dotArrow6" refType="h" fact="0.0766"/>
                  <dgm:constr type="w" for="ch" forName="dotArrow6" refType="userD"/>
                  <dgm:constr type="h" for="ch" forName="dotArrow6" refType="userD"/>
                  <dgm:constr type="ctrX" for="ch" forName="dotArrow7" refType="w" fact="0.6593"/>
                  <dgm:constr type="ctrY" for="ch" forName="dotArrow7" refType="h" fact="0.1118"/>
                  <dgm:constr type="w" for="ch" forName="dotArrow7" refType="userD"/>
                  <dgm:constr type="h" for="ch" forName="dotArrow7" refType="userD"/>
                  <dgm:constr type="l" for="ch" forName="parTx1" refType="w" fact="0.2091"/>
                  <dgm:constr type="t" for="ch" forName="parTx1" refType="h" fact="0.9433"/>
                  <dgm:constr type="w" for="ch" forName="parTx1" refType="w" fact="0.2275"/>
                  <dgm:constr type="h" for="ch" forName="parTx1" refType="h" fact="0.0811"/>
                  <dgm:constr type="ctrX" for="ch" forName="picture1" refType="w" fact="0.1988"/>
                  <dgm:constr type="ctrY" for="ch" forName="picture1" refType="h" fact="0.9322"/>
                  <dgm:constr type="w" for="ch" forName="picture1" refType="w" fact="0.1055"/>
                  <dgm:constr type="h" for="ch" forName="picture1" refType="h" fact="0.1403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4273"/>
                  <dgm:constr type="t" for="ch" forName="parTx2" refType="h" fact="0.8468"/>
                  <dgm:constr type="w" for="ch" forName="parTx2" refType="w" fact="0.2275"/>
                  <dgm:constr type="h" for="ch" forName="parTx2" refType="h" fact="0.0811"/>
                  <dgm:constr type="ctrX" for="ch" forName="picture2" refType="w" fact="0.4169"/>
                  <dgm:constr type="ctrY" for="ch" forName="picture2" refType="h" fact="0.8357"/>
                  <dgm:constr type="w" for="ch" forName="picture2" refType="w" fact="0.1055"/>
                  <dgm:constr type="h" for="ch" forName="picture2" refType="h" fact="0.1403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5349"/>
                  <dgm:constr type="t" for="ch" forName="parTx3" refType="h" fact="0.7023"/>
                  <dgm:constr type="w" for="ch" forName="parTx3" refType="w" fact="0.2275"/>
                  <dgm:constr type="h" for="ch" forName="parTx3" refType="h" fact="0.0811"/>
                  <dgm:constr type="ctrX" for="ch" forName="picture3" refType="w" fact="0.5245"/>
                  <dgm:constr type="ctrY" for="ch" forName="picture3" refType="h" fact="0.6912"/>
                  <dgm:constr type="w" for="ch" forName="picture3" refType="w" fact="0.1055"/>
                  <dgm:constr type="h" for="ch" forName="picture3" refType="h" fact="0.1403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  <dgm:constr type="l" for="ch" forName="parTx4" refType="w" fact="0.5998"/>
                  <dgm:constr type="t" for="ch" forName="parTx4" refType="h" fact="0.5441"/>
                  <dgm:constr type="w" for="ch" forName="parTx4" refType="w" fact="0.2275"/>
                  <dgm:constr type="h" for="ch" forName="parTx4" refType="h" fact="0.0811"/>
                  <dgm:constr type="ctrX" for="ch" forName="picture4" refType="w" fact="0.5894"/>
                  <dgm:constr type="ctrY" for="ch" forName="picture4" refType="h" fact="0.533"/>
                  <dgm:constr type="w" for="ch" forName="picture4" refType="w" fact="0.1055"/>
                  <dgm:constr type="h" for="ch" forName="picture4" refType="h" fact="0.1403"/>
                  <dgm:constr type="l" for="ch" forName="desTx4" refType="r" refFor="ch" refForName="parTx4"/>
                  <dgm:constr type="r" for="ch" forName="desTx4" refType="w"/>
                  <dgm:constr type="t" for="ch" forName="desTx4" refType="t" refFor="ch" refForName="parTx4"/>
                  <dgm:constr type="h" for="ch" forName="desTx4" refType="h" refFor="ch" refForName="parTx4"/>
                  <dgm:constr type="l" for="ch" forName="parTx5" refType="w" fact="0.6416"/>
                  <dgm:constr type="t" for="ch" forName="parTx5" refType="h" fact="0.3737"/>
                  <dgm:constr type="w" for="ch" forName="parTx5" refType="w" fact="0.2275"/>
                  <dgm:constr type="h" for="ch" forName="parTx5" refType="h" fact="0.0811"/>
                  <dgm:constr type="ctrX" for="ch" forName="picture5" refType="w" fact="0.6313"/>
                  <dgm:constr type="ctrY" for="ch" forName="picture5" refType="h" fact="0.3626"/>
                  <dgm:constr type="w" for="ch" forName="picture5" refType="w" fact="0.1055"/>
                  <dgm:constr type="h" for="ch" forName="picture5" refType="h" fact="0.1403"/>
                  <dgm:constr type="l" for="ch" forName="desTx5" refType="r" refFor="ch" refForName="parTx5"/>
                  <dgm:constr type="r" for="ch" forName="desTx5" refType="w"/>
                  <dgm:constr type="t" for="ch" forName="desTx5" refType="t" refFor="ch" refForName="parTx5"/>
                  <dgm:constr type="h" for="ch" forName="desTx5" refType="h" refFor="ch" refForName="parTx5"/>
                  <dgm:constr type="l" for="ch" forName="parTx6" refType="w" fact="0.6644"/>
                  <dgm:constr type="t" for="ch" forName="parTx6" refType="h" fact="0.2061"/>
                  <dgm:constr type="w" for="ch" forName="parTx6" refType="w" fact="0.2275"/>
                  <dgm:constr type="h" for="ch" forName="parTx6" refType="h" fact="0.0811"/>
                  <dgm:constr type="ctrX" for="ch" forName="picture6" refType="w" fact="0.6541"/>
                  <dgm:constr type="ctrY" for="ch" forName="picture6" refType="h" fact="0.195"/>
                  <dgm:constr type="w" for="ch" forName="picture6" refType="w" fact="0.1055"/>
                  <dgm:constr type="h" for="ch" forName="picture6" refType="h" fact="0.1403"/>
                  <dgm:constr type="l" for="ch" forName="desTx6" refType="r" refFor="ch" refForName="parTx6"/>
                  <dgm:constr type="r" for="ch" forName="desTx6" refType="w"/>
                  <dgm:constr type="t" for="ch" forName="desTx6" refType="t" refFor="ch" refForName="parTx6"/>
                  <dgm:constr type="h" for="ch" forName="desTx6" refType="h" refFor="ch" refForName="parTx6"/>
                </dgm:constrLst>
              </dgm:if>
              <dgm:else name="Name57">
                <dgm:alg type="composite">
                  <dgm:param type="ar" val="1.122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userD" refType="w" fact="0.0125"/>
                  <dgm:constr type="ctrX" for="ch" forName="dot1" refType="w" fact="0.4276"/>
                  <dgm:constr type="ctrY" for="ch" forName="dot1" refType="h" fact="0.8839"/>
                  <dgm:constr type="w" for="ch" forName="dot1" refType="userD"/>
                  <dgm:constr type="h" for="ch" forName="dot1" refType="userD"/>
                  <dgm:constr type="ctrX" for="ch" forName="dot2" refType="w" fact="0.401"/>
                  <dgm:constr type="ctrY" for="ch" forName="dot2" refType="h" fact="0.8967"/>
                  <dgm:constr type="w" for="ch" forName="dot2" refType="userD"/>
                  <dgm:constr type="h" for="ch" forName="dot2" refType="userD"/>
                  <dgm:constr type="ctrX" for="ch" forName="dot3" refType="w" fact="0.3739"/>
                  <dgm:constr type="ctrY" for="ch" forName="dot3" refType="h" fact="0.9076"/>
                  <dgm:constr type="w" for="ch" forName="dot3" refType="userD"/>
                  <dgm:constr type="h" for="ch" forName="dot3" refType="userD"/>
                  <dgm:constr type="ctrX" for="ch" forName="dot4" refType="w" fact="0.3464"/>
                  <dgm:constr type="ctrY" for="ch" forName="dot4" refType="h" fact="0.9165"/>
                  <dgm:constr type="w" for="ch" forName="dot4" refType="userD"/>
                  <dgm:constr type="h" for="ch" forName="dot4" refType="userD"/>
                  <dgm:constr type="ctrX" for="ch" forName="dot5" refType="w" fact="0.3186"/>
                  <dgm:constr type="ctrY" for="ch" forName="dot5" refType="h" fact="0.9234"/>
                  <dgm:constr type="w" for="ch" forName="dot5" refType="userD"/>
                  <dgm:constr type="h" for="ch" forName="dot5" refType="userD"/>
                  <dgm:constr type="ctrX" for="ch" forName="dot6" refType="w" fact="0.5786"/>
                  <dgm:constr type="ctrY" for="ch" forName="dot6" refType="h" fact="0.764"/>
                  <dgm:constr type="w" for="ch" forName="dot6" refType="userD"/>
                  <dgm:constr type="h" for="ch" forName="dot6" refType="userD"/>
                  <dgm:constr type="ctrX" for="ch" forName="dot7" refType="w" fact="0.5564"/>
                  <dgm:constr type="ctrY" for="ch" forName="dot7" refType="h" fact="0.7878"/>
                  <dgm:constr type="w" for="ch" forName="dot7" refType="userD"/>
                  <dgm:constr type="h" for="ch" forName="dot7" refType="userD"/>
                  <dgm:constr type="ctrX" for="ch" forName="dot8" refType="w" fact="0.675"/>
                  <dgm:constr type="ctrY" for="ch" forName="dot8" refType="h" fact="0.6227"/>
                  <dgm:constr type="w" for="ch" forName="dot8" refType="userD"/>
                  <dgm:constr type="h" for="ch" forName="dot8" refType="userD"/>
                  <dgm:constr type="ctrX" for="ch" forName="dot9" refType="w" fact="0.7403"/>
                  <dgm:constr type="ctrY" for="ch" forName="dot9" refType="h" fact="0.4556"/>
                  <dgm:constr type="w" for="ch" forName="dot9" refType="userD"/>
                  <dgm:constr type="h" for="ch" forName="dot9" refType="userD"/>
                  <dgm:constr type="ctrX" for="ch" forName="dot10" refType="w" fact="0.7714"/>
                  <dgm:constr type="ctrY" for="ch" forName="dot10" refType="h" fact="0.2816"/>
                  <dgm:constr type="w" for="ch" forName="dot10" refType="userD"/>
                  <dgm:constr type="h" for="ch" forName="dot10" refType="userD"/>
                  <dgm:constr type="ctrX" for="ch" forName="dotArrow1" refType="w" fact="0.7443"/>
                  <dgm:constr type="ctrY" for="ch" forName="dotArrow1" refType="h" fact="0.0748"/>
                  <dgm:constr type="w" for="ch" forName="dotArrow1" refType="userD"/>
                  <dgm:constr type="h" for="ch" forName="dotArrow1" refType="userD"/>
                  <dgm:constr type="ctrX" for="ch" forName="dotArrow2" refType="w" fact="0.7628"/>
                  <dgm:constr type="ctrY" for="ch" forName="dotArrow2" refType="h" fact="0.0581"/>
                  <dgm:constr type="w" for="ch" forName="dotArrow2" refType="userD"/>
                  <dgm:constr type="h" for="ch" forName="dotArrow2" refType="userD"/>
                  <dgm:constr type="ctrX" for="ch" forName="dotArrow3" refType="w" fact="0.7814"/>
                  <dgm:constr type="ctrY" for="ch" forName="dotArrow3" refType="h" fact="0.0414"/>
                  <dgm:constr type="w" for="ch" forName="dotArrow3" refType="userD"/>
                  <dgm:constr type="h" for="ch" forName="dotArrow3" refType="userD"/>
                  <dgm:constr type="ctrX" for="ch" forName="dotArrow4" refType="w" fact="0.7999"/>
                  <dgm:constr type="ctrY" for="ch" forName="dotArrow4" refType="h" fact="0.0581"/>
                  <dgm:constr type="w" for="ch" forName="dotArrow4" refType="userD"/>
                  <dgm:constr type="h" for="ch" forName="dotArrow4" refType="userD"/>
                  <dgm:constr type="ctrX" for="ch" forName="dotArrow5" refType="w" fact="0.8184"/>
                  <dgm:constr type="ctrY" for="ch" forName="dotArrow5" refType="h" fact="0.0748"/>
                  <dgm:constr type="w" for="ch" forName="dotArrow5" refType="userD"/>
                  <dgm:constr type="h" for="ch" forName="dotArrow5" refType="userD"/>
                  <dgm:constr type="ctrX" for="ch" forName="dotArrow6" refType="w" fact="0.7814"/>
                  <dgm:constr type="ctrY" for="ch" forName="dotArrow6" refType="h" fact="0.0766"/>
                  <dgm:constr type="w" for="ch" forName="dotArrow6" refType="userD"/>
                  <dgm:constr type="h" for="ch" forName="dotArrow6" refType="userD"/>
                  <dgm:constr type="ctrX" for="ch" forName="dotArrow7" refType="w" fact="0.7814"/>
                  <dgm:constr type="ctrY" for="ch" forName="dotArrow7" refType="h" fact="0.1118"/>
                  <dgm:constr type="w" for="ch" forName="dotArrow7" refType="userD"/>
                  <dgm:constr type="h" for="ch" forName="dotArrow7" refType="userD"/>
                  <dgm:constr type="l" for="ch" forName="parTx1" refType="w" fact="0.2479"/>
                  <dgm:constr type="t" for="ch" forName="parTx1" refType="h" fact="0.9416"/>
                  <dgm:constr type="w" for="ch" forName="parTx1" refType="w" fact="0.2696"/>
                  <dgm:constr type="h" for="ch" forName="parTx1" refType="h" fact="0.0811"/>
                  <dgm:constr type="ctrX" for="ch" forName="picture1" refType="w" fact="0.2356"/>
                  <dgm:constr type="ctrY" for="ch" forName="picture1" refType="h" fact="0.9322"/>
                  <dgm:constr type="w" for="ch" forName="picture1" refType="w" fact="0.125"/>
                  <dgm:constr type="h" for="ch" forName="picture1" refType="h" fact="0.1403"/>
                  <dgm:constr type="l" for="ch" forName="parTx2" refType="w" fact="0.5064"/>
                  <dgm:constr type="t" for="ch" forName="parTx2" refType="h" fact="0.8451"/>
                  <dgm:constr type="w" for="ch" forName="parTx2" refType="w" fact="0.2696"/>
                  <dgm:constr type="h" for="ch" forName="parTx2" refType="h" fact="0.0811"/>
                  <dgm:constr type="ctrX" for="ch" forName="picture2" refType="w" fact="0.4941"/>
                  <dgm:constr type="ctrY" for="ch" forName="picture2" refType="h" fact="0.8357"/>
                  <dgm:constr type="w" for="ch" forName="picture2" refType="w" fact="0.125"/>
                  <dgm:constr type="h" for="ch" forName="picture2" refType="h" fact="0.1403"/>
                  <dgm:constr type="l" for="ch" forName="parTx3" refType="w" fact="0.6339"/>
                  <dgm:constr type="t" for="ch" forName="parTx3" refType="h" fact="0.7006"/>
                  <dgm:constr type="w" for="ch" forName="parTx3" refType="w" fact="0.2696"/>
                  <dgm:constr type="h" for="ch" forName="parTx3" refType="h" fact="0.0811"/>
                  <dgm:constr type="ctrX" for="ch" forName="picture3" refType="w" fact="0.6216"/>
                  <dgm:constr type="ctrY" for="ch" forName="picture3" refType="h" fact="0.6912"/>
                  <dgm:constr type="w" for="ch" forName="picture3" refType="w" fact="0.125"/>
                  <dgm:constr type="h" for="ch" forName="picture3" refType="h" fact="0.1403"/>
                  <dgm:constr type="l" for="ch" forName="parTx4" refType="w" fact="0.7108"/>
                  <dgm:constr type="t" for="ch" forName="parTx4" refType="h" fact="0.5424"/>
                  <dgm:constr type="w" for="ch" forName="parTx4" refType="w" fact="0.2696"/>
                  <dgm:constr type="h" for="ch" forName="parTx4" refType="h" fact="0.0811"/>
                  <dgm:constr type="ctrX" for="ch" forName="picture4" refType="w" fact="0.6985"/>
                  <dgm:constr type="ctrY" for="ch" forName="picture4" refType="h" fact="0.533"/>
                  <dgm:constr type="w" for="ch" forName="picture4" refType="w" fact="0.125"/>
                  <dgm:constr type="h" for="ch" forName="picture4" refType="h" fact="0.1403"/>
                  <dgm:constr type="l" for="ch" forName="parTx5" refType="w" fact="0.7604"/>
                  <dgm:constr type="t" for="ch" forName="parTx5" refType="h" fact="0.372"/>
                  <dgm:constr type="w" for="ch" forName="parTx5" refType="w" fact="0.2696"/>
                  <dgm:constr type="h" for="ch" forName="parTx5" refType="h" fact="0.0811"/>
                  <dgm:constr type="ctrX" for="ch" forName="picture5" refType="w" fact="0.7481"/>
                  <dgm:constr type="ctrY" for="ch" forName="picture5" refType="h" fact="0.3626"/>
                  <dgm:constr type="w" for="ch" forName="picture5" refType="w" fact="0.125"/>
                  <dgm:constr type="h" for="ch" forName="picture5" refType="h" fact="0.1403"/>
                  <dgm:constr type="l" for="ch" forName="parTx6" refType="w" fact="0.7874"/>
                  <dgm:constr type="t" for="ch" forName="parTx6" refType="h" fact="0.2044"/>
                  <dgm:constr type="w" for="ch" forName="parTx6" refType="w" fact="0.2696"/>
                  <dgm:constr type="h" for="ch" forName="parTx6" refType="h" fact="0.0811"/>
                  <dgm:constr type="ctrX" for="ch" forName="picture6" refType="w" fact="0.7751"/>
                  <dgm:constr type="ctrY" for="ch" forName="picture6" refType="h" fact="0.195"/>
                  <dgm:constr type="w" for="ch" forName="picture6" refType="w" fact="0.125"/>
                  <dgm:constr type="h" for="ch" forName="picture6" refType="h" fact="0.1403"/>
                </dgm:constrLst>
              </dgm:else>
            </dgm:choose>
          </dgm:if>
          <dgm:else name="Name58">
            <dgm:choose name="Name59">
              <dgm:if name="Name60" axis="des" func="maxDepth" op="gt" val="1">
                <dgm:alg type="composite">
                  <dgm:param type="ar" val="1.3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primFontSz" for="ch" forName="desTx6" refType="primFontSz" refFor="ch" refForName="desTx1" op="equ"/>
                  <dgm:constr type="userD" refType="w" fact="0.0105"/>
                  <dgm:constr type="ctrX" for="ch" forName="dot1" refType="w" fact="0.6392"/>
                  <dgm:constr type="ctrY" for="ch" forName="dot1" refType="h" fact="0.8839"/>
                  <dgm:constr type="w" for="ch" forName="dot1" refType="userD"/>
                  <dgm:constr type="h" for="ch" forName="dot1" refType="userD"/>
                  <dgm:constr type="ctrX" for="ch" forName="dot2" refType="w" fact="0.6616"/>
                  <dgm:constr type="ctrY" for="ch" forName="dot2" refType="h" fact="0.8967"/>
                  <dgm:constr type="w" for="ch" forName="dot2" refType="userD"/>
                  <dgm:constr type="h" for="ch" forName="dot2" refType="userD"/>
                  <dgm:constr type="ctrX" for="ch" forName="dot3" refType="w" fact="0.6845"/>
                  <dgm:constr type="ctrY" for="ch" forName="dot3" refType="h" fact="0.9076"/>
                  <dgm:constr type="w" for="ch" forName="dot3" refType="userD"/>
                  <dgm:constr type="h" for="ch" forName="dot3" refType="userD"/>
                  <dgm:constr type="ctrX" for="ch" forName="dot4" refType="w" fact="0.7077"/>
                  <dgm:constr type="ctrY" for="ch" forName="dot4" refType="h" fact="0.9165"/>
                  <dgm:constr type="w" for="ch" forName="dot4" refType="userD"/>
                  <dgm:constr type="h" for="ch" forName="dot4" refType="userD"/>
                  <dgm:constr type="ctrX" for="ch" forName="dot5" refType="w" fact="0.7312"/>
                  <dgm:constr type="ctrY" for="ch" forName="dot5" refType="h" fact="0.9234"/>
                  <dgm:constr type="w" for="ch" forName="dot5" refType="userD"/>
                  <dgm:constr type="h" for="ch" forName="dot5" refType="userD"/>
                  <dgm:constr type="ctrX" for="ch" forName="dot6" refType="w" fact="0.5117"/>
                  <dgm:constr type="ctrY" for="ch" forName="dot6" refType="h" fact="0.764"/>
                  <dgm:constr type="w" for="ch" forName="dot6" refType="userD"/>
                  <dgm:constr type="h" for="ch" forName="dot6" refType="userD"/>
                  <dgm:constr type="ctrX" for="ch" forName="dot7" refType="w" fact="0.5305"/>
                  <dgm:constr type="ctrY" for="ch" forName="dot7" refType="h" fact="0.7878"/>
                  <dgm:constr type="w" for="ch" forName="dot7" refType="userD"/>
                  <dgm:constr type="h" for="ch" forName="dot7" refType="userD"/>
                  <dgm:constr type="ctrX" for="ch" forName="dot8" refType="w" fact="0.4304"/>
                  <dgm:constr type="ctrY" for="ch" forName="dot8" refType="h" fact="0.6227"/>
                  <dgm:constr type="w" for="ch" forName="dot8" refType="userD"/>
                  <dgm:constr type="h" for="ch" forName="dot8" refType="userD"/>
                  <dgm:constr type="ctrX" for="ch" forName="dot9" refType="w" fact="0.3753"/>
                  <dgm:constr type="ctrY" for="ch" forName="dot9" refType="h" fact="0.4556"/>
                  <dgm:constr type="w" for="ch" forName="dot9" refType="userD"/>
                  <dgm:constr type="h" for="ch" forName="dot9" refType="userD"/>
                  <dgm:constr type="ctrX" for="ch" forName="dot10" refType="w" fact="0.3491"/>
                  <dgm:constr type="ctrY" for="ch" forName="dot10" refType="h" fact="0.2816"/>
                  <dgm:constr type="w" for="ch" forName="dot10" refType="userD"/>
                  <dgm:constr type="h" for="ch" forName="dot10" refType="userD"/>
                  <dgm:constr type="ctrX" for="ch" forName="dotArrow1" refType="w" fact="0.3719"/>
                  <dgm:constr type="ctrY" for="ch" forName="dotArrow1" refType="h" fact="0.0748"/>
                  <dgm:constr type="w" for="ch" forName="dotArrow1" refType="userD"/>
                  <dgm:constr type="h" for="ch" forName="dotArrow1" refType="userD"/>
                  <dgm:constr type="ctrX" for="ch" forName="dotArrow2" refType="w" fact="0.3563"/>
                  <dgm:constr type="ctrY" for="ch" forName="dotArrow2" refType="h" fact="0.0581"/>
                  <dgm:constr type="w" for="ch" forName="dotArrow2" refType="userD"/>
                  <dgm:constr type="h" for="ch" forName="dotArrow2" refType="userD"/>
                  <dgm:constr type="ctrX" for="ch" forName="dotArrow3" refType="w" fact="0.3407"/>
                  <dgm:constr type="ctrY" for="ch" forName="dotArrow3" refType="h" fact="0.0414"/>
                  <dgm:constr type="w" for="ch" forName="dotArrow3" refType="userD"/>
                  <dgm:constr type="h" for="ch" forName="dotArrow3" refType="userD"/>
                  <dgm:constr type="ctrX" for="ch" forName="dotArrow4" refType="w" fact="0.325"/>
                  <dgm:constr type="ctrY" for="ch" forName="dotArrow4" refType="h" fact="0.0581"/>
                  <dgm:constr type="w" for="ch" forName="dotArrow4" refType="userD"/>
                  <dgm:constr type="h" for="ch" forName="dotArrow4" refType="userD"/>
                  <dgm:constr type="ctrX" for="ch" forName="dotArrow5" refType="w" fact="0.3094"/>
                  <dgm:constr type="ctrY" for="ch" forName="dotArrow5" refType="h" fact="0.0748"/>
                  <dgm:constr type="w" for="ch" forName="dotArrow5" refType="userD"/>
                  <dgm:constr type="h" for="ch" forName="dotArrow5" refType="userD"/>
                  <dgm:constr type="ctrX" for="ch" forName="dotArrow6" refType="w" fact="0.3407"/>
                  <dgm:constr type="ctrY" for="ch" forName="dotArrow6" refType="h" fact="0.0766"/>
                  <dgm:constr type="w" for="ch" forName="dotArrow6" refType="userD"/>
                  <dgm:constr type="h" for="ch" forName="dotArrow6" refType="userD"/>
                  <dgm:constr type="ctrX" for="ch" forName="dotArrow7" refType="w" fact="0.3407"/>
                  <dgm:constr type="ctrY" for="ch" forName="dotArrow7" refType="h" fact="0.1118"/>
                  <dgm:constr type="w" for="ch" forName="dotArrow7" refType="userD"/>
                  <dgm:constr type="h" for="ch" forName="dotArrow7" refType="userD"/>
                  <dgm:constr type="r" for="ch" forName="parTx1" refType="w" fact="0.7909"/>
                  <dgm:constr type="t" for="ch" forName="parTx1" refType="h" fact="0.9433"/>
                  <dgm:constr type="w" for="ch" forName="parTx1" refType="w" fact="0.2275"/>
                  <dgm:constr type="h" for="ch" forName="parTx1" refType="h" fact="0.0811"/>
                  <dgm:constr type="ctrX" for="ch" forName="picture1" refType="w" fact="0.8012"/>
                  <dgm:constr type="ctrY" for="ch" forName="picture1" refType="h" fact="0.9322"/>
                  <dgm:constr type="w" for="ch" forName="picture1" refType="w" fact="0.1055"/>
                  <dgm:constr type="h" for="ch" forName="picture1" refType="h" fact="0.1403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5727"/>
                  <dgm:constr type="t" for="ch" forName="parTx2" refType="h" fact="0.8468"/>
                  <dgm:constr type="w" for="ch" forName="parTx2" refType="w" fact="0.2275"/>
                  <dgm:constr type="h" for="ch" forName="parTx2" refType="h" fact="0.0811"/>
                  <dgm:constr type="ctrX" for="ch" forName="picture2" refType="w" fact="0.5831"/>
                  <dgm:constr type="ctrY" for="ch" forName="picture2" refType="h" fact="0.8357"/>
                  <dgm:constr type="w" for="ch" forName="picture2" refType="w" fact="0.1055"/>
                  <dgm:constr type="h" for="ch" forName="picture2" refType="h" fact="0.1403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4651"/>
                  <dgm:constr type="t" for="ch" forName="parTx3" refType="h" fact="0.7023"/>
                  <dgm:constr type="w" for="ch" forName="parTx3" refType="w" fact="0.2275"/>
                  <dgm:constr type="h" for="ch" forName="parTx3" refType="h" fact="0.0811"/>
                  <dgm:constr type="ctrX" for="ch" forName="picture3" refType="w" fact="0.4755"/>
                  <dgm:constr type="ctrY" for="ch" forName="picture3" refType="h" fact="0.6912"/>
                  <dgm:constr type="w" for="ch" forName="picture3" refType="w" fact="0.1055"/>
                  <dgm:constr type="h" for="ch" forName="picture3" refType="h" fact="0.1403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  <dgm:constr type="r" for="ch" forName="parTx4" refType="w" fact="0.4002"/>
                  <dgm:constr type="t" for="ch" forName="parTx4" refType="h" fact="0.5441"/>
                  <dgm:constr type="w" for="ch" forName="parTx4" refType="w" fact="0.2275"/>
                  <dgm:constr type="h" for="ch" forName="parTx4" refType="h" fact="0.0811"/>
                  <dgm:constr type="ctrX" for="ch" forName="picture4" refType="w" fact="0.4106"/>
                  <dgm:constr type="ctrY" for="ch" forName="picture4" refType="h" fact="0.533"/>
                  <dgm:constr type="w" for="ch" forName="picture4" refType="w" fact="0.1055"/>
                  <dgm:constr type="h" for="ch" forName="picture4" refType="h" fact="0.1403"/>
                  <dgm:constr type="r" for="ch" forName="desTx4" refType="l" refFor="ch" refForName="parTx4"/>
                  <dgm:constr type="l" for="ch" forName="desTx4"/>
                  <dgm:constr type="t" for="ch" forName="desTx4" refType="t" refFor="ch" refForName="parTx4"/>
                  <dgm:constr type="h" for="ch" forName="desTx4" refType="h" refFor="ch" refForName="parTx4"/>
                  <dgm:constr type="r" for="ch" forName="parTx5" refType="w" fact="0.3584"/>
                  <dgm:constr type="t" for="ch" forName="parTx5" refType="h" fact="0.3737"/>
                  <dgm:constr type="w" for="ch" forName="parTx5" refType="w" fact="0.2275"/>
                  <dgm:constr type="h" for="ch" forName="parTx5" refType="h" fact="0.0811"/>
                  <dgm:constr type="ctrX" for="ch" forName="picture5" refType="w" fact="0.3687"/>
                  <dgm:constr type="ctrY" for="ch" forName="picture5" refType="h" fact="0.3626"/>
                  <dgm:constr type="w" for="ch" forName="picture5" refType="w" fact="0.1055"/>
                  <dgm:constr type="h" for="ch" forName="picture5" refType="h" fact="0.1403"/>
                  <dgm:constr type="r" for="ch" forName="desTx5" refType="l" refFor="ch" refForName="parTx5"/>
                  <dgm:constr type="l" for="ch" forName="desTx5"/>
                  <dgm:constr type="t" for="ch" forName="desTx5" refType="t" refFor="ch" refForName="parTx5"/>
                  <dgm:constr type="h" for="ch" forName="desTx5" refType="h" refFor="ch" refForName="parTx5"/>
                  <dgm:constr type="r" for="ch" forName="parTx6" refType="w" fact="0.3356"/>
                  <dgm:constr type="t" for="ch" forName="parTx6" refType="h" fact="0.2061"/>
                  <dgm:constr type="w" for="ch" forName="parTx6" refType="w" fact="0.2275"/>
                  <dgm:constr type="h" for="ch" forName="parTx6" refType="h" fact="0.0811"/>
                  <dgm:constr type="ctrX" for="ch" forName="picture6" refType="w" fact="0.3459"/>
                  <dgm:constr type="ctrY" for="ch" forName="picture6" refType="h" fact="0.195"/>
                  <dgm:constr type="w" for="ch" forName="picture6" refType="w" fact="0.1055"/>
                  <dgm:constr type="h" for="ch" forName="picture6" refType="h" fact="0.1403"/>
                  <dgm:constr type="r" for="ch" forName="desTx6" refType="l" refFor="ch" refForName="parTx6"/>
                  <dgm:constr type="l" for="ch" forName="desTx6"/>
                  <dgm:constr type="t" for="ch" forName="desTx6" refType="t" refFor="ch" refForName="parTx6"/>
                  <dgm:constr type="h" for="ch" forName="desTx6" refType="h" refFor="ch" refForName="parTx6"/>
                </dgm:constrLst>
              </dgm:if>
              <dgm:else name="Name61">
                <dgm:alg type="composite">
                  <dgm:param type="ar" val="1.122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userD" refType="w" fact="0.0125"/>
                  <dgm:constr type="ctrX" for="ch" forName="dot1" refType="w" fact="0.5724"/>
                  <dgm:constr type="ctrY" for="ch" forName="dot1" refType="h" fact="0.8839"/>
                  <dgm:constr type="w" for="ch" forName="dot1" refType="userD"/>
                  <dgm:constr type="h" for="ch" forName="dot1" refType="userD"/>
                  <dgm:constr type="ctrX" for="ch" forName="dot2" refType="w" fact="0.599"/>
                  <dgm:constr type="ctrY" for="ch" forName="dot2" refType="h" fact="0.8967"/>
                  <dgm:constr type="w" for="ch" forName="dot2" refType="userD"/>
                  <dgm:constr type="h" for="ch" forName="dot2" refType="userD"/>
                  <dgm:constr type="ctrX" for="ch" forName="dot3" refType="w" fact="0.6261"/>
                  <dgm:constr type="ctrY" for="ch" forName="dot3" refType="h" fact="0.9076"/>
                  <dgm:constr type="w" for="ch" forName="dot3" refType="userD"/>
                  <dgm:constr type="h" for="ch" forName="dot3" refType="userD"/>
                  <dgm:constr type="ctrX" for="ch" forName="dot4" refType="w" fact="0.6536"/>
                  <dgm:constr type="ctrY" for="ch" forName="dot4" refType="h" fact="0.9165"/>
                  <dgm:constr type="w" for="ch" forName="dot4" refType="userD"/>
                  <dgm:constr type="h" for="ch" forName="dot4" refType="userD"/>
                  <dgm:constr type="ctrX" for="ch" forName="dot5" refType="w" fact="0.6814"/>
                  <dgm:constr type="ctrY" for="ch" forName="dot5" refType="h" fact="0.9234"/>
                  <dgm:constr type="w" for="ch" forName="dot5" refType="userD"/>
                  <dgm:constr type="h" for="ch" forName="dot5" refType="userD"/>
                  <dgm:constr type="ctrX" for="ch" forName="dot6" refType="w" fact="0.4214"/>
                  <dgm:constr type="ctrY" for="ch" forName="dot6" refType="h" fact="0.764"/>
                  <dgm:constr type="w" for="ch" forName="dot6" refType="userD"/>
                  <dgm:constr type="h" for="ch" forName="dot6" refType="userD"/>
                  <dgm:constr type="ctrX" for="ch" forName="dot7" refType="w" fact="0.4436"/>
                  <dgm:constr type="ctrY" for="ch" forName="dot7" refType="h" fact="0.7878"/>
                  <dgm:constr type="w" for="ch" forName="dot7" refType="userD"/>
                  <dgm:constr type="h" for="ch" forName="dot7" refType="userD"/>
                  <dgm:constr type="ctrX" for="ch" forName="dot8" refType="w" fact="0.325"/>
                  <dgm:constr type="ctrY" for="ch" forName="dot8" refType="h" fact="0.6227"/>
                  <dgm:constr type="w" for="ch" forName="dot8" refType="userD"/>
                  <dgm:constr type="h" for="ch" forName="dot8" refType="userD"/>
                  <dgm:constr type="ctrX" for="ch" forName="dot9" refType="w" fact="0.2597"/>
                  <dgm:constr type="ctrY" for="ch" forName="dot9" refType="h" fact="0.4556"/>
                  <dgm:constr type="w" for="ch" forName="dot9" refType="userD"/>
                  <dgm:constr type="h" for="ch" forName="dot9" refType="userD"/>
                  <dgm:constr type="ctrX" for="ch" forName="dot10" refType="w" fact="0.2286"/>
                  <dgm:constr type="ctrY" for="ch" forName="dot10" refType="h" fact="0.2816"/>
                  <dgm:constr type="w" for="ch" forName="dot10" refType="userD"/>
                  <dgm:constr type="h" for="ch" forName="dot10" refType="userD"/>
                  <dgm:constr type="ctrX" for="ch" forName="dotArrow1" refType="w" fact="0.2557"/>
                  <dgm:constr type="ctrY" for="ch" forName="dotArrow1" refType="h" fact="0.0748"/>
                  <dgm:constr type="w" for="ch" forName="dotArrow1" refType="userD"/>
                  <dgm:constr type="h" for="ch" forName="dotArrow1" refType="userD"/>
                  <dgm:constr type="ctrX" for="ch" forName="dotArrow2" refType="w" fact="0.2372"/>
                  <dgm:constr type="ctrY" for="ch" forName="dotArrow2" refType="h" fact="0.0581"/>
                  <dgm:constr type="w" for="ch" forName="dotArrow2" refType="userD"/>
                  <dgm:constr type="h" for="ch" forName="dotArrow2" refType="userD"/>
                  <dgm:constr type="ctrX" for="ch" forName="dotArrow3" refType="w" fact="0.2187"/>
                  <dgm:constr type="ctrY" for="ch" forName="dotArrow3" refType="h" fact="0.0414"/>
                  <dgm:constr type="w" for="ch" forName="dotArrow3" refType="userD"/>
                  <dgm:constr type="h" for="ch" forName="dotArrow3" refType="userD"/>
                  <dgm:constr type="ctrX" for="ch" forName="dotArrow4" refType="w" fact="0.2001"/>
                  <dgm:constr type="ctrY" for="ch" forName="dotArrow4" refType="h" fact="0.0581"/>
                  <dgm:constr type="w" for="ch" forName="dotArrow4" refType="userD"/>
                  <dgm:constr type="h" for="ch" forName="dotArrow4" refType="userD"/>
                  <dgm:constr type="ctrX" for="ch" forName="dotArrow5" refType="w" fact="0.1816"/>
                  <dgm:constr type="ctrY" for="ch" forName="dotArrow5" refType="h" fact="0.0748"/>
                  <dgm:constr type="w" for="ch" forName="dotArrow5" refType="userD"/>
                  <dgm:constr type="h" for="ch" forName="dotArrow5" refType="userD"/>
                  <dgm:constr type="ctrX" for="ch" forName="dotArrow6" refType="w" fact="0.2187"/>
                  <dgm:constr type="ctrY" for="ch" forName="dotArrow6" refType="h" fact="0.0766"/>
                  <dgm:constr type="w" for="ch" forName="dotArrow6" refType="userD"/>
                  <dgm:constr type="h" for="ch" forName="dotArrow6" refType="userD"/>
                  <dgm:constr type="ctrX" for="ch" forName="dotArrow7" refType="w" fact="0.2187"/>
                  <dgm:constr type="ctrY" for="ch" forName="dotArrow7" refType="h" fact="0.1118"/>
                  <dgm:constr type="w" for="ch" forName="dotArrow7" refType="userD"/>
                  <dgm:constr type="h" for="ch" forName="dotArrow7" refType="userD"/>
                  <dgm:constr type="r" for="ch" forName="parTx1" refType="w" fact="0.7522"/>
                  <dgm:constr type="t" for="ch" forName="parTx1" refType="h" fact="0.9416"/>
                  <dgm:constr type="w" for="ch" forName="parTx1" refType="w" fact="0.2696"/>
                  <dgm:constr type="h" for="ch" forName="parTx1" refType="h" fact="0.0811"/>
                  <dgm:constr type="ctrX" for="ch" forName="picture1" refType="w" fact="0.7644"/>
                  <dgm:constr type="ctrY" for="ch" forName="picture1" refType="h" fact="0.9322"/>
                  <dgm:constr type="w" for="ch" forName="picture1" refType="w" fact="0.125"/>
                  <dgm:constr type="h" for="ch" forName="picture1" refType="h" fact="0.1403"/>
                  <dgm:constr type="r" for="ch" forName="parTx2" refType="w" fact="0.4937"/>
                  <dgm:constr type="t" for="ch" forName="parTx2" refType="h" fact="0.8451"/>
                  <dgm:constr type="w" for="ch" forName="parTx2" refType="w" fact="0.2696"/>
                  <dgm:constr type="h" for="ch" forName="parTx2" refType="h" fact="0.0811"/>
                  <dgm:constr type="ctrX" for="ch" forName="picture2" refType="w" fact="0.5059"/>
                  <dgm:constr type="ctrY" for="ch" forName="picture2" refType="h" fact="0.8357"/>
                  <dgm:constr type="w" for="ch" forName="picture2" refType="w" fact="0.125"/>
                  <dgm:constr type="h" for="ch" forName="picture2" refType="h" fact="0.1403"/>
                  <dgm:constr type="r" for="ch" forName="parTx3" refType="w" fact="0.3662"/>
                  <dgm:constr type="t" for="ch" forName="parTx3" refType="h" fact="0.7006"/>
                  <dgm:constr type="w" for="ch" forName="parTx3" refType="w" fact="0.2696"/>
                  <dgm:constr type="h" for="ch" forName="parTx3" refType="h" fact="0.0811"/>
                  <dgm:constr type="ctrX" for="ch" forName="picture3" refType="w" fact="0.3784"/>
                  <dgm:constr type="ctrY" for="ch" forName="picture3" refType="h" fact="0.6912"/>
                  <dgm:constr type="w" for="ch" forName="picture3" refType="w" fact="0.125"/>
                  <dgm:constr type="h" for="ch" forName="picture3" refType="h" fact="0.1403"/>
                  <dgm:constr type="r" for="ch" forName="parTx4" refType="w" fact="0.2893"/>
                  <dgm:constr type="t" for="ch" forName="parTx4" refType="h" fact="0.5424"/>
                  <dgm:constr type="w" for="ch" forName="parTx4" refType="w" fact="0.2696"/>
                  <dgm:constr type="h" for="ch" forName="parTx4" refType="h" fact="0.0811"/>
                  <dgm:constr type="ctrX" for="ch" forName="picture4" refType="w" fact="0.3015"/>
                  <dgm:constr type="ctrY" for="ch" forName="picture4" refType="h" fact="0.533"/>
                  <dgm:constr type="w" for="ch" forName="picture4" refType="w" fact="0.125"/>
                  <dgm:constr type="h" for="ch" forName="picture4" refType="h" fact="0.1403"/>
                  <dgm:constr type="r" for="ch" forName="parTx5" refType="w" fact="0.2397"/>
                  <dgm:constr type="t" for="ch" forName="parTx5" refType="h" fact="0.372"/>
                  <dgm:constr type="w" for="ch" forName="parTx5" refType="w" fact="0.2696"/>
                  <dgm:constr type="h" for="ch" forName="parTx5" refType="h" fact="0.0811"/>
                  <dgm:constr type="ctrX" for="ch" forName="picture5" refType="w" fact="0.2519"/>
                  <dgm:constr type="ctrY" for="ch" forName="picture5" refType="h" fact="0.3626"/>
                  <dgm:constr type="w" for="ch" forName="picture5" refType="w" fact="0.125"/>
                  <dgm:constr type="h" for="ch" forName="picture5" refType="h" fact="0.1403"/>
                  <dgm:constr type="r" for="ch" forName="parTx6" refType="w" fact="0.2127"/>
                  <dgm:constr type="t" for="ch" forName="parTx6" refType="h" fact="0.2044"/>
                  <dgm:constr type="w" for="ch" forName="parTx6" refType="w" fact="0.2696"/>
                  <dgm:constr type="h" for="ch" forName="parTx6" refType="h" fact="0.0811"/>
                  <dgm:constr type="ctrX" for="ch" forName="picture6" refType="w" fact="0.2249"/>
                  <dgm:constr type="ctrY" for="ch" forName="picture6" refType="h" fact="0.195"/>
                  <dgm:constr type="w" for="ch" forName="picture6" refType="w" fact="0.125"/>
                  <dgm:constr type="h" for="ch" forName="picture6" refType="h" fact="0.1403"/>
                </dgm:constrLst>
              </dgm:else>
            </dgm:choose>
          </dgm:else>
        </dgm:choose>
      </dgm:if>
      <dgm:else name="Name62">
        <dgm:choose name="Name63">
          <dgm:if name="Name64" func="var" arg="dir" op="equ" val="norm">
            <dgm:choose name="Name65">
              <dgm:if name="Name66" axis="des" func="maxDepth" op="gt" val="1">
                <dgm:alg type="composite">
                  <dgm:param type="ar" val="1.2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parTx7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primFontSz" for="ch" forName="desTx6" refType="primFontSz" refFor="ch" refForName="desTx1" op="equ"/>
                  <dgm:constr type="primFontSz" for="ch" forName="desTx7" refType="primFontSz" refFor="ch" refForName="desTx1" op="equ"/>
                  <dgm:constr type="userD" refType="w" fact="0.0097"/>
                  <dgm:constr type="ctrX" for="ch" forName="dot1" refType="w" fact="0.3909"/>
                  <dgm:constr type="ctrY" for="ch" forName="dot1" refType="h" fact="0.8342"/>
                  <dgm:constr type="w" for="ch" forName="dot1" refType="userD"/>
                  <dgm:constr type="h" for="ch" forName="dot1" refType="userD"/>
                  <dgm:constr type="ctrX" for="ch" forName="dot2" refType="w" fact="0.3721"/>
                  <dgm:constr type="ctrY" for="ch" forName="dot2" refType="h" fact="0.8448"/>
                  <dgm:constr type="w" for="ch" forName="dot2" refType="userD"/>
                  <dgm:constr type="h" for="ch" forName="dot2" refType="userD"/>
                  <dgm:constr type="ctrX" for="ch" forName="dot3" refType="w" fact="0.353"/>
                  <dgm:constr type="ctrY" for="ch" forName="dot3" refType="h" fact="0.8539"/>
                  <dgm:constr type="w" for="ch" forName="dot3" refType="userD"/>
                  <dgm:constr type="h" for="ch" forName="dot3" refType="userD"/>
                  <dgm:constr type="ctrX" for="ch" forName="dot4" refType="w" fact="0.3337"/>
                  <dgm:constr type="ctrY" for="ch" forName="dot4" refType="h" fact="0.8615"/>
                  <dgm:constr type="w" for="ch" forName="dot4" refType="userD"/>
                  <dgm:constr type="h" for="ch" forName="dot4" refType="userD"/>
                  <dgm:constr type="ctrX" for="ch" forName="dot5" refType="w" fact="0.3142"/>
                  <dgm:constr type="ctrY" for="ch" forName="dot5" refType="h" fact="0.8676"/>
                  <dgm:constr type="w" for="ch" forName="dot5" refType="userD"/>
                  <dgm:constr type="h" for="ch" forName="dot5" refType="userD"/>
                  <dgm:constr type="ctrX" for="ch" forName="dot6" refType="w" fact="0.5088"/>
                  <dgm:constr type="ctrY" for="ch" forName="dot6" refType="h" fact="0.7255"/>
                  <dgm:constr type="w" for="ch" forName="dot6" refType="userD"/>
                  <dgm:constr type="h" for="ch" forName="dot6" refType="userD"/>
                  <dgm:constr type="ctrX" for="ch" forName="dot7" refType="w" fact="0.4926"/>
                  <dgm:constr type="ctrY" for="ch" forName="dot7" refType="h" fact="0.7454"/>
                  <dgm:constr type="w" for="ch" forName="dot7" refType="userD"/>
                  <dgm:constr type="h" for="ch" forName="dot7" refType="userD"/>
                  <dgm:constr type="ctrX" for="ch" forName="dot8" refType="w" fact="0.5836"/>
                  <dgm:constr type="ctrY" for="ch" forName="dot8" refType="h" fact="0.6026"/>
                  <dgm:constr type="w" for="ch" forName="dot8" refType="userD"/>
                  <dgm:constr type="h" for="ch" forName="dot8" refType="userD"/>
                  <dgm:constr type="ctrX" for="ch" forName="dot9" refType="w" fact="0.6371"/>
                  <dgm:constr type="ctrY" for="ch" forName="dot9" refType="h" fact="0.4632"/>
                  <dgm:constr type="w" for="ch" forName="dot9" refType="userD"/>
                  <dgm:constr type="h" for="ch" forName="dot9" refType="userD"/>
                  <dgm:constr type="ctrX" for="ch" forName="dot10" refType="w" fact="0.6701"/>
                  <dgm:constr type="ctrY" for="ch" forName="dot10" refType="h" fact="0.3187"/>
                  <dgm:constr type="w" for="ch" forName="dot10" refType="userD"/>
                  <dgm:constr type="h" for="ch" forName="dot10" refType="userD"/>
                  <dgm:constr type="ctrX" for="ch" forName="dot11" refType="w" fact="0.6853"/>
                  <dgm:constr type="ctrY" for="ch" forName="dot11" refType="h" fact="0.1763"/>
                  <dgm:constr type="w" for="ch" forName="dot11" refType="userD"/>
                  <dgm:constr type="h" for="ch" forName="dot11" refType="userD"/>
                  <dgm:constr type="ctrX" for="ch" forName="dotArrow1" refType="w" fact="0.6627"/>
                  <dgm:constr type="ctrY" for="ch" forName="dotArrow1" refType="h" fact="-0.0099"/>
                  <dgm:constr type="w" for="ch" forName="dotArrow1" refType="userD"/>
                  <dgm:constr type="h" for="ch" forName="dotArrow1" refType="userD"/>
                  <dgm:constr type="ctrX" for="ch" forName="dotArrow2" refType="w" fact="0.6773"/>
                  <dgm:constr type="ctrY" for="ch" forName="dotArrow2" refType="h" fact="-0.0239"/>
                  <dgm:constr type="w" for="ch" forName="dotArrow2" refType="userD"/>
                  <dgm:constr type="h" for="ch" forName="dotArrow2" refType="userD"/>
                  <dgm:constr type="ctrX" for="ch" forName="dotArrow3" refType="w" fact="0.6919"/>
                  <dgm:constr type="ctrY" for="ch" forName="dotArrow3" refType="h" fact="-0.0378"/>
                  <dgm:constr type="w" for="ch" forName="dotArrow3" refType="userD"/>
                  <dgm:constr type="h" for="ch" forName="dotArrow3" refType="userD"/>
                  <dgm:constr type="ctrX" for="ch" forName="dotArrow4" refType="w" fact="0.7065"/>
                  <dgm:constr type="ctrY" for="ch" forName="dotArrow4" refType="h" fact="-0.0239"/>
                  <dgm:constr type="w" for="ch" forName="dotArrow4" refType="userD"/>
                  <dgm:constr type="h" for="ch" forName="dotArrow4" refType="userD"/>
                  <dgm:constr type="ctrX" for="ch" forName="dotArrow5" refType="w" fact="0.7212"/>
                  <dgm:constr type="ctrY" for="ch" forName="dotArrow5" refType="h" fact="-0.0099"/>
                  <dgm:constr type="w" for="ch" forName="dotArrow5" refType="userD"/>
                  <dgm:constr type="h" for="ch" forName="dotArrow5" refType="userD"/>
                  <dgm:constr type="ctrX" for="ch" forName="dotArrow6" refType="w" fact="0.6919"/>
                  <dgm:constr type="ctrY" for="ch" forName="dotArrow6" refType="h" fact="-0.0084"/>
                  <dgm:constr type="w" for="ch" forName="dotArrow6" refType="userD"/>
                  <dgm:constr type="h" for="ch" forName="dotArrow6" refType="userD"/>
                  <dgm:constr type="ctrX" for="ch" forName="dotArrow7" refType="w" fact="0.6919"/>
                  <dgm:constr type="ctrY" for="ch" forName="dotArrow7" refType="h" fact="0.0211"/>
                  <dgm:constr type="w" for="ch" forName="dotArrow7" refType="userD"/>
                  <dgm:constr type="h" for="ch" forName="dotArrow7" refType="userD"/>
                  <dgm:constr type="l" for="ch" forName="parTx1" refType="w" fact="0.2556"/>
                  <dgm:constr type="t" for="ch" forName="parTx1" refType="h" fact="0.8856"/>
                  <dgm:constr type="w" for="ch" forName="parTx1" refType="w" fact="0.2101"/>
                  <dgm:constr type="h" for="ch" forName="parTx1" refType="h" fact="0.0704"/>
                  <dgm:constr type="ctrX" for="ch" forName="picture1" refType="w" fact="0.246"/>
                  <dgm:constr type="ctrY" for="ch" forName="picture1" refType="h" fact="0.8769"/>
                  <dgm:constr type="w" for="ch" forName="picture1" refType="w" fact="0.0974"/>
                  <dgm:constr type="h" for="ch" forName="picture1" refType="h" fact="0.1218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4535"/>
                  <dgm:constr type="t" for="ch" forName="parTx2" refType="h" fact="0.7956"/>
                  <dgm:constr type="w" for="ch" forName="parTx2" refType="w" fact="0.2101"/>
                  <dgm:constr type="h" for="ch" forName="parTx2" refType="h" fact="0.0704"/>
                  <dgm:constr type="ctrX" for="ch" forName="picture2" refType="w" fact="0.4439"/>
                  <dgm:constr type="ctrY" for="ch" forName="picture2" refType="h" fact="0.787"/>
                  <dgm:constr type="w" for="ch" forName="picture2" refType="w" fact="0.0974"/>
                  <dgm:constr type="h" for="ch" forName="picture2" refType="h" fact="0.1218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5511"/>
                  <dgm:constr type="t" for="ch" forName="parTx3" refType="h" fact="0.673"/>
                  <dgm:constr type="w" for="ch" forName="parTx3" refType="w" fact="0.2101"/>
                  <dgm:constr type="h" for="ch" forName="parTx3" refType="h" fact="0.0704"/>
                  <dgm:constr type="ctrX" for="ch" forName="picture3" refType="w" fact="0.5415"/>
                  <dgm:constr type="ctrY" for="ch" forName="picture3" refType="h" fact="0.6644"/>
                  <dgm:constr type="w" for="ch" forName="picture3" refType="w" fact="0.0974"/>
                  <dgm:constr type="h" for="ch" forName="picture3" refType="h" fact="0.1218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  <dgm:constr type="l" for="ch" forName="parTx4" refType="w" fact="0.6132"/>
                  <dgm:constr type="t" for="ch" forName="parTx4" refType="h" fact="0.538"/>
                  <dgm:constr type="w" for="ch" forName="parTx4" refType="w" fact="0.2101"/>
                  <dgm:constr type="h" for="ch" forName="parTx4" refType="h" fact="0.0704"/>
                  <dgm:constr type="ctrX" for="ch" forName="picture4" refType="w" fact="0.6037"/>
                  <dgm:constr type="ctrY" for="ch" forName="picture4" refType="h" fact="0.5294"/>
                  <dgm:constr type="w" for="ch" forName="picture4" refType="w" fact="0.0974"/>
                  <dgm:constr type="h" for="ch" forName="picture4" refType="h" fact="0.1218"/>
                  <dgm:constr type="l" for="ch" forName="desTx4" refType="r" refFor="ch" refForName="parTx4"/>
                  <dgm:constr type="r" for="ch" forName="desTx4" refType="w"/>
                  <dgm:constr type="t" for="ch" forName="desTx4" refType="t" refFor="ch" refForName="parTx4"/>
                  <dgm:constr type="h" for="ch" forName="desTx4" refType="h" refFor="ch" refForName="parTx4"/>
                  <dgm:constr type="l" for="ch" forName="parTx5" refType="w" fact="0.6576"/>
                  <dgm:constr type="t" for="ch" forName="parTx5" refType="h" fact="0.3951"/>
                  <dgm:constr type="w" for="ch" forName="parTx5" refType="w" fact="0.2101"/>
                  <dgm:constr type="h" for="ch" forName="parTx5" refType="h" fact="0.0704"/>
                  <dgm:constr type="ctrX" for="ch" forName="picture5" refType="w" fact="0.648"/>
                  <dgm:constr type="ctrY" for="ch" forName="picture5" refType="h" fact="0.3864"/>
                  <dgm:constr type="w" for="ch" forName="picture5" refType="w" fact="0.0974"/>
                  <dgm:constr type="h" for="ch" forName="picture5" refType="h" fact="0.1218"/>
                  <dgm:constr type="l" for="ch" forName="desTx5" refType="r" refFor="ch" refForName="parTx5"/>
                  <dgm:constr type="r" for="ch" forName="desTx5" refType="w"/>
                  <dgm:constr type="t" for="ch" forName="desTx5" refType="t" refFor="ch" refForName="parTx5"/>
                  <dgm:constr type="h" for="ch" forName="desTx5" refType="h" refFor="ch" refForName="parTx5"/>
                  <dgm:constr type="l" for="ch" forName="parTx6" refType="w" fact="0.6828"/>
                  <dgm:constr type="t" for="ch" forName="parTx6" refType="h" fact="0.2531"/>
                  <dgm:constr type="w" for="ch" forName="parTx6" refType="w" fact="0.2101"/>
                  <dgm:constr type="h" for="ch" forName="parTx6" refType="h" fact="0.0704"/>
                  <dgm:constr type="ctrX" for="ch" forName="picture6" refType="w" fact="0.6733"/>
                  <dgm:constr type="ctrY" for="ch" forName="picture6" refType="h" fact="0.2444"/>
                  <dgm:constr type="w" for="ch" forName="picture6" refType="w" fact="0.0974"/>
                  <dgm:constr type="h" for="ch" forName="picture6" refType="h" fact="0.1218"/>
                  <dgm:constr type="l" for="ch" forName="desTx6" refType="r" refFor="ch" refForName="parTx6"/>
                  <dgm:constr type="r" for="ch" forName="desTx6" refType="w"/>
                  <dgm:constr type="t" for="ch" forName="desTx6" refType="t" refFor="ch" refForName="parTx6"/>
                  <dgm:constr type="h" for="ch" forName="desTx6" refType="h" refFor="ch" refForName="parTx6"/>
                  <dgm:constr type="l" for="ch" forName="parTx7" refType="w" fact="0.6966"/>
                  <dgm:constr type="t" for="ch" forName="parTx7" refType="h" fact="0.1162"/>
                  <dgm:constr type="w" for="ch" forName="parTx7" refType="w" fact="0.2101"/>
                  <dgm:constr type="h" for="ch" forName="parTx7" refType="h" fact="0.0704"/>
                  <dgm:constr type="ctrX" for="ch" forName="picture7" refType="w" fact="0.6871"/>
                  <dgm:constr type="ctrY" for="ch" forName="picture7" refType="h" fact="0.1075"/>
                  <dgm:constr type="w" for="ch" forName="picture7" refType="w" fact="0.0974"/>
                  <dgm:constr type="h" for="ch" forName="picture7" refType="h" fact="0.1218"/>
                  <dgm:constr type="l" for="ch" forName="desTx7" refType="r" refFor="ch" refForName="parTx7"/>
                  <dgm:constr type="r" for="ch" forName="desTx7" refType="w"/>
                  <dgm:constr type="t" for="ch" forName="desTx7" refType="t" refFor="ch" refForName="parTx7"/>
                  <dgm:constr type="h" for="ch" forName="desTx7" refType="h" refFor="ch" refForName="parTx7"/>
                </dgm:constrLst>
              </dgm:if>
              <dgm:else name="Name67">
                <dgm:alg type="composite">
                  <dgm:param type="ar" val="1.096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parTx7" refType="primFontSz" refFor="ch" refForName="parTx1" op="equ"/>
                  <dgm:constr type="userD" refType="w" fact="0.0111"/>
                  <dgm:constr type="ctrX" for="ch" forName="dot1" refType="w" fact="0.4459"/>
                  <dgm:constr type="ctrY" for="ch" forName="dot1" refType="h" fact="0.8342"/>
                  <dgm:constr type="w" for="ch" forName="dot1" refType="userD"/>
                  <dgm:constr type="h" for="ch" forName="dot1" refType="userD"/>
                  <dgm:constr type="ctrX" for="ch" forName="dot2" refType="w" fact="0.4244"/>
                  <dgm:constr type="ctrY" for="ch" forName="dot2" refType="h" fact="0.8448"/>
                  <dgm:constr type="w" for="ch" forName="dot2" refType="userD"/>
                  <dgm:constr type="h" for="ch" forName="dot2" refType="userD"/>
                  <dgm:constr type="ctrX" for="ch" forName="dot3" refType="w" fact="0.4026"/>
                  <dgm:constr type="ctrY" for="ch" forName="dot3" refType="h" fact="0.8539"/>
                  <dgm:constr type="w" for="ch" forName="dot3" refType="userD"/>
                  <dgm:constr type="h" for="ch" forName="dot3" refType="userD"/>
                  <dgm:constr type="ctrX" for="ch" forName="dot4" refType="w" fact="0.3806"/>
                  <dgm:constr type="ctrY" for="ch" forName="dot4" refType="h" fact="0.8615"/>
                  <dgm:constr type="w" for="ch" forName="dot4" refType="userD"/>
                  <dgm:constr type="h" for="ch" forName="dot4" refType="userD"/>
                  <dgm:constr type="ctrX" for="ch" forName="dot5" refType="w" fact="0.3584"/>
                  <dgm:constr type="ctrY" for="ch" forName="dot5" refType="h" fact="0.8676"/>
                  <dgm:constr type="w" for="ch" forName="dot5" refType="userD"/>
                  <dgm:constr type="h" for="ch" forName="dot5" refType="userD"/>
                  <dgm:constr type="ctrX" for="ch" forName="dot6" refType="w" fact="0.5803"/>
                  <dgm:constr type="ctrY" for="ch" forName="dot6" refType="h" fact="0.7255"/>
                  <dgm:constr type="w" for="ch" forName="dot6" refType="userD"/>
                  <dgm:constr type="h" for="ch" forName="dot6" refType="userD"/>
                  <dgm:constr type="ctrX" for="ch" forName="dot7" refType="w" fact="0.5618"/>
                  <dgm:constr type="ctrY" for="ch" forName="dot7" refType="h" fact="0.7454"/>
                  <dgm:constr type="w" for="ch" forName="dot7" refType="userD"/>
                  <dgm:constr type="h" for="ch" forName="dot7" refType="userD"/>
                  <dgm:constr type="ctrX" for="ch" forName="dot8" refType="w" fact="0.6656"/>
                  <dgm:constr type="ctrY" for="ch" forName="dot8" refType="h" fact="0.6026"/>
                  <dgm:constr type="w" for="ch" forName="dot8" refType="userD"/>
                  <dgm:constr type="h" for="ch" forName="dot8" refType="userD"/>
                  <dgm:constr type="ctrX" for="ch" forName="dot9" refType="w" fact="0.7266"/>
                  <dgm:constr type="ctrY" for="ch" forName="dot9" refType="h" fact="0.4632"/>
                  <dgm:constr type="w" for="ch" forName="dot9" refType="userD"/>
                  <dgm:constr type="h" for="ch" forName="dot9" refType="userD"/>
                  <dgm:constr type="ctrX" for="ch" forName="dot10" refType="w" fact="0.7643"/>
                  <dgm:constr type="ctrY" for="ch" forName="dot10" refType="h" fact="0.3187"/>
                  <dgm:constr type="w" for="ch" forName="dot10" refType="userD"/>
                  <dgm:constr type="h" for="ch" forName="dot10" refType="userD"/>
                  <dgm:constr type="ctrX" for="ch" forName="dot11" refType="w" fact="0.7816"/>
                  <dgm:constr type="ctrY" for="ch" forName="dot11" refType="h" fact="0.1763"/>
                  <dgm:constr type="w" for="ch" forName="dot11" refType="userD"/>
                  <dgm:constr type="h" for="ch" forName="dot11" refType="userD"/>
                  <dgm:constr type="ctrX" for="ch" forName="dotArrow1" refType="w" fact="0.7558"/>
                  <dgm:constr type="ctrY" for="ch" forName="dotArrow1" refType="h" fact="-0.0099"/>
                  <dgm:constr type="w" for="ch" forName="dotArrow1" refType="userD"/>
                  <dgm:constr type="h" for="ch" forName="dotArrow1" refType="userD"/>
                  <dgm:constr type="ctrX" for="ch" forName="dotArrow2" refType="w" fact="0.7725"/>
                  <dgm:constr type="ctrY" for="ch" forName="dotArrow2" refType="h" fact="-0.0239"/>
                  <dgm:constr type="w" for="ch" forName="dotArrow2" refType="userD"/>
                  <dgm:constr type="h" for="ch" forName="dotArrow2" refType="userD"/>
                  <dgm:constr type="ctrX" for="ch" forName="dotArrow3" refType="w" fact="0.7892"/>
                  <dgm:constr type="ctrY" for="ch" forName="dotArrow3" refType="h" fact="-0.0378"/>
                  <dgm:constr type="w" for="ch" forName="dotArrow3" refType="userD"/>
                  <dgm:constr type="h" for="ch" forName="dotArrow3" refType="userD"/>
                  <dgm:constr type="ctrX" for="ch" forName="dotArrow4" refType="w" fact="0.8058"/>
                  <dgm:constr type="ctrY" for="ch" forName="dotArrow4" refType="h" fact="-0.0239"/>
                  <dgm:constr type="w" for="ch" forName="dotArrow4" refType="userD"/>
                  <dgm:constr type="h" for="ch" forName="dotArrow4" refType="userD"/>
                  <dgm:constr type="ctrX" for="ch" forName="dotArrow5" refType="w" fact="0.8225"/>
                  <dgm:constr type="ctrY" for="ch" forName="dotArrow5" refType="h" fact="-0.0099"/>
                  <dgm:constr type="w" for="ch" forName="dotArrow5" refType="userD"/>
                  <dgm:constr type="h" for="ch" forName="dotArrow5" refType="userD"/>
                  <dgm:constr type="ctrX" for="ch" forName="dotArrow6" refType="w" fact="0.7892"/>
                  <dgm:constr type="ctrY" for="ch" forName="dotArrow6" refType="h" fact="-0.0084"/>
                  <dgm:constr type="w" for="ch" forName="dotArrow6" refType="userD"/>
                  <dgm:constr type="h" for="ch" forName="dotArrow6" refType="userD"/>
                  <dgm:constr type="ctrX" for="ch" forName="dotArrow7" refType="w" fact="0.7892"/>
                  <dgm:constr type="ctrY" for="ch" forName="dotArrow7" refType="h" fact="0.0211"/>
                  <dgm:constr type="w" for="ch" forName="dotArrow7" refType="userD"/>
                  <dgm:constr type="h" for="ch" forName="dotArrow7" refType="userD"/>
                  <dgm:constr type="l" for="ch" forName="parTx1" refType="w" fact="0.2915"/>
                  <dgm:constr type="t" for="ch" forName="parTx1" refType="h" fact="0.8845"/>
                  <dgm:constr type="w" for="ch" forName="parTx1" refType="w" fact="0.2396"/>
                  <dgm:constr type="h" for="ch" forName="parTx1" refType="h" fact="0.0704"/>
                  <dgm:constr type="ctrX" for="ch" forName="picture1" refType="w" fact="0.2806"/>
                  <dgm:constr type="ctrY" for="ch" forName="picture1" refType="h" fact="0.8769"/>
                  <dgm:constr type="w" for="ch" forName="picture1" refType="w" fact="0.1111"/>
                  <dgm:constr type="h" for="ch" forName="picture1" refType="h" fact="0.1218"/>
                  <dgm:constr type="l" for="ch" forName="parTx2" refType="w" fact="0.5172"/>
                  <dgm:constr type="t" for="ch" forName="parTx2" refType="h" fact="0.7946"/>
                  <dgm:constr type="w" for="ch" forName="parTx2" refType="w" fact="0.2396"/>
                  <dgm:constr type="h" for="ch" forName="parTx2" refType="h" fact="0.0704"/>
                  <dgm:constr type="ctrX" for="ch" forName="picture2" refType="w" fact="0.5063"/>
                  <dgm:constr type="ctrY" for="ch" forName="picture2" refType="h" fact="0.787"/>
                  <dgm:constr type="w" for="ch" forName="picture2" refType="w" fact="0.1111"/>
                  <dgm:constr type="h" for="ch" forName="picture2" refType="h" fact="0.1218"/>
                  <dgm:constr type="l" for="ch" forName="parTx3" refType="w" fact="0.6285"/>
                  <dgm:constr type="t" for="ch" forName="parTx3" refType="h" fact="0.672"/>
                  <dgm:constr type="w" for="ch" forName="parTx3" refType="w" fact="0.2396"/>
                  <dgm:constr type="h" for="ch" forName="parTx3" refType="h" fact="0.0704"/>
                  <dgm:constr type="ctrX" for="ch" forName="picture3" refType="w" fact="0.6176"/>
                  <dgm:constr type="ctrY" for="ch" forName="picture3" refType="h" fact="0.6644"/>
                  <dgm:constr type="w" for="ch" forName="picture3" refType="w" fact="0.1111"/>
                  <dgm:constr type="h" for="ch" forName="picture3" refType="h" fact="0.1218"/>
                  <dgm:constr type="l" for="ch" forName="parTx4" refType="w" fact="0.6994"/>
                  <dgm:constr type="t" for="ch" forName="parTx4" refType="h" fact="0.5369"/>
                  <dgm:constr type="w" for="ch" forName="parTx4" refType="w" fact="0.2396"/>
                  <dgm:constr type="h" for="ch" forName="parTx4" refType="h" fact="0.0704"/>
                  <dgm:constr type="ctrX" for="ch" forName="picture4" refType="w" fact="0.6885"/>
                  <dgm:constr type="ctrY" for="ch" forName="picture4" refType="h" fact="0.5294"/>
                  <dgm:constr type="w" for="ch" forName="picture4" refType="w" fact="0.1111"/>
                  <dgm:constr type="h" for="ch" forName="picture4" refType="h" fact="0.1218"/>
                  <dgm:constr type="l" for="ch" forName="parTx5" refType="w" fact="0.75"/>
                  <dgm:constr type="t" for="ch" forName="parTx5" refType="h" fact="0.394"/>
                  <dgm:constr type="w" for="ch" forName="parTx5" refType="w" fact="0.2396"/>
                  <dgm:constr type="h" for="ch" forName="parTx5" refType="h" fact="0.0704"/>
                  <dgm:constr type="ctrX" for="ch" forName="picture5" refType="w" fact="0.7391"/>
                  <dgm:constr type="ctrY" for="ch" forName="picture5" refType="h" fact="0.3864"/>
                  <dgm:constr type="w" for="ch" forName="picture5" refType="w" fact="0.1111"/>
                  <dgm:constr type="h" for="ch" forName="picture5" refType="h" fact="0.1218"/>
                  <dgm:constr type="l" for="ch" forName="parTx6" refType="w" fact="0.7788"/>
                  <dgm:constr type="t" for="ch" forName="parTx6" refType="h" fact="0.252"/>
                  <dgm:constr type="w" for="ch" forName="parTx6" refType="w" fact="0.2396"/>
                  <dgm:constr type="h" for="ch" forName="parTx6" refType="h" fact="0.0704"/>
                  <dgm:constr type="ctrX" for="ch" forName="picture6" refType="w" fact="0.7679"/>
                  <dgm:constr type="ctrY" for="ch" forName="picture6" refType="h" fact="0.2444"/>
                  <dgm:constr type="w" for="ch" forName="picture6" refType="w" fact="0.1111"/>
                  <dgm:constr type="h" for="ch" forName="picture6" refType="h" fact="0.1218"/>
                  <dgm:constr type="l" for="ch" forName="parTx7" refType="w" fact="0.7945"/>
                  <dgm:constr type="t" for="ch" forName="parTx7" refType="h" fact="0.1151"/>
                  <dgm:constr type="w" for="ch" forName="parTx7" refType="w" fact="0.2396"/>
                  <dgm:constr type="h" for="ch" forName="parTx7" refType="h" fact="0.0704"/>
                  <dgm:constr type="ctrX" for="ch" forName="picture7" refType="w" fact="0.7836"/>
                  <dgm:constr type="ctrY" for="ch" forName="picture7" refType="h" fact="0.1075"/>
                  <dgm:constr type="w" for="ch" forName="picture7" refType="w" fact="0.1111"/>
                  <dgm:constr type="h" for="ch" forName="picture7" refType="h" fact="0.1218"/>
                </dgm:constrLst>
              </dgm:else>
            </dgm:choose>
          </dgm:if>
          <dgm:else name="Name68">
            <dgm:choose name="Name69">
              <dgm:if name="Name70" axis="des" func="maxDepth" op="gt" val="1">
                <dgm:alg type="composite">
                  <dgm:param type="ar" val="1.2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parTx7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primFontSz" for="ch" forName="desTx6" refType="primFontSz" refFor="ch" refForName="desTx1" op="equ"/>
                  <dgm:constr type="primFontSz" for="ch" forName="desTx7" refType="primFontSz" refFor="ch" refForName="desTx1" op="equ"/>
                  <dgm:constr type="userD" refType="w" fact="0.0097"/>
                  <dgm:constr type="ctrX" for="ch" forName="dot1" refType="w" fact="0.6091"/>
                  <dgm:constr type="ctrY" for="ch" forName="dot1" refType="h" fact="0.8342"/>
                  <dgm:constr type="w" for="ch" forName="dot1" refType="userD"/>
                  <dgm:constr type="h" for="ch" forName="dot1" refType="userD"/>
                  <dgm:constr type="ctrX" for="ch" forName="dot2" refType="w" fact="0.6279"/>
                  <dgm:constr type="ctrY" for="ch" forName="dot2" refType="h" fact="0.8448"/>
                  <dgm:constr type="w" for="ch" forName="dot2" refType="userD"/>
                  <dgm:constr type="h" for="ch" forName="dot2" refType="userD"/>
                  <dgm:constr type="ctrX" for="ch" forName="dot3" refType="w" fact="0.647"/>
                  <dgm:constr type="ctrY" for="ch" forName="dot3" refType="h" fact="0.8539"/>
                  <dgm:constr type="w" for="ch" forName="dot3" refType="userD"/>
                  <dgm:constr type="h" for="ch" forName="dot3" refType="userD"/>
                  <dgm:constr type="ctrX" for="ch" forName="dot4" refType="w" fact="0.6663"/>
                  <dgm:constr type="ctrY" for="ch" forName="dot4" refType="h" fact="0.8615"/>
                  <dgm:constr type="w" for="ch" forName="dot4" refType="userD"/>
                  <dgm:constr type="h" for="ch" forName="dot4" refType="userD"/>
                  <dgm:constr type="ctrX" for="ch" forName="dot5" refType="w" fact="0.6858"/>
                  <dgm:constr type="ctrY" for="ch" forName="dot5" refType="h" fact="0.8676"/>
                  <dgm:constr type="w" for="ch" forName="dot5" refType="userD"/>
                  <dgm:constr type="h" for="ch" forName="dot5" refType="userD"/>
                  <dgm:constr type="ctrX" for="ch" forName="dot6" refType="w" fact="0.4912"/>
                  <dgm:constr type="ctrY" for="ch" forName="dot6" refType="h" fact="0.7255"/>
                  <dgm:constr type="w" for="ch" forName="dot6" refType="userD"/>
                  <dgm:constr type="h" for="ch" forName="dot6" refType="userD"/>
                  <dgm:constr type="ctrX" for="ch" forName="dot7" refType="w" fact="0.5074"/>
                  <dgm:constr type="ctrY" for="ch" forName="dot7" refType="h" fact="0.7454"/>
                  <dgm:constr type="w" for="ch" forName="dot7" refType="userD"/>
                  <dgm:constr type="h" for="ch" forName="dot7" refType="userD"/>
                  <dgm:constr type="ctrX" for="ch" forName="dot8" refType="w" fact="0.4164"/>
                  <dgm:constr type="ctrY" for="ch" forName="dot8" refType="h" fact="0.6026"/>
                  <dgm:constr type="w" for="ch" forName="dot8" refType="userD"/>
                  <dgm:constr type="h" for="ch" forName="dot8" refType="userD"/>
                  <dgm:constr type="ctrX" for="ch" forName="dot9" refType="w" fact="0.3629"/>
                  <dgm:constr type="ctrY" for="ch" forName="dot9" refType="h" fact="0.4632"/>
                  <dgm:constr type="w" for="ch" forName="dot9" refType="userD"/>
                  <dgm:constr type="h" for="ch" forName="dot9" refType="userD"/>
                  <dgm:constr type="ctrX" for="ch" forName="dot10" refType="w" fact="0.3299"/>
                  <dgm:constr type="ctrY" for="ch" forName="dot10" refType="h" fact="0.3187"/>
                  <dgm:constr type="w" for="ch" forName="dot10" refType="userD"/>
                  <dgm:constr type="h" for="ch" forName="dot10" refType="userD"/>
                  <dgm:constr type="ctrX" for="ch" forName="dot11" refType="w" fact="0.3147"/>
                  <dgm:constr type="ctrY" for="ch" forName="dot11" refType="h" fact="0.1763"/>
                  <dgm:constr type="w" for="ch" forName="dot11" refType="userD"/>
                  <dgm:constr type="h" for="ch" forName="dot11" refType="userD"/>
                  <dgm:constr type="ctrX" for="ch" forName="dotArrow1" refType="w" fact="0.3373"/>
                  <dgm:constr type="ctrY" for="ch" forName="dotArrow1" refType="h" fact="-0.0099"/>
                  <dgm:constr type="w" for="ch" forName="dotArrow1" refType="userD"/>
                  <dgm:constr type="h" for="ch" forName="dotArrow1" refType="userD"/>
                  <dgm:constr type="ctrX" for="ch" forName="dotArrow2" refType="w" fact="0.3227"/>
                  <dgm:constr type="ctrY" for="ch" forName="dotArrow2" refType="h" fact="-0.0239"/>
                  <dgm:constr type="w" for="ch" forName="dotArrow2" refType="userD"/>
                  <dgm:constr type="h" for="ch" forName="dotArrow2" refType="userD"/>
                  <dgm:constr type="ctrX" for="ch" forName="dotArrow3" refType="w" fact="0.3081"/>
                  <dgm:constr type="ctrY" for="ch" forName="dotArrow3" refType="h" fact="-0.0378"/>
                  <dgm:constr type="w" for="ch" forName="dotArrow3" refType="userD"/>
                  <dgm:constr type="h" for="ch" forName="dotArrow3" refType="userD"/>
                  <dgm:constr type="ctrX" for="ch" forName="dotArrow4" refType="w" fact="0.2935"/>
                  <dgm:constr type="ctrY" for="ch" forName="dotArrow4" refType="h" fact="-0.0239"/>
                  <dgm:constr type="w" for="ch" forName="dotArrow4" refType="userD"/>
                  <dgm:constr type="h" for="ch" forName="dotArrow4" refType="userD"/>
                  <dgm:constr type="ctrX" for="ch" forName="dotArrow5" refType="w" fact="0.2788"/>
                  <dgm:constr type="ctrY" for="ch" forName="dotArrow5" refType="h" fact="-0.0099"/>
                  <dgm:constr type="w" for="ch" forName="dotArrow5" refType="userD"/>
                  <dgm:constr type="h" for="ch" forName="dotArrow5" refType="userD"/>
                  <dgm:constr type="ctrX" for="ch" forName="dotArrow6" refType="w" fact="0.3081"/>
                  <dgm:constr type="ctrY" for="ch" forName="dotArrow6" refType="h" fact="-0.0084"/>
                  <dgm:constr type="w" for="ch" forName="dotArrow6" refType="userD"/>
                  <dgm:constr type="h" for="ch" forName="dotArrow6" refType="userD"/>
                  <dgm:constr type="ctrX" for="ch" forName="dotArrow7" refType="w" fact="0.3081"/>
                  <dgm:constr type="ctrY" for="ch" forName="dotArrow7" refType="h" fact="0.0211"/>
                  <dgm:constr type="w" for="ch" forName="dotArrow7" refType="userD"/>
                  <dgm:constr type="h" for="ch" forName="dotArrow7" refType="userD"/>
                  <dgm:constr type="r" for="ch" forName="parTx1" refType="w" fact="0.7444"/>
                  <dgm:constr type="t" for="ch" forName="parTx1" refType="h" fact="0.8856"/>
                  <dgm:constr type="w" for="ch" forName="parTx1" refType="w" fact="0.2101"/>
                  <dgm:constr type="h" for="ch" forName="parTx1" refType="h" fact="0.0704"/>
                  <dgm:constr type="ctrX" for="ch" forName="picture1" refType="w" fact="0.754"/>
                  <dgm:constr type="ctrY" for="ch" forName="picture1" refType="h" fact="0.8769"/>
                  <dgm:constr type="w" for="ch" forName="picture1" refType="w" fact="0.0974"/>
                  <dgm:constr type="h" for="ch" forName="picture1" refType="h" fact="0.1218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5465"/>
                  <dgm:constr type="t" for="ch" forName="parTx2" refType="h" fact="0.7956"/>
                  <dgm:constr type="w" for="ch" forName="parTx2" refType="w" fact="0.2101"/>
                  <dgm:constr type="h" for="ch" forName="parTx2" refType="h" fact="0.0704"/>
                  <dgm:constr type="ctrX" for="ch" forName="picture2" refType="w" fact="0.5561"/>
                  <dgm:constr type="ctrY" for="ch" forName="picture2" refType="h" fact="0.787"/>
                  <dgm:constr type="w" for="ch" forName="picture2" refType="w" fact="0.0974"/>
                  <dgm:constr type="h" for="ch" forName="picture2" refType="h" fact="0.1218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4489"/>
                  <dgm:constr type="t" for="ch" forName="parTx3" refType="h" fact="0.673"/>
                  <dgm:constr type="w" for="ch" forName="parTx3" refType="w" fact="0.2101"/>
                  <dgm:constr type="h" for="ch" forName="parTx3" refType="h" fact="0.0704"/>
                  <dgm:constr type="ctrX" for="ch" forName="picture3" refType="w" fact="0.4585"/>
                  <dgm:constr type="ctrY" for="ch" forName="picture3" refType="h" fact="0.6644"/>
                  <dgm:constr type="w" for="ch" forName="picture3" refType="w" fact="0.0974"/>
                  <dgm:constr type="h" for="ch" forName="picture3" refType="h" fact="0.1218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  <dgm:constr type="r" for="ch" forName="parTx4" refType="w" fact="0.3868"/>
                  <dgm:constr type="t" for="ch" forName="parTx4" refType="h" fact="0.538"/>
                  <dgm:constr type="w" for="ch" forName="parTx4" refType="w" fact="0.2101"/>
                  <dgm:constr type="h" for="ch" forName="parTx4" refType="h" fact="0.0704"/>
                  <dgm:constr type="ctrX" for="ch" forName="picture4" refType="w" fact="0.3963"/>
                  <dgm:constr type="ctrY" for="ch" forName="picture4" refType="h" fact="0.5294"/>
                  <dgm:constr type="w" for="ch" forName="picture4" refType="w" fact="0.0974"/>
                  <dgm:constr type="h" for="ch" forName="picture4" refType="h" fact="0.1218"/>
                  <dgm:constr type="r" for="ch" forName="desTx4" refType="l" refFor="ch" refForName="parTx4"/>
                  <dgm:constr type="l" for="ch" forName="desTx4"/>
                  <dgm:constr type="t" for="ch" forName="desTx4" refType="t" refFor="ch" refForName="parTx4"/>
                  <dgm:constr type="h" for="ch" forName="desTx4" refType="h" refFor="ch" refForName="parTx4"/>
                  <dgm:constr type="r" for="ch" forName="parTx5" refType="w" fact="0.3424"/>
                  <dgm:constr type="t" for="ch" forName="parTx5" refType="h" fact="0.3951"/>
                  <dgm:constr type="w" for="ch" forName="parTx5" refType="w" fact="0.2101"/>
                  <dgm:constr type="h" for="ch" forName="parTx5" refType="h" fact="0.0704"/>
                  <dgm:constr type="ctrX" for="ch" forName="picture5" refType="w" fact="0.352"/>
                  <dgm:constr type="ctrY" for="ch" forName="picture5" refType="h" fact="0.3864"/>
                  <dgm:constr type="w" for="ch" forName="picture5" refType="w" fact="0.0974"/>
                  <dgm:constr type="h" for="ch" forName="picture5" refType="h" fact="0.1218"/>
                  <dgm:constr type="r" for="ch" forName="desTx5" refType="l" refFor="ch" refForName="parTx5"/>
                  <dgm:constr type="l" for="ch" forName="desTx5"/>
                  <dgm:constr type="t" for="ch" forName="desTx5" refType="t" refFor="ch" refForName="parTx5"/>
                  <dgm:constr type="h" for="ch" forName="desTx5" refType="h" refFor="ch" refForName="parTx5"/>
                  <dgm:constr type="r" for="ch" forName="parTx6" refType="w" fact="0.3172"/>
                  <dgm:constr type="t" for="ch" forName="parTx6" refType="h" fact="0.2531"/>
                  <dgm:constr type="w" for="ch" forName="parTx6" refType="w" fact="0.2101"/>
                  <dgm:constr type="h" for="ch" forName="parTx6" refType="h" fact="0.0704"/>
                  <dgm:constr type="ctrX" for="ch" forName="picture6" refType="w" fact="0.3267"/>
                  <dgm:constr type="ctrY" for="ch" forName="picture6" refType="h" fact="0.2444"/>
                  <dgm:constr type="w" for="ch" forName="picture6" refType="w" fact="0.0974"/>
                  <dgm:constr type="h" for="ch" forName="picture6" refType="h" fact="0.1218"/>
                  <dgm:constr type="r" for="ch" forName="desTx6" refType="l" refFor="ch" refForName="parTx6"/>
                  <dgm:constr type="l" for="ch" forName="desTx6"/>
                  <dgm:constr type="t" for="ch" forName="desTx6" refType="t" refFor="ch" refForName="parTx6"/>
                  <dgm:constr type="h" for="ch" forName="desTx6" refType="h" refFor="ch" refForName="parTx6"/>
                  <dgm:constr type="r" for="ch" forName="parTx7" refType="w" fact="0.3034"/>
                  <dgm:constr type="t" for="ch" forName="parTx7" refType="h" fact="0.1162"/>
                  <dgm:constr type="w" for="ch" forName="parTx7" refType="w" fact="0.2101"/>
                  <dgm:constr type="h" for="ch" forName="parTx7" refType="h" fact="0.0704"/>
                  <dgm:constr type="ctrX" for="ch" forName="picture7" refType="w" fact="0.3129"/>
                  <dgm:constr type="ctrY" for="ch" forName="picture7" refType="h" fact="0.1075"/>
                  <dgm:constr type="w" for="ch" forName="picture7" refType="w" fact="0.0974"/>
                  <dgm:constr type="h" for="ch" forName="picture7" refType="h" fact="0.1218"/>
                  <dgm:constr type="r" for="ch" forName="desTx7" refType="l" refFor="ch" refForName="parTx7"/>
                  <dgm:constr type="l" for="ch" forName="desTx7"/>
                  <dgm:constr type="t" for="ch" forName="desTx7" refType="t" refFor="ch" refForName="parTx7"/>
                  <dgm:constr type="h" for="ch" forName="desTx7" refType="h" refFor="ch" refForName="parTx7"/>
                </dgm:constrLst>
              </dgm:if>
              <dgm:else name="Name71">
                <dgm:alg type="composite">
                  <dgm:param type="ar" val="1.096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parTx7" refType="primFontSz" refFor="ch" refForName="parTx1" op="equ"/>
                  <dgm:constr type="userD" refType="w" fact="0.0111"/>
                  <dgm:constr type="ctrX" for="ch" forName="dot1" refType="w" fact="0.5541"/>
                  <dgm:constr type="ctrY" for="ch" forName="dot1" refType="h" fact="0.8342"/>
                  <dgm:constr type="w" for="ch" forName="dot1" refType="userD"/>
                  <dgm:constr type="h" for="ch" forName="dot1" refType="userD"/>
                  <dgm:constr type="ctrX" for="ch" forName="dot2" refType="w" fact="0.5756"/>
                  <dgm:constr type="ctrY" for="ch" forName="dot2" refType="h" fact="0.8448"/>
                  <dgm:constr type="w" for="ch" forName="dot2" refType="userD"/>
                  <dgm:constr type="h" for="ch" forName="dot2" refType="userD"/>
                  <dgm:constr type="ctrX" for="ch" forName="dot3" refType="w" fact="0.5974"/>
                  <dgm:constr type="ctrY" for="ch" forName="dot3" refType="h" fact="0.8539"/>
                  <dgm:constr type="w" for="ch" forName="dot3" refType="userD"/>
                  <dgm:constr type="h" for="ch" forName="dot3" refType="userD"/>
                  <dgm:constr type="ctrX" for="ch" forName="dot4" refType="w" fact="0.6194"/>
                  <dgm:constr type="ctrY" for="ch" forName="dot4" refType="h" fact="0.8615"/>
                  <dgm:constr type="w" for="ch" forName="dot4" refType="userD"/>
                  <dgm:constr type="h" for="ch" forName="dot4" refType="userD"/>
                  <dgm:constr type="ctrX" for="ch" forName="dot5" refType="w" fact="0.6416"/>
                  <dgm:constr type="ctrY" for="ch" forName="dot5" refType="h" fact="0.8676"/>
                  <dgm:constr type="w" for="ch" forName="dot5" refType="userD"/>
                  <dgm:constr type="h" for="ch" forName="dot5" refType="userD"/>
                  <dgm:constr type="ctrX" for="ch" forName="dot6" refType="w" fact="0.4197"/>
                  <dgm:constr type="ctrY" for="ch" forName="dot6" refType="h" fact="0.7255"/>
                  <dgm:constr type="w" for="ch" forName="dot6" refType="userD"/>
                  <dgm:constr type="h" for="ch" forName="dot6" refType="userD"/>
                  <dgm:constr type="ctrX" for="ch" forName="dot7" refType="w" fact="0.4382"/>
                  <dgm:constr type="ctrY" for="ch" forName="dot7" refType="h" fact="0.7454"/>
                  <dgm:constr type="w" for="ch" forName="dot7" refType="userD"/>
                  <dgm:constr type="h" for="ch" forName="dot7" refType="userD"/>
                  <dgm:constr type="ctrX" for="ch" forName="dot8" refType="w" fact="0.3344"/>
                  <dgm:constr type="ctrY" for="ch" forName="dot8" refType="h" fact="0.6026"/>
                  <dgm:constr type="w" for="ch" forName="dot8" refType="userD"/>
                  <dgm:constr type="h" for="ch" forName="dot8" refType="userD"/>
                  <dgm:constr type="ctrX" for="ch" forName="dot9" refType="w" fact="0.2734"/>
                  <dgm:constr type="ctrY" for="ch" forName="dot9" refType="h" fact="0.4632"/>
                  <dgm:constr type="w" for="ch" forName="dot9" refType="userD"/>
                  <dgm:constr type="h" for="ch" forName="dot9" refType="userD"/>
                  <dgm:constr type="ctrX" for="ch" forName="dot10" refType="w" fact="0.2357"/>
                  <dgm:constr type="ctrY" for="ch" forName="dot10" refType="h" fact="0.3187"/>
                  <dgm:constr type="w" for="ch" forName="dot10" refType="userD"/>
                  <dgm:constr type="h" for="ch" forName="dot10" refType="userD"/>
                  <dgm:constr type="ctrX" for="ch" forName="dot11" refType="w" fact="0.2184"/>
                  <dgm:constr type="ctrY" for="ch" forName="dot11" refType="h" fact="0.1763"/>
                  <dgm:constr type="w" for="ch" forName="dot11" refType="userD"/>
                  <dgm:constr type="h" for="ch" forName="dot11" refType="userD"/>
                  <dgm:constr type="ctrX" for="ch" forName="dotArrow1" refType="w" fact="0.2442"/>
                  <dgm:constr type="ctrY" for="ch" forName="dotArrow1" refType="h" fact="-0.0099"/>
                  <dgm:constr type="w" for="ch" forName="dotArrow1" refType="userD"/>
                  <dgm:constr type="h" for="ch" forName="dotArrow1" refType="userD"/>
                  <dgm:constr type="ctrX" for="ch" forName="dotArrow2" refType="w" fact="0.2275"/>
                  <dgm:constr type="ctrY" for="ch" forName="dotArrow2" refType="h" fact="-0.0239"/>
                  <dgm:constr type="w" for="ch" forName="dotArrow2" refType="userD"/>
                  <dgm:constr type="h" for="ch" forName="dotArrow2" refType="userD"/>
                  <dgm:constr type="ctrX" for="ch" forName="dotArrow3" refType="w" fact="0.2108"/>
                  <dgm:constr type="ctrY" for="ch" forName="dotArrow3" refType="h" fact="-0.0378"/>
                  <dgm:constr type="w" for="ch" forName="dotArrow3" refType="userD"/>
                  <dgm:constr type="h" for="ch" forName="dotArrow3" refType="userD"/>
                  <dgm:constr type="ctrX" for="ch" forName="dotArrow4" refType="w" fact="0.1942"/>
                  <dgm:constr type="ctrY" for="ch" forName="dotArrow4" refType="h" fact="-0.0239"/>
                  <dgm:constr type="w" for="ch" forName="dotArrow4" refType="userD"/>
                  <dgm:constr type="h" for="ch" forName="dotArrow4" refType="userD"/>
                  <dgm:constr type="ctrX" for="ch" forName="dotArrow5" refType="w" fact="0.1775"/>
                  <dgm:constr type="ctrY" for="ch" forName="dotArrow5" refType="h" fact="-0.0099"/>
                  <dgm:constr type="w" for="ch" forName="dotArrow5" refType="userD"/>
                  <dgm:constr type="h" for="ch" forName="dotArrow5" refType="userD"/>
                  <dgm:constr type="ctrX" for="ch" forName="dotArrow6" refType="w" fact="0.2108"/>
                  <dgm:constr type="ctrY" for="ch" forName="dotArrow6" refType="h" fact="-0.0084"/>
                  <dgm:constr type="w" for="ch" forName="dotArrow6" refType="userD"/>
                  <dgm:constr type="h" for="ch" forName="dotArrow6" refType="userD"/>
                  <dgm:constr type="ctrX" for="ch" forName="dotArrow7" refType="w" fact="0.2108"/>
                  <dgm:constr type="ctrY" for="ch" forName="dotArrow7" refType="h" fact="0.0211"/>
                  <dgm:constr type="w" for="ch" forName="dotArrow7" refType="userD"/>
                  <dgm:constr type="h" for="ch" forName="dotArrow7" refType="userD"/>
                  <dgm:constr type="r" for="ch" forName="parTx1" refType="w" fact="0.7085"/>
                  <dgm:constr type="t" for="ch" forName="parTx1" refType="h" fact="0.8845"/>
                  <dgm:constr type="w" for="ch" forName="parTx1" refType="w" fact="0.2396"/>
                  <dgm:constr type="h" for="ch" forName="parTx1" refType="h" fact="0.0704"/>
                  <dgm:constr type="ctrX" for="ch" forName="picture1" refType="w" fact="0.7194"/>
                  <dgm:constr type="ctrY" for="ch" forName="picture1" refType="h" fact="0.8769"/>
                  <dgm:constr type="w" for="ch" forName="picture1" refType="w" fact="0.1111"/>
                  <dgm:constr type="h" for="ch" forName="picture1" refType="h" fact="0.1218"/>
                  <dgm:constr type="r" for="ch" forName="parTx2" refType="w" fact="0.4828"/>
                  <dgm:constr type="t" for="ch" forName="parTx2" refType="h" fact="0.7946"/>
                  <dgm:constr type="w" for="ch" forName="parTx2" refType="w" fact="0.2396"/>
                  <dgm:constr type="h" for="ch" forName="parTx2" refType="h" fact="0.0704"/>
                  <dgm:constr type="ctrX" for="ch" forName="picture2" refType="w" fact="0.4937"/>
                  <dgm:constr type="ctrY" for="ch" forName="picture2" refType="h" fact="0.787"/>
                  <dgm:constr type="w" for="ch" forName="picture2" refType="w" fact="0.1111"/>
                  <dgm:constr type="h" for="ch" forName="picture2" refType="h" fact="0.1218"/>
                  <dgm:constr type="r" for="ch" forName="parTx3" refType="w" fact="0.3715"/>
                  <dgm:constr type="t" for="ch" forName="parTx3" refType="h" fact="0.672"/>
                  <dgm:constr type="w" for="ch" forName="parTx3" refType="w" fact="0.2396"/>
                  <dgm:constr type="h" for="ch" forName="parTx3" refType="h" fact="0.0704"/>
                  <dgm:constr type="ctrX" for="ch" forName="picture3" refType="w" fact="0.3824"/>
                  <dgm:constr type="ctrY" for="ch" forName="picture3" refType="h" fact="0.6644"/>
                  <dgm:constr type="w" for="ch" forName="picture3" refType="w" fact="0.1111"/>
                  <dgm:constr type="h" for="ch" forName="picture3" refType="h" fact="0.1218"/>
                  <dgm:constr type="r" for="ch" forName="parTx4" refType="w" fact="0.3006"/>
                  <dgm:constr type="t" for="ch" forName="parTx4" refType="h" fact="0.5369"/>
                  <dgm:constr type="w" for="ch" forName="parTx4" refType="w" fact="0.2396"/>
                  <dgm:constr type="h" for="ch" forName="parTx4" refType="h" fact="0.0704"/>
                  <dgm:constr type="ctrX" for="ch" forName="picture4" refType="w" fact="0.3115"/>
                  <dgm:constr type="ctrY" for="ch" forName="picture4" refType="h" fact="0.5294"/>
                  <dgm:constr type="w" for="ch" forName="picture4" refType="w" fact="0.1111"/>
                  <dgm:constr type="h" for="ch" forName="picture4" refType="h" fact="0.1218"/>
                  <dgm:constr type="r" for="ch" forName="parTx5" refType="w" fact="0.25"/>
                  <dgm:constr type="t" for="ch" forName="parTx5" refType="h" fact="0.394"/>
                  <dgm:constr type="w" for="ch" forName="parTx5" refType="w" fact="0.2396"/>
                  <dgm:constr type="h" for="ch" forName="parTx5" refType="h" fact="0.0704"/>
                  <dgm:constr type="ctrX" for="ch" forName="picture5" refType="w" fact="0.2609"/>
                  <dgm:constr type="ctrY" for="ch" forName="picture5" refType="h" fact="0.3864"/>
                  <dgm:constr type="w" for="ch" forName="picture5" refType="w" fact="0.1111"/>
                  <dgm:constr type="h" for="ch" forName="picture5" refType="h" fact="0.1218"/>
                  <dgm:constr type="r" for="ch" forName="parTx6" refType="w" fact="0.2212"/>
                  <dgm:constr type="t" for="ch" forName="parTx6" refType="h" fact="0.252"/>
                  <dgm:constr type="w" for="ch" forName="parTx6" refType="w" fact="0.2396"/>
                  <dgm:constr type="h" for="ch" forName="parTx6" refType="h" fact="0.0704"/>
                  <dgm:constr type="ctrX" for="ch" forName="picture6" refType="w" fact="0.2321"/>
                  <dgm:constr type="ctrY" for="ch" forName="picture6" refType="h" fact="0.2444"/>
                  <dgm:constr type="w" for="ch" forName="picture6" refType="w" fact="0.1111"/>
                  <dgm:constr type="h" for="ch" forName="picture6" refType="h" fact="0.1218"/>
                  <dgm:constr type="r" for="ch" forName="parTx7" refType="w" fact="0.2055"/>
                  <dgm:constr type="t" for="ch" forName="parTx7" refType="h" fact="0.1151"/>
                  <dgm:constr type="w" for="ch" forName="parTx7" refType="w" fact="0.2396"/>
                  <dgm:constr type="h" for="ch" forName="parTx7" refType="h" fact="0.0704"/>
                  <dgm:constr type="ctrX" for="ch" forName="picture7" refType="w" fact="0.2164"/>
                  <dgm:constr type="ctrY" for="ch" forName="picture7" refType="h" fact="0.1075"/>
                  <dgm:constr type="w" for="ch" forName="picture7" refType="w" fact="0.1111"/>
                  <dgm:constr type="h" for="ch" forName="picture7" refType="h" fact="0.1218"/>
                </dgm:constrLst>
              </dgm:else>
            </dgm:choose>
          </dgm:else>
        </dgm:choose>
      </dgm:else>
    </dgm:choose>
    <dgm:forEach name="wrapper" axis="self" ptType="parTrans">
      <dgm:forEach name="wrapper2" axis="self" ptType="sibTrans" st="2">
        <dgm:forEach name="imageRepeat" axis="self">
          <dgm:layoutNode name="imageRepeatNode" styleLbl="fgImgPlace1">
            <dgm:alg type="sp"/>
            <dgm:shape xmlns:r="http://schemas.openxmlformats.org/officeDocument/2006/relationships" type="ellipse" r:blip="" blipPhldr="1">
              <dgm:adjLst/>
            </dgm:shape>
            <dgm:presOf axis="self"/>
          </dgm:layoutNode>
        </dgm:forEach>
      </dgm:forEach>
    </dgm:forEach>
    <dgm:choose name="Name72">
      <dgm:if name="Name73" axis="ch" ptType="node" func="cnt" op="gte" val="2">
        <dgm:layoutNode name="dot1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2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3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74"/>
    </dgm:choose>
    <dgm:choose name="Name75">
      <dgm:if name="Name76" axis="ch" ptType="node" func="cnt" op="gte" val="3">
        <dgm:layoutNode name="dot4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5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77"/>
    </dgm:choose>
    <dgm:choose name="Name78">
      <dgm:if name="Name79" axis="ch" ptType="node" func="cnt" op="gte" val="4">
        <dgm:layoutNode name="dot6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80"/>
    </dgm:choose>
    <dgm:choose name="Name81">
      <dgm:if name="Name82" axis="ch" ptType="node" func="cnt" op="gte" val="5">
        <dgm:layoutNode name="dot7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8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83"/>
    </dgm:choose>
    <dgm:choose name="Name84">
      <dgm:if name="Name85" axis="ch" ptType="node" func="cnt" op="gte" val="6">
        <dgm:layoutNode name="dot9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10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86"/>
    </dgm:choose>
    <dgm:choose name="Name87">
      <dgm:if name="Name88" axis="ch" ptType="node" func="cnt" op="gte" val="7">
        <dgm:layoutNode name="dot11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89"/>
    </dgm:choose>
    <dgm:choose name="Name90">
      <dgm:if name="Name91" axis="ch" ptType="node" func="cnt" op="gte" val="2">
        <dgm:layoutNode name="dotArrow1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2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3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4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5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6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7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92"/>
    </dgm:choose>
    <dgm:forEach name="Name93" axis="ch" ptType="node" cnt="1">
      <dgm:layoutNode name="parTx1">
        <dgm:choose name="Name94">
          <dgm:if name="Name95" func="var" arg="dir" op="equ" val="norm">
            <dgm:alg type="tx">
              <dgm:param type="parTxLTRAlign" val="l"/>
              <dgm:param type="parTxRTLAlign" val="r"/>
            </dgm:alg>
          </dgm:if>
          <dgm:else name="Name96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97">
          <dgm:if name="Name98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99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00">
        <dgm:if name="Name101" axis="ch" ptType="node" func="cnt" op="gte" val="1">
          <dgm:layoutNode name="desTx1" styleLbl="revTx">
            <dgm:varLst>
              <dgm:bulletEnabled val="1"/>
            </dgm:varLst>
            <dgm:choose name="Name102">
              <dgm:if name="Name103" func="var" arg="dir" op="equ" val="norm">
                <dgm:choose name="Name104">
                  <dgm:if name="Name105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06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07">
                <dgm:choose name="Name108">
                  <dgm:if name="Name109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10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11"/>
      </dgm:choose>
    </dgm:forEach>
    <dgm:forEach name="Name112" axis="ch" ptType="sibTrans" hideLastTrans="0" cnt="1">
      <dgm:layoutNode name="picture1">
        <dgm:alg type="sp"/>
        <dgm:shape xmlns:r="http://schemas.openxmlformats.org/officeDocument/2006/relationships" r:blip="">
          <dgm:adjLst/>
        </dgm:shape>
        <dgm:presOf/>
        <dgm:constrLst/>
        <dgm:forEach name="Name113" ref="imageRepeat"/>
      </dgm:layoutNode>
    </dgm:forEach>
    <dgm:forEach name="Name114" axis="ch" ptType="node" st="2" cnt="1">
      <dgm:layoutNode name="parTx2">
        <dgm:choose name="Name115">
          <dgm:if name="Name116" func="var" arg="dir" op="equ" val="norm">
            <dgm:alg type="tx">
              <dgm:param type="parTxLTRAlign" val="l"/>
              <dgm:param type="parTxRTLAlign" val="r"/>
            </dgm:alg>
          </dgm:if>
          <dgm:else name="Name117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118">
          <dgm:if name="Name119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120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21">
        <dgm:if name="Name122" axis="ch" ptType="node" func="cnt" op="gte" val="1">
          <dgm:layoutNode name="desTx2" styleLbl="revTx">
            <dgm:varLst>
              <dgm:bulletEnabled val="1"/>
            </dgm:varLst>
            <dgm:choose name="Name123">
              <dgm:if name="Name124" func="var" arg="dir" op="equ" val="norm">
                <dgm:choose name="Name125">
                  <dgm:if name="Name126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27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28">
                <dgm:choose name="Name129">
                  <dgm:if name="Name130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31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32"/>
      </dgm:choose>
    </dgm:forEach>
    <dgm:forEach name="Name133" axis="ch" ptType="sibTrans" hideLastTrans="0" st="2" cnt="1">
      <dgm:layoutNode name="picture2">
        <dgm:alg type="sp"/>
        <dgm:shape xmlns:r="http://schemas.openxmlformats.org/officeDocument/2006/relationships" r:blip="">
          <dgm:adjLst/>
        </dgm:shape>
        <dgm:presOf/>
        <dgm:constrLst/>
        <dgm:forEach name="Name134" ref="imageRepeat"/>
      </dgm:layoutNode>
    </dgm:forEach>
    <dgm:forEach name="Name135" axis="ch" ptType="node" st="3" cnt="1">
      <dgm:layoutNode name="parTx3">
        <dgm:choose name="Name136">
          <dgm:if name="Name137" func="var" arg="dir" op="equ" val="norm">
            <dgm:alg type="tx">
              <dgm:param type="parTxLTRAlign" val="l"/>
              <dgm:param type="parTxRTLAlign" val="r"/>
            </dgm:alg>
          </dgm:if>
          <dgm:else name="Name138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139">
          <dgm:if name="Name140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141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42">
        <dgm:if name="Name143" axis="ch" ptType="node" func="cnt" op="gte" val="1">
          <dgm:layoutNode name="desTx3" styleLbl="revTx">
            <dgm:varLst>
              <dgm:bulletEnabled val="1"/>
            </dgm:varLst>
            <dgm:choose name="Name144">
              <dgm:if name="Name145" func="var" arg="dir" op="equ" val="norm">
                <dgm:choose name="Name146">
                  <dgm:if name="Name147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48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49">
                <dgm:choose name="Name150">
                  <dgm:if name="Name151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5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53"/>
      </dgm:choose>
    </dgm:forEach>
    <dgm:forEach name="Name154" axis="ch" ptType="sibTrans" hideLastTrans="0" st="3" cnt="1">
      <dgm:layoutNode name="picture3">
        <dgm:alg type="sp"/>
        <dgm:shape xmlns:r="http://schemas.openxmlformats.org/officeDocument/2006/relationships" r:blip="">
          <dgm:adjLst/>
        </dgm:shape>
        <dgm:presOf/>
        <dgm:constrLst/>
        <dgm:forEach name="Name155" ref="imageRepeat"/>
      </dgm:layoutNode>
    </dgm:forEach>
    <dgm:forEach name="Name156" axis="ch" ptType="node" st="4" cnt="1">
      <dgm:layoutNode name="parTx4">
        <dgm:choose name="Name157">
          <dgm:if name="Name158" func="var" arg="dir" op="equ" val="norm">
            <dgm:alg type="tx">
              <dgm:param type="parTxLTRAlign" val="l"/>
              <dgm:param type="parTxRTLAlign" val="r"/>
            </dgm:alg>
          </dgm:if>
          <dgm:else name="Name159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160">
          <dgm:if name="Name161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162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63">
        <dgm:if name="Name164" axis="ch" ptType="node" func="cnt" op="gte" val="1">
          <dgm:layoutNode name="desTx4" styleLbl="revTx">
            <dgm:varLst>
              <dgm:bulletEnabled val="1"/>
            </dgm:varLst>
            <dgm:choose name="Name165">
              <dgm:if name="Name166" func="var" arg="dir" op="equ" val="norm">
                <dgm:choose name="Name167">
                  <dgm:if name="Name168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69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70">
                <dgm:choose name="Name171">
                  <dgm:if name="Name172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73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74"/>
      </dgm:choose>
    </dgm:forEach>
    <dgm:forEach name="Name175" axis="ch" ptType="sibTrans" hideLastTrans="0" st="4" cnt="1">
      <dgm:layoutNode name="picture4">
        <dgm:alg type="sp"/>
        <dgm:shape xmlns:r="http://schemas.openxmlformats.org/officeDocument/2006/relationships" r:blip="">
          <dgm:adjLst/>
        </dgm:shape>
        <dgm:presOf/>
        <dgm:constrLst/>
        <dgm:forEach name="Name176" ref="imageRepeat"/>
      </dgm:layoutNode>
    </dgm:forEach>
    <dgm:forEach name="Name177" axis="ch" ptType="node" st="5" cnt="1">
      <dgm:layoutNode name="parTx5">
        <dgm:choose name="Name178">
          <dgm:if name="Name179" func="var" arg="dir" op="equ" val="norm">
            <dgm:alg type="tx">
              <dgm:param type="parTxLTRAlign" val="l"/>
              <dgm:param type="parTxRTLAlign" val="r"/>
            </dgm:alg>
          </dgm:if>
          <dgm:else name="Name180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181">
          <dgm:if name="Name182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183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84">
        <dgm:if name="Name185" axis="ch" ptType="node" func="cnt" op="gte" val="1">
          <dgm:layoutNode name="desTx5" styleLbl="revTx">
            <dgm:varLst>
              <dgm:bulletEnabled val="1"/>
            </dgm:varLst>
            <dgm:choose name="Name186">
              <dgm:if name="Name187" func="var" arg="dir" op="equ" val="norm">
                <dgm:choose name="Name188">
                  <dgm:if name="Name189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90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91">
                <dgm:choose name="Name192">
                  <dgm:if name="Name193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94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95"/>
      </dgm:choose>
    </dgm:forEach>
    <dgm:forEach name="Name196" axis="ch" ptType="sibTrans" hideLastTrans="0" st="5" cnt="1">
      <dgm:layoutNode name="picture5">
        <dgm:alg type="sp"/>
        <dgm:shape xmlns:r="http://schemas.openxmlformats.org/officeDocument/2006/relationships" r:blip="">
          <dgm:adjLst/>
        </dgm:shape>
        <dgm:presOf/>
        <dgm:constrLst/>
        <dgm:forEach name="Name197" ref="imageRepeat"/>
      </dgm:layoutNode>
    </dgm:forEach>
    <dgm:forEach name="Name198" axis="ch" ptType="node" st="6" cnt="1">
      <dgm:layoutNode name="parTx6">
        <dgm:choose name="Name199">
          <dgm:if name="Name200" func="var" arg="dir" op="equ" val="norm">
            <dgm:alg type="tx">
              <dgm:param type="parTxLTRAlign" val="l"/>
              <dgm:param type="parTxRTLAlign" val="r"/>
            </dgm:alg>
          </dgm:if>
          <dgm:else name="Name201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202">
          <dgm:if name="Name203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204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205">
        <dgm:if name="Name206" axis="ch" ptType="node" func="cnt" op="gte" val="1">
          <dgm:layoutNode name="desTx6" styleLbl="revTx">
            <dgm:varLst>
              <dgm:bulletEnabled val="1"/>
            </dgm:varLst>
            <dgm:choose name="Name207">
              <dgm:if name="Name208" func="var" arg="dir" op="equ" val="norm">
                <dgm:choose name="Name209">
                  <dgm:if name="Name210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211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212">
                <dgm:choose name="Name213">
                  <dgm:if name="Name214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215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216"/>
      </dgm:choose>
    </dgm:forEach>
    <dgm:forEach name="Name217" axis="ch" ptType="sibTrans" hideLastTrans="0" st="6" cnt="1">
      <dgm:layoutNode name="picture6">
        <dgm:alg type="sp"/>
        <dgm:shape xmlns:r="http://schemas.openxmlformats.org/officeDocument/2006/relationships" r:blip="">
          <dgm:adjLst/>
        </dgm:shape>
        <dgm:presOf/>
        <dgm:constrLst/>
        <dgm:forEach name="Name218" ref="imageRepeat"/>
      </dgm:layoutNode>
    </dgm:forEach>
    <dgm:forEach name="Name219" axis="ch" ptType="node" st="7" cnt="1">
      <dgm:layoutNode name="parTx7">
        <dgm:choose name="Name220">
          <dgm:if name="Name221" func="var" arg="dir" op="equ" val="norm">
            <dgm:alg type="tx">
              <dgm:param type="parTxLTRAlign" val="l"/>
              <dgm:param type="parTxRTLAlign" val="r"/>
            </dgm:alg>
          </dgm:if>
          <dgm:else name="Name222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223">
          <dgm:if name="Name224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225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226">
        <dgm:if name="Name227" axis="ch" ptType="node" func="cnt" op="gte" val="1">
          <dgm:layoutNode name="desTx7" styleLbl="revTx">
            <dgm:varLst>
              <dgm:bulletEnabled val="1"/>
            </dgm:varLst>
            <dgm:choose name="Name228">
              <dgm:if name="Name229" func="var" arg="dir" op="equ" val="norm">
                <dgm:choose name="Name230">
                  <dgm:if name="Name231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232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233">
                <dgm:choose name="Name234">
                  <dgm:if name="Name235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236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237"/>
      </dgm:choose>
    </dgm:forEach>
    <dgm:forEach name="Name238" axis="ch" ptType="sibTrans" hideLastTrans="0" st="7" cnt="1">
      <dgm:layoutNode name="picture7">
        <dgm:alg type="sp"/>
        <dgm:shape xmlns:r="http://schemas.openxmlformats.org/officeDocument/2006/relationships" r:blip="">
          <dgm:adjLst/>
        </dgm:shape>
        <dgm:presOf/>
        <dgm:constrLst/>
        <dgm:forEach name="Name239" ref="imageRepeat"/>
      </dgm:layoutNod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AscendingPictureAccentProcess">
  <dgm:title val=""/>
  <dgm:desc val=""/>
  <dgm:catLst>
    <dgm:cat type="process" pri="22500"/>
    <dgm:cat type="picture" pri="16000"/>
    <dgm:cat type="pictureconvert" pri="1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chMax val="7"/>
      <dgm:chPref val="7"/>
      <dgm:dir/>
    </dgm:varLst>
    <dgm:shape xmlns:r="http://schemas.openxmlformats.org/officeDocument/2006/relationships" r:blip="">
      <dgm:adjLst/>
    </dgm:shape>
    <dgm:choose name="Name1">
      <dgm:if name="Name2" axis="ch" ptType="node" func="cnt" op="equ" val="1">
        <dgm:choose name="Name3">
          <dgm:if name="Name4" func="var" arg="dir" op="equ" val="norm">
            <dgm:choose name="Name5">
              <dgm:if name="Name6" axis="des" func="maxDepth" op="gt" val="1">
                <dgm:alg type="composite">
                  <dgm:param type="ar" val="2.7"/>
                </dgm:alg>
                <dgm:constrLst>
                  <dgm:constr type="primFontSz" for="ch" forName="parTx1" op="equ" val="65"/>
                  <dgm:constr type="primFontSz" for="ch" forName="desTx1" op="equ" val="65"/>
                  <dgm:constr type="userD" refType="w" fact="0.0247"/>
                  <dgm:constr type="l" for="ch" forName="parTx1" refType="w" fact="0.2711"/>
                  <dgm:constr type="t" for="ch" forName="parTx1" refType="h" fact="0.9603"/>
                  <dgm:constr type="w" for="ch" forName="parTx1" refType="w" fact="0.5325"/>
                  <dgm:constr type="h" for="ch" forName="parTx1" refType="h" fact="0.3856"/>
                  <dgm:constr type="ctrX" for="ch" forName="picture1" refType="w" fact="0.2469"/>
                  <dgm:constr type="ctrY" for="ch" forName="picture1" refType="h" fact="0.9"/>
                  <dgm:constr type="w" for="ch" forName="picture1" refType="w" fact="0.2469"/>
                  <dgm:constr type="h" for="ch" forName="picture1" refType="h" fact="0.6667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</dgm:constrLst>
              </dgm:if>
              <dgm:else name="Name7">
                <dgm:alg type="composite">
                  <dgm:param type="ar" val="2"/>
                </dgm:alg>
                <dgm:constrLst>
                  <dgm:constr type="primFontSz" for="ch" forName="parTx1" op="equ" val="65"/>
                  <dgm:constr type="userD" refType="w" fact="0.0333"/>
                  <dgm:constr type="l" for="ch" forName="parTx1" refType="w" fact="0.366"/>
                  <dgm:constr type="t" for="ch" forName="parTx1" refType="h" fact="0.7113"/>
                  <dgm:constr type="w" for="ch" forName="parTx1" refType="w" fact="0.7189"/>
                  <dgm:constr type="h" for="ch" forName="parTx1" refType="h" fact="0.3856"/>
                  <dgm:constr type="ctrX" for="ch" forName="picture1" refType="w" fact="0.3333"/>
                  <dgm:constr type="ctrY" for="ch" forName="picture1" refType="h" fact="0.6667"/>
                  <dgm:constr type="w" for="ch" forName="picture1" refType="w" fact="0.3333"/>
                  <dgm:constr type="h" for="ch" forName="picture1" refType="h" fact="0.6667"/>
                </dgm:constrLst>
              </dgm:else>
            </dgm:choose>
          </dgm:if>
          <dgm:else name="Name8">
            <dgm:choose name="Name9">
              <dgm:if name="Name10" axis="des" func="maxDepth" op="gt" val="1">
                <dgm:alg type="composite">
                  <dgm:param type="ar" val="2.7"/>
                </dgm:alg>
                <dgm:constrLst>
                  <dgm:constr type="primFontSz" for="ch" forName="parTx1" op="equ" val="65"/>
                  <dgm:constr type="primFontSz" for="ch" forName="desTx1" op="equ" val="65"/>
                  <dgm:constr type="userD" refType="w" fact="0.0247"/>
                  <dgm:constr type="r" for="ch" forName="parTx1" refType="w" fact="0.7289"/>
                  <dgm:constr type="t" for="ch" forName="parTx1" refType="h" fact="0.9603"/>
                  <dgm:constr type="w" for="ch" forName="parTx1" refType="w" fact="0.5325"/>
                  <dgm:constr type="h" for="ch" forName="parTx1" refType="h" fact="0.3856"/>
                  <dgm:constr type="ctrX" for="ch" forName="picture1" refType="w" fact="0.7531"/>
                  <dgm:constr type="ctrY" for="ch" forName="picture1" refType="h" fact="0.9"/>
                  <dgm:constr type="w" for="ch" forName="picture1" refType="w" fact="0.2469"/>
                  <dgm:constr type="h" for="ch" forName="picture1" refType="h" fact="0.6667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</dgm:constrLst>
              </dgm:if>
              <dgm:else name="Name11">
                <dgm:alg type="composite">
                  <dgm:param type="ar" val="2"/>
                </dgm:alg>
                <dgm:constrLst>
                  <dgm:constr type="primFontSz" for="ch" forName="parTx1" op="equ" val="65"/>
                  <dgm:constr type="userD" refType="w" fact="0.0333"/>
                  <dgm:constr type="r" for="ch" forName="parTx1" refType="w" fact="0.634"/>
                  <dgm:constr type="t" for="ch" forName="parTx1" refType="h" fact="0.7113"/>
                  <dgm:constr type="w" for="ch" forName="parTx1" refType="w" fact="0.7189"/>
                  <dgm:constr type="h" for="ch" forName="parTx1" refType="h" fact="0.3856"/>
                  <dgm:constr type="ctrX" for="ch" forName="picture1" refType="w" fact="0.6667"/>
                  <dgm:constr type="ctrY" for="ch" forName="picture1" refType="h" fact="0.6667"/>
                  <dgm:constr type="w" for="ch" forName="picture1" refType="w" fact="0.3333"/>
                  <dgm:constr type="h" for="ch" forName="picture1" refType="h" fact="0.6667"/>
                </dgm:constrLst>
              </dgm:else>
            </dgm:choose>
          </dgm:else>
        </dgm:choose>
      </dgm:if>
      <dgm:if name="Name12" axis="ch" ptType="node" func="cnt" op="equ" val="2">
        <dgm:choose name="Name13">
          <dgm:if name="Name14" func="var" arg="dir" op="equ" val="norm">
            <dgm:choose name="Name15">
              <dgm:if name="Name16" axis="des" func="maxDepth" op="gt" val="1">
                <dgm:alg type="composite">
                  <dgm:param type="ar" val="2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userD" refType="w" fact="0.0188"/>
                  <dgm:constr type="ctrX" for="ch" forName="dot1" refType="w" fact="0.3221"/>
                  <dgm:constr type="ctrY" for="ch" forName="dot1" refType="h" fact="0.5911"/>
                  <dgm:constr type="w" for="ch" forName="dot1" refType="userD"/>
                  <dgm:constr type="h" for="ch" forName="dot1" refType="userD"/>
                  <dgm:constr type="ctrX" for="ch" forName="dot2" refType="w" fact="0.3056"/>
                  <dgm:constr type="ctrY" for="ch" forName="dot2" refType="h" fact="0.644"/>
                  <dgm:constr type="w" for="ch" forName="dot2" refType="userD"/>
                  <dgm:constr type="h" for="ch" forName="dot2" refType="userD"/>
                  <dgm:constr type="ctrX" for="ch" forName="dot3" refType="w" fact="0.2859"/>
                  <dgm:constr type="ctrY" for="ch" forName="dot3" refType="h" fact="0.6898"/>
                  <dgm:constr type="w" for="ch" forName="dot3" refType="userD"/>
                  <dgm:constr type="h" for="ch" forName="dot3" refType="userD"/>
                  <dgm:constr type="ctrX" for="ch" forName="dotArrow1" refType="w" fact="0.3095"/>
                  <dgm:constr type="ctrY" for="ch" forName="dotArrow1" refType="h" fact="0.0587"/>
                  <dgm:constr type="w" for="ch" forName="dotArrow1" refType="userD"/>
                  <dgm:constr type="h" for="ch" forName="dotArrow1" refType="userD"/>
                  <dgm:constr type="ctrX" for="ch" forName="dotArrow2" refType="w" fact="0.3346"/>
                  <dgm:constr type="ctrY" for="ch" forName="dotArrow2" refType="h" fact="0.0287"/>
                  <dgm:constr type="w" for="ch" forName="dotArrow2" refType="userD"/>
                  <dgm:constr type="h" for="ch" forName="dotArrow2" refType="userD"/>
                  <dgm:constr type="ctrX" for="ch" forName="dotArrow3" refType="w" fact="0.3597"/>
                  <dgm:constr type="ctrY" for="ch" forName="dotArrow3" refType="h" fact="-0.0013"/>
                  <dgm:constr type="w" for="ch" forName="dotArrow3" refType="userD"/>
                  <dgm:constr type="h" for="ch" forName="dotArrow3" refType="userD"/>
                  <dgm:constr type="ctrX" for="ch" forName="dotArrow4" refType="w" fact="0.3848"/>
                  <dgm:constr type="ctrY" for="ch" forName="dotArrow4" refType="h" fact="0.0287"/>
                  <dgm:constr type="w" for="ch" forName="dotArrow4" refType="userD"/>
                  <dgm:constr type="h" for="ch" forName="dotArrow4" refType="userD"/>
                  <dgm:constr type="ctrX" for="ch" forName="dotArrow5" refType="w" fact="0.41"/>
                  <dgm:constr type="ctrY" for="ch" forName="dotArrow5" refType="h" fact="0.0587"/>
                  <dgm:constr type="w" for="ch" forName="dotArrow5" refType="userD"/>
                  <dgm:constr type="h" for="ch" forName="dotArrow5" refType="userD"/>
                  <dgm:constr type="ctrX" for="ch" forName="dotArrow6" refType="w" fact="0.3597"/>
                  <dgm:constr type="ctrY" for="ch" forName="dotArrow6" refType="h" fact="0.062"/>
                  <dgm:constr type="w" for="ch" forName="dotArrow6" refType="userD"/>
                  <dgm:constr type="h" for="ch" forName="dotArrow6" refType="userD"/>
                  <dgm:constr type="ctrX" for="ch" forName="dotArrow7" refType="w" fact="0.3597"/>
                  <dgm:constr type="ctrY" for="ch" forName="dotArrow7" refType="h" fact="0.1253"/>
                  <dgm:constr type="w" for="ch" forName="dotArrow7" refType="userD"/>
                  <dgm:constr type="h" for="ch" forName="dotArrow7" refType="userD"/>
                  <dgm:constr type="l" for="ch" forName="parTx1" refType="w" fact="0.197"/>
                  <dgm:constr type="t" for="ch" forName="parTx1" refType="h" fact="0.8169"/>
                  <dgm:constr type="w" for="ch" forName="parTx1" refType="w" fact="0.4064"/>
                  <dgm:constr type="h" for="ch" forName="parTx1" refType="h" fact="0.218"/>
                  <dgm:constr type="ctrX" for="ch" forName="picture1" refType="w" fact="0.1785"/>
                  <dgm:constr type="ctrY" for="ch" forName="picture1" refType="h" fact="0.7834"/>
                  <dgm:constr type="w" for="ch" forName="picture1" refType="w" fact="0.1884"/>
                  <dgm:constr type="h" for="ch" forName="picture1" refType="h" fact="0.3768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3688"/>
                  <dgm:constr type="t" for="ch" forName="parTx2" refType="h" fact="0.3905"/>
                  <dgm:constr type="w" for="ch" forName="parTx2" refType="w" fact="0.4064"/>
                  <dgm:constr type="h" for="ch" forName="parTx2" refType="h" fact="0.218"/>
                  <dgm:constr type="ctrX" for="ch" forName="picture2" refType="w" fact="0.3503"/>
                  <dgm:constr type="ctrY" for="ch" forName="picture2" refType="h" fact="0.357"/>
                  <dgm:constr type="w" for="ch" forName="picture2" refType="w" fact="0.1884"/>
                  <dgm:constr type="h" for="ch" forName="picture2" refType="h" fact="0.3768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</dgm:constrLst>
              </dgm:if>
              <dgm:else name="Name17">
                <dgm:alg type="composite">
                  <dgm:param type="ar" val="1.507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userD" refType="w" fact="0.025"/>
                  <dgm:constr type="ctrX" for="ch" forName="dot1" refType="w" fact="0.4274"/>
                  <dgm:constr type="ctrY" for="ch" forName="dot1" refType="h" fact="0.5911"/>
                  <dgm:constr type="w" for="ch" forName="dot1" refType="userD"/>
                  <dgm:constr type="h" for="ch" forName="dot1" refType="userD"/>
                  <dgm:constr type="ctrX" for="ch" forName="dot2" refType="w" fact="0.4055"/>
                  <dgm:constr type="ctrY" for="ch" forName="dot2" refType="h" fact="0.644"/>
                  <dgm:constr type="w" for="ch" forName="dot2" refType="userD"/>
                  <dgm:constr type="h" for="ch" forName="dot2" refType="userD"/>
                  <dgm:constr type="ctrX" for="ch" forName="dot3" refType="w" fact="0.3794"/>
                  <dgm:constr type="ctrY" for="ch" forName="dot3" refType="h" fact="0.6898"/>
                  <dgm:constr type="w" for="ch" forName="dot3" refType="userD"/>
                  <dgm:constr type="h" for="ch" forName="dot3" refType="userD"/>
                  <dgm:constr type="ctrX" for="ch" forName="dotArrow1" refType="w" fact="0.4106"/>
                  <dgm:constr type="ctrY" for="ch" forName="dotArrow1" refType="h" fact="0.0587"/>
                  <dgm:constr type="w" for="ch" forName="dotArrow1" refType="userD"/>
                  <dgm:constr type="h" for="ch" forName="dotArrow1" refType="userD"/>
                  <dgm:constr type="ctrX" for="ch" forName="dotArrow2" refType="w" fact="0.444"/>
                  <dgm:constr type="ctrY" for="ch" forName="dotArrow2" refType="h" fact="0.0287"/>
                  <dgm:constr type="w" for="ch" forName="dotArrow2" refType="userD"/>
                  <dgm:constr type="h" for="ch" forName="dotArrow2" refType="userD"/>
                  <dgm:constr type="ctrX" for="ch" forName="dotArrow3" refType="w" fact="0.4773"/>
                  <dgm:constr type="ctrY" for="ch" forName="dotArrow3" refType="h" fact="-0.0013"/>
                  <dgm:constr type="w" for="ch" forName="dotArrow3" refType="userD"/>
                  <dgm:constr type="h" for="ch" forName="dotArrow3" refType="userD"/>
                  <dgm:constr type="ctrX" for="ch" forName="dotArrow4" refType="w" fact="0.5106"/>
                  <dgm:constr type="ctrY" for="ch" forName="dotArrow4" refType="h" fact="0.0287"/>
                  <dgm:constr type="w" for="ch" forName="dotArrow4" refType="userD"/>
                  <dgm:constr type="h" for="ch" forName="dotArrow4" refType="userD"/>
                  <dgm:constr type="ctrX" for="ch" forName="dotArrow5" refType="w" fact="0.544"/>
                  <dgm:constr type="ctrY" for="ch" forName="dotArrow5" refType="h" fact="0.0587"/>
                  <dgm:constr type="w" for="ch" forName="dotArrow5" refType="userD"/>
                  <dgm:constr type="h" for="ch" forName="dotArrow5" refType="userD"/>
                  <dgm:constr type="ctrX" for="ch" forName="dotArrow6" refType="w" fact="0.4773"/>
                  <dgm:constr type="ctrY" for="ch" forName="dotArrow6" refType="h" fact="0.062"/>
                  <dgm:constr type="w" for="ch" forName="dotArrow6" refType="userD"/>
                  <dgm:constr type="h" for="ch" forName="dotArrow6" refType="userD"/>
                  <dgm:constr type="ctrX" for="ch" forName="dotArrow7" refType="w" fact="0.4773"/>
                  <dgm:constr type="ctrY" for="ch" forName="dotArrow7" refType="h" fact="0.1253"/>
                  <dgm:constr type="w" for="ch" forName="dotArrow7" refType="userD"/>
                  <dgm:constr type="h" for="ch" forName="dotArrow7" refType="userD"/>
                  <dgm:constr type="l" for="ch" forName="parTx1" refType="w" fact="0.2614"/>
                  <dgm:constr type="t" for="ch" forName="parTx1" refType="h" fact="0.8086"/>
                  <dgm:constr type="w" for="ch" forName="parTx1" refType="w" fact="0.5392"/>
                  <dgm:constr type="h" for="ch" forName="parTx1" refType="h" fact="0.218"/>
                  <dgm:constr type="ctrX" for="ch" forName="picture1" refType="w" fact="0.2369"/>
                  <dgm:constr type="ctrY" for="ch" forName="picture1" refType="h" fact="0.7834"/>
                  <dgm:constr type="w" for="ch" forName="picture1" refType="w" fact="0.25"/>
                  <dgm:constr type="h" for="ch" forName="picture1" refType="h" fact="0.3768"/>
                  <dgm:constr type="l" for="ch" forName="parTx2" refType="w" fact="0.4893"/>
                  <dgm:constr type="t" for="ch" forName="parTx2" refType="h" fact="0.3822"/>
                  <dgm:constr type="w" for="ch" forName="parTx2" refType="w" fact="0.5392"/>
                  <dgm:constr type="h" for="ch" forName="parTx2" refType="h" fact="0.218"/>
                  <dgm:constr type="ctrX" for="ch" forName="picture2" refType="w" fact="0.4648"/>
                  <dgm:constr type="ctrY" for="ch" forName="picture2" refType="h" fact="0.357"/>
                  <dgm:constr type="w" for="ch" forName="picture2" refType="w" fact="0.25"/>
                  <dgm:constr type="h" for="ch" forName="picture2" refType="h" fact="0.3768"/>
                </dgm:constrLst>
              </dgm:else>
            </dgm:choose>
          </dgm:if>
          <dgm:else name="Name18">
            <dgm:choose name="Name19">
              <dgm:if name="Name20" axis="des" func="maxDepth" op="gt" val="1">
                <dgm:alg type="composite">
                  <dgm:param type="ar" val="2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userD" refType="w" fact="0.0188"/>
                  <dgm:constr type="ctrX" for="ch" forName="dot1" refType="w" fact="0.6779"/>
                  <dgm:constr type="ctrY" for="ch" forName="dot1" refType="h" fact="0.5911"/>
                  <dgm:constr type="w" for="ch" forName="dot1" refType="userD"/>
                  <dgm:constr type="h" for="ch" forName="dot1" refType="userD"/>
                  <dgm:constr type="ctrX" for="ch" forName="dot2" refType="w" fact="0.6944"/>
                  <dgm:constr type="ctrY" for="ch" forName="dot2" refType="h" fact="0.644"/>
                  <dgm:constr type="w" for="ch" forName="dot2" refType="userD"/>
                  <dgm:constr type="h" for="ch" forName="dot2" refType="userD"/>
                  <dgm:constr type="ctrX" for="ch" forName="dot3" refType="w" fact="0.7141"/>
                  <dgm:constr type="ctrY" for="ch" forName="dot3" refType="h" fact="0.6898"/>
                  <dgm:constr type="w" for="ch" forName="dot3" refType="userD"/>
                  <dgm:constr type="h" for="ch" forName="dot3" refType="userD"/>
                  <dgm:constr type="ctrX" for="ch" forName="dotArrow1" refType="w" fact="0.6905"/>
                  <dgm:constr type="ctrY" for="ch" forName="dotArrow1" refType="h" fact="0.0587"/>
                  <dgm:constr type="w" for="ch" forName="dotArrow1" refType="userD"/>
                  <dgm:constr type="h" for="ch" forName="dotArrow1" refType="userD"/>
                  <dgm:constr type="ctrX" for="ch" forName="dotArrow2" refType="w" fact="0.6654"/>
                  <dgm:constr type="ctrY" for="ch" forName="dotArrow2" refType="h" fact="0.0287"/>
                  <dgm:constr type="w" for="ch" forName="dotArrow2" refType="userD"/>
                  <dgm:constr type="h" for="ch" forName="dotArrow2" refType="userD"/>
                  <dgm:constr type="ctrX" for="ch" forName="dotArrow3" refType="w" fact="0.6403"/>
                  <dgm:constr type="ctrY" for="ch" forName="dotArrow3" refType="h" fact="-0.0013"/>
                  <dgm:constr type="w" for="ch" forName="dotArrow3" refType="userD"/>
                  <dgm:constr type="h" for="ch" forName="dotArrow3" refType="userD"/>
                  <dgm:constr type="ctrX" for="ch" forName="dotArrow4" refType="w" fact="0.6152"/>
                  <dgm:constr type="ctrY" for="ch" forName="dotArrow4" refType="h" fact="0.0287"/>
                  <dgm:constr type="w" for="ch" forName="dotArrow4" refType="userD"/>
                  <dgm:constr type="h" for="ch" forName="dotArrow4" refType="userD"/>
                  <dgm:constr type="ctrX" for="ch" forName="dotArrow5" refType="w" fact="0.59"/>
                  <dgm:constr type="ctrY" for="ch" forName="dotArrow5" refType="h" fact="0.0587"/>
                  <dgm:constr type="w" for="ch" forName="dotArrow5" refType="userD"/>
                  <dgm:constr type="h" for="ch" forName="dotArrow5" refType="userD"/>
                  <dgm:constr type="ctrX" for="ch" forName="dotArrow6" refType="w" fact="0.6403"/>
                  <dgm:constr type="ctrY" for="ch" forName="dotArrow6" refType="h" fact="0.062"/>
                  <dgm:constr type="w" for="ch" forName="dotArrow6" refType="userD"/>
                  <dgm:constr type="h" for="ch" forName="dotArrow6" refType="userD"/>
                  <dgm:constr type="ctrX" for="ch" forName="dotArrow7" refType="w" fact="0.6403"/>
                  <dgm:constr type="ctrY" for="ch" forName="dotArrow7" refType="h" fact="0.1253"/>
                  <dgm:constr type="w" for="ch" forName="dotArrow7" refType="userD"/>
                  <dgm:constr type="h" for="ch" forName="dotArrow7" refType="userD"/>
                  <dgm:constr type="r" for="ch" forName="parTx1" refType="w" fact="0.803"/>
                  <dgm:constr type="t" for="ch" forName="parTx1" refType="h" fact="0.8169"/>
                  <dgm:constr type="w" for="ch" forName="parTx1" refType="w" fact="0.4064"/>
                  <dgm:constr type="h" for="ch" forName="parTx1" refType="h" fact="0.218"/>
                  <dgm:constr type="ctrX" for="ch" forName="picture1" refType="w" fact="0.8215"/>
                  <dgm:constr type="ctrY" for="ch" forName="picture1" refType="h" fact="0.7834"/>
                  <dgm:constr type="w" for="ch" forName="picture1" refType="w" fact="0.1884"/>
                  <dgm:constr type="h" for="ch" forName="picture1" refType="h" fact="0.3768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6312"/>
                  <dgm:constr type="t" for="ch" forName="parTx2" refType="h" fact="0.3905"/>
                  <dgm:constr type="w" for="ch" forName="parTx2" refType="w" fact="0.4064"/>
                  <dgm:constr type="h" for="ch" forName="parTx2" refType="h" fact="0.218"/>
                  <dgm:constr type="ctrX" for="ch" forName="picture2" refType="w" fact="0.6497"/>
                  <dgm:constr type="ctrY" for="ch" forName="picture2" refType="h" fact="0.357"/>
                  <dgm:constr type="w" for="ch" forName="picture2" refType="w" fact="0.1884"/>
                  <dgm:constr type="h" for="ch" forName="picture2" refType="h" fact="0.3768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</dgm:constrLst>
              </dgm:if>
              <dgm:else name="Name21">
                <dgm:alg type="composite">
                  <dgm:param type="ar" val="1.507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userD" refType="w" fact="0.025"/>
                  <dgm:constr type="ctrX" for="ch" forName="dot1" refType="w" fact="0.5726"/>
                  <dgm:constr type="ctrY" for="ch" forName="dot1" refType="h" fact="0.5911"/>
                  <dgm:constr type="w" for="ch" forName="dot1" refType="userD"/>
                  <dgm:constr type="h" for="ch" forName="dot1" refType="userD"/>
                  <dgm:constr type="ctrX" for="ch" forName="dot2" refType="w" fact="0.5945"/>
                  <dgm:constr type="ctrY" for="ch" forName="dot2" refType="h" fact="0.644"/>
                  <dgm:constr type="w" for="ch" forName="dot2" refType="userD"/>
                  <dgm:constr type="h" for="ch" forName="dot2" refType="userD"/>
                  <dgm:constr type="ctrX" for="ch" forName="dot3" refType="w" fact="0.6206"/>
                  <dgm:constr type="ctrY" for="ch" forName="dot3" refType="h" fact="0.6898"/>
                  <dgm:constr type="w" for="ch" forName="dot3" refType="userD"/>
                  <dgm:constr type="h" for="ch" forName="dot3" refType="userD"/>
                  <dgm:constr type="ctrX" for="ch" forName="dotArrow1" refType="w" fact="0.5894"/>
                  <dgm:constr type="ctrY" for="ch" forName="dotArrow1" refType="h" fact="0.0587"/>
                  <dgm:constr type="w" for="ch" forName="dotArrow1" refType="userD"/>
                  <dgm:constr type="h" for="ch" forName="dotArrow1" refType="userD"/>
                  <dgm:constr type="ctrX" for="ch" forName="dotArrow2" refType="w" fact="0.556"/>
                  <dgm:constr type="ctrY" for="ch" forName="dotArrow2" refType="h" fact="0.0287"/>
                  <dgm:constr type="w" for="ch" forName="dotArrow2" refType="userD"/>
                  <dgm:constr type="h" for="ch" forName="dotArrow2" refType="userD"/>
                  <dgm:constr type="ctrX" for="ch" forName="dotArrow3" refType="w" fact="0.5227"/>
                  <dgm:constr type="ctrY" for="ch" forName="dotArrow3" refType="h" fact="-0.0013"/>
                  <dgm:constr type="w" for="ch" forName="dotArrow3" refType="userD"/>
                  <dgm:constr type="h" for="ch" forName="dotArrow3" refType="userD"/>
                  <dgm:constr type="ctrX" for="ch" forName="dotArrow4" refType="w" fact="0.4894"/>
                  <dgm:constr type="ctrY" for="ch" forName="dotArrow4" refType="h" fact="0.0287"/>
                  <dgm:constr type="w" for="ch" forName="dotArrow4" refType="userD"/>
                  <dgm:constr type="h" for="ch" forName="dotArrow4" refType="userD"/>
                  <dgm:constr type="ctrX" for="ch" forName="dotArrow5" refType="w" fact="0.456"/>
                  <dgm:constr type="ctrY" for="ch" forName="dotArrow5" refType="h" fact="0.0587"/>
                  <dgm:constr type="w" for="ch" forName="dotArrow5" refType="userD"/>
                  <dgm:constr type="h" for="ch" forName="dotArrow5" refType="userD"/>
                  <dgm:constr type="ctrX" for="ch" forName="dotArrow6" refType="w" fact="0.5227"/>
                  <dgm:constr type="ctrY" for="ch" forName="dotArrow6" refType="h" fact="0.062"/>
                  <dgm:constr type="w" for="ch" forName="dotArrow6" refType="userD"/>
                  <dgm:constr type="h" for="ch" forName="dotArrow6" refType="userD"/>
                  <dgm:constr type="ctrX" for="ch" forName="dotArrow7" refType="w" fact="0.5227"/>
                  <dgm:constr type="ctrY" for="ch" forName="dotArrow7" refType="h" fact="0.1253"/>
                  <dgm:constr type="w" for="ch" forName="dotArrow7" refType="userD"/>
                  <dgm:constr type="h" for="ch" forName="dotArrow7" refType="userD"/>
                  <dgm:constr type="r" for="ch" forName="parTx1" refType="w" fact="0.7386"/>
                  <dgm:constr type="t" for="ch" forName="parTx1" refType="h" fact="0.8086"/>
                  <dgm:constr type="w" for="ch" forName="parTx1" refType="w" fact="0.5392"/>
                  <dgm:constr type="h" for="ch" forName="parTx1" refType="h" fact="0.218"/>
                  <dgm:constr type="ctrX" for="ch" forName="picture1" refType="w" fact="0.7631"/>
                  <dgm:constr type="ctrY" for="ch" forName="picture1" refType="h" fact="0.7834"/>
                  <dgm:constr type="w" for="ch" forName="picture1" refType="w" fact="0.25"/>
                  <dgm:constr type="h" for="ch" forName="picture1" refType="h" fact="0.3768"/>
                  <dgm:constr type="r" for="ch" forName="parTx2" refType="w" fact="0.5107"/>
                  <dgm:constr type="t" for="ch" forName="parTx2" refType="h" fact="0.3822"/>
                  <dgm:constr type="w" for="ch" forName="parTx2" refType="w" fact="0.5392"/>
                  <dgm:constr type="h" for="ch" forName="parTx2" refType="h" fact="0.218"/>
                  <dgm:constr type="ctrX" for="ch" forName="picture2" refType="w" fact="0.5352"/>
                  <dgm:constr type="ctrY" for="ch" forName="picture2" refType="h" fact="0.357"/>
                  <dgm:constr type="w" for="ch" forName="picture2" refType="w" fact="0.25"/>
                  <dgm:constr type="h" for="ch" forName="picture2" refType="h" fact="0.3768"/>
                </dgm:constrLst>
              </dgm:else>
            </dgm:choose>
          </dgm:else>
        </dgm:choose>
      </dgm:if>
      <dgm:if name="Name22" axis="ch" ptType="node" func="cnt" op="equ" val="3">
        <dgm:choose name="Name23">
          <dgm:if name="Name24" func="var" arg="dir" op="equ" val="norm">
            <dgm:choose name="Name25">
              <dgm:if name="Name26" axis="des" func="maxDepth" op="gt" val="1">
                <dgm:alg type="composite">
                  <dgm:param type="ar" val="1.7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userD" refType="w" fact="0.0162"/>
                  <dgm:constr type="ctrX" for="ch" forName="dot1" refType="w" fact="0.2981"/>
                  <dgm:constr type="ctrY" for="ch" forName="dot1" refType="h" fact="0.763"/>
                  <dgm:constr type="w" for="ch" forName="dot1" refType="userD"/>
                  <dgm:constr type="h" for="ch" forName="dot1" refType="userD"/>
                  <dgm:constr type="ctrX" for="ch" forName="dot2" refType="w" fact="0.2676"/>
                  <dgm:constr type="ctrY" for="ch" forName="dot2" refType="h" fact="0.7887"/>
                  <dgm:constr type="w" for="ch" forName="dot2" refType="userD"/>
                  <dgm:constr type="h" for="ch" forName="dot2" refType="userD"/>
                  <dgm:constr type="ctrX" for="ch" forName="dot3" refType="w" fact="0.2357"/>
                  <dgm:constr type="ctrY" for="ch" forName="dot3" refType="h" fact="0.809"/>
                  <dgm:constr type="w" for="ch" forName="dot3" refType="userD"/>
                  <dgm:constr type="h" for="ch" forName="dot3" refType="userD"/>
                  <dgm:constr type="ctrX" for="ch" forName="dot4" refType="w" fact="0.4445"/>
                  <dgm:constr type="ctrY" for="ch" forName="dot4" refType="h" fact="0.4655"/>
                  <dgm:constr type="w" for="ch" forName="dot4" refType="userD"/>
                  <dgm:constr type="h" for="ch" forName="dot4" refType="userD"/>
                  <dgm:constr type="ctrX" for="ch" forName="dot5" refType="w" fact="0.4323"/>
                  <dgm:constr type="ctrY" for="ch" forName="dot5" refType="h" fact="0.5178"/>
                  <dgm:constr type="w" for="ch" forName="dot5" refType="userD"/>
                  <dgm:constr type="h" for="ch" forName="dot5" refType="userD"/>
                  <dgm:constr type="ctrX" for="ch" forName="dotArrow1" refType="w" fact="0.4236"/>
                  <dgm:constr type="ctrY" for="ch" forName="dotArrow1" refType="h" fact="0.0718"/>
                  <dgm:constr type="w" for="ch" forName="dotArrow1" refType="userD"/>
                  <dgm:constr type="h" for="ch" forName="dotArrow1" refType="userD"/>
                  <dgm:constr type="ctrX" for="ch" forName="dotArrow2" refType="w" fact="0.446"/>
                  <dgm:constr type="ctrY" for="ch" forName="dotArrow2" refType="h" fact="0.0468"/>
                  <dgm:constr type="w" for="ch" forName="dotArrow2" refType="userD"/>
                  <dgm:constr type="h" for="ch" forName="dotArrow2" refType="userD"/>
                  <dgm:constr type="ctrX" for="ch" forName="dotArrow3" refType="w" fact="0.4685"/>
                  <dgm:constr type="ctrY" for="ch" forName="dotArrow3" refType="h" fact="0.0218"/>
                  <dgm:constr type="w" for="ch" forName="dotArrow3" refType="userD"/>
                  <dgm:constr type="h" for="ch" forName="dotArrow3" refType="userD"/>
                  <dgm:constr type="ctrX" for="ch" forName="dotArrow4" refType="w" fact="0.491"/>
                  <dgm:constr type="ctrY" for="ch" forName="dotArrow4" refType="h" fact="0.0468"/>
                  <dgm:constr type="w" for="ch" forName="dotArrow4" refType="userD"/>
                  <dgm:constr type="h" for="ch" forName="dotArrow4" refType="userD"/>
                  <dgm:constr type="ctrX" for="ch" forName="dotArrow5" refType="w" fact="0.5135"/>
                  <dgm:constr type="ctrY" for="ch" forName="dotArrow5" refType="h" fact="0.0718"/>
                  <dgm:constr type="w" for="ch" forName="dotArrow5" refType="userD"/>
                  <dgm:constr type="h" for="ch" forName="dotArrow5" refType="userD"/>
                  <dgm:constr type="ctrX" for="ch" forName="dotArrow6" refType="w" fact="0.4685"/>
                  <dgm:constr type="ctrY" for="ch" forName="dotArrow6" refType="h" fact="0.0745"/>
                  <dgm:constr type="w" for="ch" forName="dotArrow6" refType="userD"/>
                  <dgm:constr type="h" for="ch" forName="dotArrow6" refType="userD"/>
                  <dgm:constr type="ctrX" for="ch" forName="dotArrow7" refType="w" fact="0.4685"/>
                  <dgm:constr type="ctrY" for="ch" forName="dotArrow7" refType="h" fact="0.1273"/>
                  <dgm:constr type="w" for="ch" forName="dotArrow7" refType="userD"/>
                  <dgm:constr type="h" for="ch" forName="dotArrow7" refType="userD"/>
                  <dgm:constr type="l" for="ch" forName="parTx1" refType="w" fact="0.1487"/>
                  <dgm:constr type="t" for="ch" forName="parTx1" refType="h" fact="0.8596"/>
                  <dgm:constr type="w" for="ch" forName="parTx1" refType="w" fact="0.3491"/>
                  <dgm:constr type="h" for="ch" forName="parTx1" refType="h" fact="0.1638"/>
                  <dgm:constr type="ctrX" for="ch" forName="picture1" refType="w" fact="0.1328"/>
                  <dgm:constr type="ctrY" for="ch" forName="picture1" refType="h" fact="0.8361"/>
                  <dgm:constr type="w" for="ch" forName="picture1" refType="w" fact="0.1618"/>
                  <dgm:constr type="h" for="ch" forName="picture1" refType="h" fact="0.2832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3732"/>
                  <dgm:constr type="t" for="ch" forName="parTx2" refType="h" fact="0.6469"/>
                  <dgm:constr type="w" for="ch" forName="parTx2" refType="w" fact="0.3491"/>
                  <dgm:constr type="h" for="ch" forName="parTx2" refType="h" fact="0.1638"/>
                  <dgm:constr type="ctrX" for="ch" forName="picture2" refType="w" fact="0.3573"/>
                  <dgm:constr type="ctrY" for="ch" forName="picture2" refType="h" fact="0.6234"/>
                  <dgm:constr type="w" for="ch" forName="picture2" refType="w" fact="0.1618"/>
                  <dgm:constr type="h" for="ch" forName="picture2" refType="h" fact="0.2832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4763"/>
                  <dgm:constr type="t" for="ch" forName="parTx3" refType="h" fact="0.3243"/>
                  <dgm:constr type="w" for="ch" forName="parTx3" refType="w" fact="0.3491"/>
                  <dgm:constr type="h" for="ch" forName="parTx3" refType="h" fact="0.1638"/>
                  <dgm:constr type="ctrX" for="ch" forName="picture3" refType="w" fact="0.4604"/>
                  <dgm:constr type="ctrY" for="ch" forName="picture3" refType="h" fact="0.3008"/>
                  <dgm:constr type="w" for="ch" forName="picture3" refType="w" fact="0.1618"/>
                  <dgm:constr type="h" for="ch" forName="picture3" refType="h" fact="0.2832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</dgm:constrLst>
              </dgm:if>
              <dgm:else name="Name27">
                <dgm:alg type="composite">
                  <dgm:param type="ar" val="1.4161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userD" refType="w" fact="0.02"/>
                  <dgm:constr type="ctrX" for="ch" forName="dot1" refType="w" fact="0.3684"/>
                  <dgm:constr type="ctrY" for="ch" forName="dot1" refType="h" fact="0.763"/>
                  <dgm:constr type="w" for="ch" forName="dot1" refType="userD"/>
                  <dgm:constr type="h" for="ch" forName="dot1" refType="userD"/>
                  <dgm:constr type="ctrX" for="ch" forName="dot2" refType="w" fact="0.3307"/>
                  <dgm:constr type="ctrY" for="ch" forName="dot2" refType="h" fact="0.7887"/>
                  <dgm:constr type="w" for="ch" forName="dot2" refType="userD"/>
                  <dgm:constr type="h" for="ch" forName="dot2" refType="userD"/>
                  <dgm:constr type="ctrX" for="ch" forName="dot3" refType="w" fact="0.2912"/>
                  <dgm:constr type="ctrY" for="ch" forName="dot3" refType="h" fact="0.809"/>
                  <dgm:constr type="w" for="ch" forName="dot3" refType="userD"/>
                  <dgm:constr type="h" for="ch" forName="dot3" refType="userD"/>
                  <dgm:constr type="ctrX" for="ch" forName="dot4" refType="w" fact="0.5494"/>
                  <dgm:constr type="ctrY" for="ch" forName="dot4" refType="h" fact="0.4655"/>
                  <dgm:constr type="w" for="ch" forName="dot4" refType="userD"/>
                  <dgm:constr type="h" for="ch" forName="dot4" refType="userD"/>
                  <dgm:constr type="ctrX" for="ch" forName="dot5" refType="w" fact="0.5342"/>
                  <dgm:constr type="ctrY" for="ch" forName="dot5" refType="h" fact="0.5178"/>
                  <dgm:constr type="w" for="ch" forName="dot5" refType="userD"/>
                  <dgm:constr type="h" for="ch" forName="dot5" refType="userD"/>
                  <dgm:constr type="ctrX" for="ch" forName="dotArrow1" refType="w" fact="0.5234"/>
                  <dgm:constr type="ctrY" for="ch" forName="dotArrow1" refType="h" fact="0.0718"/>
                  <dgm:constr type="w" for="ch" forName="dotArrow1" refType="userD"/>
                  <dgm:constr type="h" for="ch" forName="dotArrow1" refType="userD"/>
                  <dgm:constr type="ctrX" for="ch" forName="dotArrow2" refType="w" fact="0.5512"/>
                  <dgm:constr type="ctrY" for="ch" forName="dotArrow2" refType="h" fact="0.0468"/>
                  <dgm:constr type="w" for="ch" forName="dotArrow2" refType="userD"/>
                  <dgm:constr type="h" for="ch" forName="dotArrow2" refType="userD"/>
                  <dgm:constr type="ctrX" for="ch" forName="dotArrow3" refType="w" fact="0.579"/>
                  <dgm:constr type="ctrY" for="ch" forName="dotArrow3" refType="h" fact="0.0218"/>
                  <dgm:constr type="w" for="ch" forName="dotArrow3" refType="userD"/>
                  <dgm:constr type="h" for="ch" forName="dotArrow3" refType="userD"/>
                  <dgm:constr type="ctrX" for="ch" forName="dotArrow4" refType="w" fact="0.6068"/>
                  <dgm:constr type="ctrY" for="ch" forName="dotArrow4" refType="h" fact="0.0468"/>
                  <dgm:constr type="w" for="ch" forName="dotArrow4" refType="userD"/>
                  <dgm:constr type="h" for="ch" forName="dotArrow4" refType="userD"/>
                  <dgm:constr type="ctrX" for="ch" forName="dotArrow5" refType="w" fact="0.6346"/>
                  <dgm:constr type="ctrY" for="ch" forName="dotArrow5" refType="h" fact="0.0718"/>
                  <dgm:constr type="w" for="ch" forName="dotArrow5" refType="userD"/>
                  <dgm:constr type="h" for="ch" forName="dotArrow5" refType="userD"/>
                  <dgm:constr type="ctrX" for="ch" forName="dotArrow6" refType="w" fact="0.579"/>
                  <dgm:constr type="ctrY" for="ch" forName="dotArrow6" refType="h" fact="0.0745"/>
                  <dgm:constr type="w" for="ch" forName="dotArrow6" refType="userD"/>
                  <dgm:constr type="h" for="ch" forName="dotArrow6" refType="userD"/>
                  <dgm:constr type="ctrX" for="ch" forName="dotArrow7" refType="w" fact="0.579"/>
                  <dgm:constr type="ctrY" for="ch" forName="dotArrow7" refType="h" fact="0.1273"/>
                  <dgm:constr type="w" for="ch" forName="dotArrow7" refType="userD"/>
                  <dgm:constr type="h" for="ch" forName="dotArrow7" refType="userD"/>
                  <dgm:constr type="l" for="ch" forName="parTx1" refType="w" fact="0.1837"/>
                  <dgm:constr type="t" for="ch" forName="parTx1" refType="h" fact="0.8551"/>
                  <dgm:constr type="w" for="ch" forName="parTx1" refType="w" fact="0.4314"/>
                  <dgm:constr type="h" for="ch" forName="parTx1" refType="h" fact="0.1638"/>
                  <dgm:constr type="ctrX" for="ch" forName="picture1" refType="w" fact="0.1641"/>
                  <dgm:constr type="ctrY" for="ch" forName="picture1" refType="h" fact="0.8361"/>
                  <dgm:constr type="w" for="ch" forName="picture1" refType="w" fact="0.2"/>
                  <dgm:constr type="h" for="ch" forName="picture1" refType="h" fact="0.2832"/>
                  <dgm:constr type="l" for="ch" forName="parTx2" refType="w" fact="0.4612"/>
                  <dgm:constr type="t" for="ch" forName="parTx2" refType="h" fact="0.6424"/>
                  <dgm:constr type="w" for="ch" forName="parTx2" refType="w" fact="0.4314"/>
                  <dgm:constr type="h" for="ch" forName="parTx2" refType="h" fact="0.1638"/>
                  <dgm:constr type="ctrX" for="ch" forName="picture2" refType="w" fact="0.4416"/>
                  <dgm:constr type="ctrY" for="ch" forName="picture2" refType="h" fact="0.6234"/>
                  <dgm:constr type="w" for="ch" forName="picture2" refType="w" fact="0.2"/>
                  <dgm:constr type="h" for="ch" forName="picture2" refType="h" fact="0.2832"/>
                  <dgm:constr type="l" for="ch" forName="parTx3" refType="w" fact="0.5886"/>
                  <dgm:constr type="t" for="ch" forName="parTx3" refType="h" fact="0.3198"/>
                  <dgm:constr type="w" for="ch" forName="parTx3" refType="w" fact="0.4314"/>
                  <dgm:constr type="h" for="ch" forName="parTx3" refType="h" fact="0.1638"/>
                  <dgm:constr type="ctrX" for="ch" forName="picture3" refType="w" fact="0.569"/>
                  <dgm:constr type="ctrY" for="ch" forName="picture3" refType="h" fact="0.3008"/>
                  <dgm:constr type="w" for="ch" forName="picture3" refType="w" fact="0.2"/>
                  <dgm:constr type="h" for="ch" forName="picture3" refType="h" fact="0.2832"/>
                </dgm:constrLst>
              </dgm:else>
            </dgm:choose>
          </dgm:if>
          <dgm:else name="Name28">
            <dgm:choose name="Name29">
              <dgm:if name="Name30" axis="des" func="maxDepth" op="gt" val="1">
                <dgm:alg type="composite">
                  <dgm:param type="ar" val="1.7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userD" refType="w" fact="0.0162"/>
                  <dgm:constr type="ctrX" for="ch" forName="dot1" refType="w" fact="0.7019"/>
                  <dgm:constr type="ctrY" for="ch" forName="dot1" refType="h" fact="0.763"/>
                  <dgm:constr type="w" for="ch" forName="dot1" refType="userD"/>
                  <dgm:constr type="h" for="ch" forName="dot1" refType="userD"/>
                  <dgm:constr type="ctrX" for="ch" forName="dot2" refType="w" fact="0.7324"/>
                  <dgm:constr type="ctrY" for="ch" forName="dot2" refType="h" fact="0.7887"/>
                  <dgm:constr type="w" for="ch" forName="dot2" refType="userD"/>
                  <dgm:constr type="h" for="ch" forName="dot2" refType="userD"/>
                  <dgm:constr type="ctrX" for="ch" forName="dot3" refType="w" fact="0.7643"/>
                  <dgm:constr type="ctrY" for="ch" forName="dot3" refType="h" fact="0.809"/>
                  <dgm:constr type="w" for="ch" forName="dot3" refType="userD"/>
                  <dgm:constr type="h" for="ch" forName="dot3" refType="userD"/>
                  <dgm:constr type="ctrX" for="ch" forName="dot4" refType="w" fact="0.5555"/>
                  <dgm:constr type="ctrY" for="ch" forName="dot4" refType="h" fact="0.4655"/>
                  <dgm:constr type="w" for="ch" forName="dot4" refType="userD"/>
                  <dgm:constr type="h" for="ch" forName="dot4" refType="userD"/>
                  <dgm:constr type="ctrX" for="ch" forName="dot5" refType="w" fact="0.5677"/>
                  <dgm:constr type="ctrY" for="ch" forName="dot5" refType="h" fact="0.5178"/>
                  <dgm:constr type="w" for="ch" forName="dot5" refType="userD"/>
                  <dgm:constr type="h" for="ch" forName="dot5" refType="userD"/>
                  <dgm:constr type="ctrX" for="ch" forName="dotArrow1" refType="w" fact="0.5764"/>
                  <dgm:constr type="ctrY" for="ch" forName="dotArrow1" refType="h" fact="0.0718"/>
                  <dgm:constr type="w" for="ch" forName="dotArrow1" refType="userD"/>
                  <dgm:constr type="h" for="ch" forName="dotArrow1" refType="userD"/>
                  <dgm:constr type="ctrX" for="ch" forName="dotArrow2" refType="w" fact="0.554"/>
                  <dgm:constr type="ctrY" for="ch" forName="dotArrow2" refType="h" fact="0.0468"/>
                  <dgm:constr type="w" for="ch" forName="dotArrow2" refType="userD"/>
                  <dgm:constr type="h" for="ch" forName="dotArrow2" refType="userD"/>
                  <dgm:constr type="ctrX" for="ch" forName="dotArrow3" refType="w" fact="0.5315"/>
                  <dgm:constr type="ctrY" for="ch" forName="dotArrow3" refType="h" fact="0.0218"/>
                  <dgm:constr type="w" for="ch" forName="dotArrow3" refType="userD"/>
                  <dgm:constr type="h" for="ch" forName="dotArrow3" refType="userD"/>
                  <dgm:constr type="ctrX" for="ch" forName="dotArrow4" refType="w" fact="0.509"/>
                  <dgm:constr type="ctrY" for="ch" forName="dotArrow4" refType="h" fact="0.0468"/>
                  <dgm:constr type="w" for="ch" forName="dotArrow4" refType="userD"/>
                  <dgm:constr type="h" for="ch" forName="dotArrow4" refType="userD"/>
                  <dgm:constr type="ctrX" for="ch" forName="dotArrow5" refType="w" fact="0.4865"/>
                  <dgm:constr type="ctrY" for="ch" forName="dotArrow5" refType="h" fact="0.0718"/>
                  <dgm:constr type="w" for="ch" forName="dotArrow5" refType="userD"/>
                  <dgm:constr type="h" for="ch" forName="dotArrow5" refType="userD"/>
                  <dgm:constr type="ctrX" for="ch" forName="dotArrow6" refType="w" fact="0.5315"/>
                  <dgm:constr type="ctrY" for="ch" forName="dotArrow6" refType="h" fact="0.0745"/>
                  <dgm:constr type="w" for="ch" forName="dotArrow6" refType="userD"/>
                  <dgm:constr type="h" for="ch" forName="dotArrow6" refType="userD"/>
                  <dgm:constr type="ctrX" for="ch" forName="dotArrow7" refType="w" fact="0.5315"/>
                  <dgm:constr type="ctrY" for="ch" forName="dotArrow7" refType="h" fact="0.1273"/>
                  <dgm:constr type="w" for="ch" forName="dotArrow7" refType="userD"/>
                  <dgm:constr type="h" for="ch" forName="dotArrow7" refType="userD"/>
                  <dgm:constr type="r" for="ch" forName="parTx1" refType="w" fact="0.8513"/>
                  <dgm:constr type="t" for="ch" forName="parTx1" refType="h" fact="0.8596"/>
                  <dgm:constr type="w" for="ch" forName="parTx1" refType="w" fact="0.3491"/>
                  <dgm:constr type="h" for="ch" forName="parTx1" refType="h" fact="0.1638"/>
                  <dgm:constr type="ctrX" for="ch" forName="picture1" refType="w" fact="0.8672"/>
                  <dgm:constr type="ctrY" for="ch" forName="picture1" refType="h" fact="0.8361"/>
                  <dgm:constr type="w" for="ch" forName="picture1" refType="w" fact="0.1618"/>
                  <dgm:constr type="h" for="ch" forName="picture1" refType="h" fact="0.2832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6268"/>
                  <dgm:constr type="t" for="ch" forName="parTx2" refType="h" fact="0.6469"/>
                  <dgm:constr type="w" for="ch" forName="parTx2" refType="w" fact="0.3491"/>
                  <dgm:constr type="h" for="ch" forName="parTx2" refType="h" fact="0.1638"/>
                  <dgm:constr type="ctrX" for="ch" forName="picture2" refType="w" fact="0.6427"/>
                  <dgm:constr type="ctrY" for="ch" forName="picture2" refType="h" fact="0.6234"/>
                  <dgm:constr type="w" for="ch" forName="picture2" refType="w" fact="0.1618"/>
                  <dgm:constr type="h" for="ch" forName="picture2" refType="h" fact="0.2832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5237"/>
                  <dgm:constr type="t" for="ch" forName="parTx3" refType="h" fact="0.3243"/>
                  <dgm:constr type="w" for="ch" forName="parTx3" refType="w" fact="0.3491"/>
                  <dgm:constr type="h" for="ch" forName="parTx3" refType="h" fact="0.1638"/>
                  <dgm:constr type="ctrX" for="ch" forName="picture3" refType="w" fact="0.5396"/>
                  <dgm:constr type="ctrY" for="ch" forName="picture3" refType="h" fact="0.3008"/>
                  <dgm:constr type="w" for="ch" forName="picture3" refType="w" fact="0.1618"/>
                  <dgm:constr type="h" for="ch" forName="picture3" refType="h" fact="0.2832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</dgm:constrLst>
              </dgm:if>
              <dgm:else name="Name31">
                <dgm:alg type="composite">
                  <dgm:param type="ar" val="1.4161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userD" refType="w" fact="0.02"/>
                  <dgm:constr type="ctrX" for="ch" forName="dot1" refType="w" fact="0.6316"/>
                  <dgm:constr type="ctrY" for="ch" forName="dot1" refType="h" fact="0.763"/>
                  <dgm:constr type="w" for="ch" forName="dot1" refType="userD"/>
                  <dgm:constr type="h" for="ch" forName="dot1" refType="userD"/>
                  <dgm:constr type="ctrX" for="ch" forName="dot2" refType="w" fact="0.6693"/>
                  <dgm:constr type="ctrY" for="ch" forName="dot2" refType="h" fact="0.7887"/>
                  <dgm:constr type="w" for="ch" forName="dot2" refType="userD"/>
                  <dgm:constr type="h" for="ch" forName="dot2" refType="userD"/>
                  <dgm:constr type="ctrX" for="ch" forName="dot3" refType="w" fact="0.7088"/>
                  <dgm:constr type="ctrY" for="ch" forName="dot3" refType="h" fact="0.809"/>
                  <dgm:constr type="w" for="ch" forName="dot3" refType="userD"/>
                  <dgm:constr type="h" for="ch" forName="dot3" refType="userD"/>
                  <dgm:constr type="ctrX" for="ch" forName="dot4" refType="w" fact="0.4506"/>
                  <dgm:constr type="ctrY" for="ch" forName="dot4" refType="h" fact="0.4655"/>
                  <dgm:constr type="w" for="ch" forName="dot4" refType="userD"/>
                  <dgm:constr type="h" for="ch" forName="dot4" refType="userD"/>
                  <dgm:constr type="ctrX" for="ch" forName="dot5" refType="w" fact="0.4658"/>
                  <dgm:constr type="ctrY" for="ch" forName="dot5" refType="h" fact="0.5178"/>
                  <dgm:constr type="w" for="ch" forName="dot5" refType="userD"/>
                  <dgm:constr type="h" for="ch" forName="dot5" refType="userD"/>
                  <dgm:constr type="ctrX" for="ch" forName="dotArrow1" refType="w" fact="0.4766"/>
                  <dgm:constr type="ctrY" for="ch" forName="dotArrow1" refType="h" fact="0.0718"/>
                  <dgm:constr type="w" for="ch" forName="dotArrow1" refType="userD"/>
                  <dgm:constr type="h" for="ch" forName="dotArrow1" refType="userD"/>
                  <dgm:constr type="ctrX" for="ch" forName="dotArrow2" refType="w" fact="0.4488"/>
                  <dgm:constr type="ctrY" for="ch" forName="dotArrow2" refType="h" fact="0.0468"/>
                  <dgm:constr type="w" for="ch" forName="dotArrow2" refType="userD"/>
                  <dgm:constr type="h" for="ch" forName="dotArrow2" refType="userD"/>
                  <dgm:constr type="ctrX" for="ch" forName="dotArrow3" refType="w" fact="0.421"/>
                  <dgm:constr type="ctrY" for="ch" forName="dotArrow3" refType="h" fact="0.0218"/>
                  <dgm:constr type="w" for="ch" forName="dotArrow3" refType="userD"/>
                  <dgm:constr type="h" for="ch" forName="dotArrow3" refType="userD"/>
                  <dgm:constr type="ctrX" for="ch" forName="dotArrow4" refType="w" fact="0.3932"/>
                  <dgm:constr type="ctrY" for="ch" forName="dotArrow4" refType="h" fact="0.0468"/>
                  <dgm:constr type="w" for="ch" forName="dotArrow4" refType="userD"/>
                  <dgm:constr type="h" for="ch" forName="dotArrow4" refType="userD"/>
                  <dgm:constr type="ctrX" for="ch" forName="dotArrow5" refType="w" fact="0.3654"/>
                  <dgm:constr type="ctrY" for="ch" forName="dotArrow5" refType="h" fact="0.0718"/>
                  <dgm:constr type="w" for="ch" forName="dotArrow5" refType="userD"/>
                  <dgm:constr type="h" for="ch" forName="dotArrow5" refType="userD"/>
                  <dgm:constr type="ctrX" for="ch" forName="dotArrow6" refType="w" fact="0.421"/>
                  <dgm:constr type="ctrY" for="ch" forName="dotArrow6" refType="h" fact="0.0745"/>
                  <dgm:constr type="w" for="ch" forName="dotArrow6" refType="userD"/>
                  <dgm:constr type="h" for="ch" forName="dotArrow6" refType="userD"/>
                  <dgm:constr type="ctrX" for="ch" forName="dotArrow7" refType="w" fact="0.421"/>
                  <dgm:constr type="ctrY" for="ch" forName="dotArrow7" refType="h" fact="0.1273"/>
                  <dgm:constr type="w" for="ch" forName="dotArrow7" refType="userD"/>
                  <dgm:constr type="h" for="ch" forName="dotArrow7" refType="userD"/>
                  <dgm:constr type="r" for="ch" forName="parTx1" refType="w" fact="0.8163"/>
                  <dgm:constr type="t" for="ch" forName="parTx1" refType="h" fact="0.8551"/>
                  <dgm:constr type="w" for="ch" forName="parTx1" refType="w" fact="0.4314"/>
                  <dgm:constr type="h" for="ch" forName="parTx1" refType="h" fact="0.1638"/>
                  <dgm:constr type="ctrX" for="ch" forName="picture1" refType="w" fact="0.8359"/>
                  <dgm:constr type="ctrY" for="ch" forName="picture1" refType="h" fact="0.8361"/>
                  <dgm:constr type="w" for="ch" forName="picture1" refType="w" fact="0.2"/>
                  <dgm:constr type="h" for="ch" forName="picture1" refType="h" fact="0.2832"/>
                  <dgm:constr type="r" for="ch" forName="parTx2" refType="w" fact="0.5388"/>
                  <dgm:constr type="t" for="ch" forName="parTx2" refType="h" fact="0.6424"/>
                  <dgm:constr type="w" for="ch" forName="parTx2" refType="w" fact="0.4314"/>
                  <dgm:constr type="h" for="ch" forName="parTx2" refType="h" fact="0.1638"/>
                  <dgm:constr type="ctrX" for="ch" forName="picture2" refType="w" fact="0.5584"/>
                  <dgm:constr type="ctrY" for="ch" forName="picture2" refType="h" fact="0.6234"/>
                  <dgm:constr type="w" for="ch" forName="picture2" refType="w" fact="0.2"/>
                  <dgm:constr type="h" for="ch" forName="picture2" refType="h" fact="0.2832"/>
                  <dgm:constr type="r" for="ch" forName="parTx3" refType="w" fact="0.4114"/>
                  <dgm:constr type="t" for="ch" forName="parTx3" refType="h" fact="0.3198"/>
                  <dgm:constr type="w" for="ch" forName="parTx3" refType="w" fact="0.4314"/>
                  <dgm:constr type="h" for="ch" forName="parTx3" refType="h" fact="0.1638"/>
                  <dgm:constr type="ctrX" for="ch" forName="picture3" refType="w" fact="0.431"/>
                  <dgm:constr type="ctrY" for="ch" forName="picture3" refType="h" fact="0.3008"/>
                  <dgm:constr type="w" for="ch" forName="picture3" refType="w" fact="0.2"/>
                  <dgm:constr type="h" for="ch" forName="picture3" refType="h" fact="0.2832"/>
                </dgm:constrLst>
              </dgm:else>
            </dgm:choose>
          </dgm:else>
        </dgm:choose>
      </dgm:if>
      <dgm:if name="Name32" axis="ch" ptType="node" func="cnt" op="equ" val="4">
        <dgm:choose name="Name33">
          <dgm:if name="Name34" func="var" arg="dir" op="equ" val="norm">
            <dgm:choose name="Name35">
              <dgm:if name="Name36" axis="des" func="maxDepth" op="gt" val="1">
                <dgm:alg type="composite">
                  <dgm:param type="ar" val="1.5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userD" refType="w" fact="0.0136"/>
                  <dgm:constr type="ctrX" for="ch" forName="dot1" refType="w" fact="0.3253"/>
                  <dgm:constr type="ctrY" for="ch" forName="dot1" refType="h" fact="0.8215"/>
                  <dgm:constr type="w" for="ch" forName="dot1" refType="userD"/>
                  <dgm:constr type="h" for="ch" forName="dot1" refType="userD"/>
                  <dgm:constr type="ctrX" for="ch" forName="dot2" refType="w" fact="0.2949"/>
                  <dgm:constr type="ctrY" for="ch" forName="dot2" refType="h" fact="0.843"/>
                  <dgm:constr type="w" for="ch" forName="dot2" refType="userD"/>
                  <dgm:constr type="h" for="ch" forName="dot2" refType="userD"/>
                  <dgm:constr type="ctrX" for="ch" forName="dot3" refType="w" fact="0.2635"/>
                  <dgm:constr type="ctrY" for="ch" forName="dot3" refType="h" fact="0.8607"/>
                  <dgm:constr type="w" for="ch" forName="dot3" refType="userD"/>
                  <dgm:constr type="h" for="ch" forName="dot3" refType="userD"/>
                  <dgm:constr type="ctrX" for="ch" forName="dot4" refType="w" fact="0.2313"/>
                  <dgm:constr type="ctrY" for="ch" forName="dot4" refType="h" fact="0.8745"/>
                  <dgm:constr type="w" for="ch" forName="dot4" refType="userD"/>
                  <dgm:constr type="h" for="ch" forName="dot4" refType="userD"/>
                  <dgm:constr type="ctrX" for="ch" forName="dot5" refType="w" fact="0.4675"/>
                  <dgm:constr type="ctrY" for="ch" forName="dot5" refType="h" fact="0.6419"/>
                  <dgm:constr type="w" for="ch" forName="dot5" refType="userD"/>
                  <dgm:constr type="h" for="ch" forName="dot5" refType="userD"/>
                  <dgm:constr type="ctrX" for="ch" forName="dot6" refType="w" fact="0.5486"/>
                  <dgm:constr type="ctrY" for="ch" forName="dot6" refType="h" fact="0.3784"/>
                  <dgm:constr type="w" for="ch" forName="dot6" refType="userD"/>
                  <dgm:constr type="h" for="ch" forName="dot6" refType="userD"/>
                  <dgm:constr type="ctrX" for="ch" forName="dotArrow1" refType="w" fact="0.5267"/>
                  <dgm:constr type="ctrY" for="ch" forName="dotArrow1" refType="h" fact="0.0496"/>
                  <dgm:constr type="w" for="ch" forName="dotArrow1" refType="userD"/>
                  <dgm:constr type="h" for="ch" forName="dotArrow1" refType="userD"/>
                  <dgm:constr type="ctrX" for="ch" forName="dotArrow2" refType="w" fact="0.5462"/>
                  <dgm:constr type="ctrY" for="ch" forName="dotArrow2" refType="h" fact="0.0282"/>
                  <dgm:constr type="w" for="ch" forName="dotArrow2" refType="userD"/>
                  <dgm:constr type="h" for="ch" forName="dotArrow2" refType="userD"/>
                  <dgm:constr type="ctrX" for="ch" forName="dotArrow3" refType="w" fact="0.5657"/>
                  <dgm:constr type="ctrY" for="ch" forName="dotArrow3" refType="h" fact="0.0068"/>
                  <dgm:constr type="w" for="ch" forName="dotArrow3" refType="userD"/>
                  <dgm:constr type="h" for="ch" forName="dotArrow3" refType="userD"/>
                  <dgm:constr type="ctrX" for="ch" forName="dotArrow4" refType="w" fact="0.5851"/>
                  <dgm:constr type="ctrY" for="ch" forName="dotArrow4" refType="h" fact="0.0282"/>
                  <dgm:constr type="w" for="ch" forName="dotArrow4" refType="userD"/>
                  <dgm:constr type="h" for="ch" forName="dotArrow4" refType="userD"/>
                  <dgm:constr type="ctrX" for="ch" forName="dotArrow5" refType="w" fact="0.6046"/>
                  <dgm:constr type="ctrY" for="ch" forName="dotArrow5" refType="h" fact="0.0496"/>
                  <dgm:constr type="w" for="ch" forName="dotArrow5" refType="userD"/>
                  <dgm:constr type="h" for="ch" forName="dotArrow5" refType="userD"/>
                  <dgm:constr type="ctrX" for="ch" forName="dotArrow6" refType="w" fact="0.5657"/>
                  <dgm:constr type="ctrY" for="ch" forName="dotArrow6" refType="h" fact="0.052"/>
                  <dgm:constr type="w" for="ch" forName="dotArrow6" refType="userD"/>
                  <dgm:constr type="h" for="ch" forName="dotArrow6" refType="userD"/>
                  <dgm:constr type="ctrX" for="ch" forName="dotArrow7" refType="w" fact="0.5657"/>
                  <dgm:constr type="ctrY" for="ch" forName="dotArrow7" refType="h" fact="0.0972"/>
                  <dgm:constr type="w" for="ch" forName="dotArrow7" refType="userD"/>
                  <dgm:constr type="h" for="ch" forName="dotArrow7" refType="userD"/>
                  <dgm:constr type="l" for="ch" forName="parTx1" refType="w" fact="0.1466"/>
                  <dgm:constr type="t" for="ch" forName="parTx1" refType="h" fact="0.9095"/>
                  <dgm:constr type="w" for="ch" forName="parTx1" refType="w" fact="0.294"/>
                  <dgm:constr type="h" for="ch" forName="parTx1" refType="h" fact="0.1222"/>
                  <dgm:constr type="ctrX" for="ch" forName="picture1" refType="w" fact="0.1333"/>
                  <dgm:constr type="ctrY" for="ch" forName="picture1" refType="h" fact="0.8922"/>
                  <dgm:constr type="w" for="ch" forName="picture1" refType="w" fact="0.1363"/>
                  <dgm:constr type="h" for="ch" forName="picture1" refType="h" fact="0.2113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4105"/>
                  <dgm:constr type="t" for="ch" forName="parTx2" refType="h" fact="0.762"/>
                  <dgm:constr type="w" for="ch" forName="parTx2" refType="w" fact="0.294"/>
                  <dgm:constr type="h" for="ch" forName="parTx2" refType="h" fact="0.1222"/>
                  <dgm:constr type="ctrX" for="ch" forName="picture2" refType="w" fact="0.3972"/>
                  <dgm:constr type="ctrY" for="ch" forName="picture2" refType="h" fact="0.7447"/>
                  <dgm:constr type="w" for="ch" forName="picture2" refType="w" fact="0.1363"/>
                  <dgm:constr type="h" for="ch" forName="picture2" refType="h" fact="0.2113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5229"/>
                  <dgm:constr type="t" for="ch" forName="parTx3" refType="h" fact="0.5294"/>
                  <dgm:constr type="w" for="ch" forName="parTx3" refType="w" fact="0.294"/>
                  <dgm:constr type="h" for="ch" forName="parTx3" refType="h" fact="0.1222"/>
                  <dgm:constr type="ctrX" for="ch" forName="picture3" refType="w" fact="0.5095"/>
                  <dgm:constr type="ctrY" for="ch" forName="picture3" refType="h" fact="0.5121"/>
                  <dgm:constr type="w" for="ch" forName="picture3" refType="w" fact="0.1363"/>
                  <dgm:constr type="h" for="ch" forName="picture3" refType="h" fact="0.2113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  <dgm:constr type="l" for="ch" forName="parTx4" refType="w" fact="0.5722"/>
                  <dgm:constr type="t" for="ch" forName="parTx4" refType="h" fact="0.2523"/>
                  <dgm:constr type="w" for="ch" forName="parTx4" refType="w" fact="0.294"/>
                  <dgm:constr type="h" for="ch" forName="parTx4" refType="h" fact="0.1222"/>
                  <dgm:constr type="ctrX" for="ch" forName="picture4" refType="w" fact="0.5588"/>
                  <dgm:constr type="ctrY" for="ch" forName="picture4" refType="h" fact="0.235"/>
                  <dgm:constr type="w" for="ch" forName="picture4" refType="w" fact="0.1363"/>
                  <dgm:constr type="h" for="ch" forName="picture4" refType="h" fact="0.2113"/>
                  <dgm:constr type="l" for="ch" forName="desTx4" refType="r" refFor="ch" refForName="parTx4"/>
                  <dgm:constr type="r" for="ch" forName="desTx4" refType="w"/>
                  <dgm:constr type="t" for="ch" forName="desTx4" refType="t" refFor="ch" refForName="parTx4"/>
                  <dgm:constr type="h" for="ch" forName="desTx4" refType="h" refFor="ch" refForName="parTx4"/>
                </dgm:constrLst>
              </dgm:if>
              <dgm:else name="Name37">
                <dgm:alg type="composite">
                  <dgm:param type="ar" val="1.267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userD" refType="w" fact="0.0167"/>
                  <dgm:constr type="ctrX" for="ch" forName="dot1" refType="w" fact="0.3978"/>
                  <dgm:constr type="ctrY" for="ch" forName="dot1" refType="h" fact="0.8215"/>
                  <dgm:constr type="w" for="ch" forName="dot1" refType="userD"/>
                  <dgm:constr type="h" for="ch" forName="dot1" refType="userD"/>
                  <dgm:constr type="ctrX" for="ch" forName="dot2" refType="w" fact="0.3606"/>
                  <dgm:constr type="ctrY" for="ch" forName="dot2" refType="h" fact="0.843"/>
                  <dgm:constr type="w" for="ch" forName="dot2" refType="userD"/>
                  <dgm:constr type="h" for="ch" forName="dot2" refType="userD"/>
                  <dgm:constr type="ctrX" for="ch" forName="dot3" refType="w" fact="0.3223"/>
                  <dgm:constr type="ctrY" for="ch" forName="dot3" refType="h" fact="0.8607"/>
                  <dgm:constr type="w" for="ch" forName="dot3" refType="userD"/>
                  <dgm:constr type="h" for="ch" forName="dot3" refType="userD"/>
                  <dgm:constr type="ctrX" for="ch" forName="dot4" refType="w" fact="0.2829"/>
                  <dgm:constr type="ctrY" for="ch" forName="dot4" refType="h" fact="0.8745"/>
                  <dgm:constr type="w" for="ch" forName="dot4" refType="userD"/>
                  <dgm:constr type="h" for="ch" forName="dot4" refType="userD"/>
                  <dgm:constr type="ctrX" for="ch" forName="dot5" refType="w" fact="0.5717"/>
                  <dgm:constr type="ctrY" for="ch" forName="dot5" refType="h" fact="0.6419"/>
                  <dgm:constr type="w" for="ch" forName="dot5" refType="userD"/>
                  <dgm:constr type="h" for="ch" forName="dot5" refType="userD"/>
                  <dgm:constr type="ctrX" for="ch" forName="dot6" refType="w" fact="0.6709"/>
                  <dgm:constr type="ctrY" for="ch" forName="dot6" refType="h" fact="0.3784"/>
                  <dgm:constr type="w" for="ch" forName="dot6" refType="userD"/>
                  <dgm:constr type="h" for="ch" forName="dot6" refType="userD"/>
                  <dgm:constr type="ctrX" for="ch" forName="dotArrow1" refType="w" fact="0.6441"/>
                  <dgm:constr type="ctrY" for="ch" forName="dotArrow1" refType="h" fact="0.0496"/>
                  <dgm:constr type="w" for="ch" forName="dotArrow1" refType="userD"/>
                  <dgm:constr type="h" for="ch" forName="dotArrow1" refType="userD"/>
                  <dgm:constr type="ctrX" for="ch" forName="dotArrow2" refType="w" fact="0.6679"/>
                  <dgm:constr type="ctrY" for="ch" forName="dotArrow2" refType="h" fact="0.0282"/>
                  <dgm:constr type="w" for="ch" forName="dotArrow2" refType="userD"/>
                  <dgm:constr type="h" for="ch" forName="dotArrow2" refType="userD"/>
                  <dgm:constr type="ctrX" for="ch" forName="dotArrow3" refType="w" fact="0.6917"/>
                  <dgm:constr type="ctrY" for="ch" forName="dotArrow3" refType="h" fact="0.0068"/>
                  <dgm:constr type="w" for="ch" forName="dotArrow3" refType="userD"/>
                  <dgm:constr type="h" for="ch" forName="dotArrow3" refType="userD"/>
                  <dgm:constr type="ctrX" for="ch" forName="dotArrow4" refType="w" fact="0.7155"/>
                  <dgm:constr type="ctrY" for="ch" forName="dotArrow4" refType="h" fact="0.0282"/>
                  <dgm:constr type="w" for="ch" forName="dotArrow4" refType="userD"/>
                  <dgm:constr type="h" for="ch" forName="dotArrow4" refType="userD"/>
                  <dgm:constr type="ctrX" for="ch" forName="dotArrow5" refType="w" fact="0.7394"/>
                  <dgm:constr type="ctrY" for="ch" forName="dotArrow5" refType="h" fact="0.0496"/>
                  <dgm:constr type="w" for="ch" forName="dotArrow5" refType="userD"/>
                  <dgm:constr type="h" for="ch" forName="dotArrow5" refType="userD"/>
                  <dgm:constr type="ctrX" for="ch" forName="dotArrow6" refType="w" fact="0.6917"/>
                  <dgm:constr type="ctrY" for="ch" forName="dotArrow6" refType="h" fact="0.052"/>
                  <dgm:constr type="w" for="ch" forName="dotArrow6" refType="userD"/>
                  <dgm:constr type="h" for="ch" forName="dotArrow6" refType="userD"/>
                  <dgm:constr type="ctrX" for="ch" forName="dotArrow7" refType="w" fact="0.6917"/>
                  <dgm:constr type="ctrY" for="ch" forName="dotArrow7" refType="h" fact="0.0972"/>
                  <dgm:constr type="w" for="ch" forName="dotArrow7" refType="userD"/>
                  <dgm:constr type="h" for="ch" forName="dotArrow7" refType="userD"/>
                  <dgm:constr type="l" for="ch" forName="parTx1" refType="w" fact="0.1793"/>
                  <dgm:constr type="t" for="ch" forName="parTx1" refType="h" fact="0.9064"/>
                  <dgm:constr type="w" for="ch" forName="parTx1" refType="w" fact="0.3595"/>
                  <dgm:constr type="h" for="ch" forName="parTx1" refType="h" fact="0.1222"/>
                  <dgm:constr type="ctrX" for="ch" forName="picture1" refType="w" fact="0.163"/>
                  <dgm:constr type="ctrY" for="ch" forName="picture1" refType="h" fact="0.8922"/>
                  <dgm:constr type="w" for="ch" forName="picture1" refType="w" fact="0.1667"/>
                  <dgm:constr type="h" for="ch" forName="picture1" refType="h" fact="0.2113"/>
                  <dgm:constr type="l" for="ch" forName="parTx2" refType="w" fact="0.502"/>
                  <dgm:constr type="t" for="ch" forName="parTx2" refType="h" fact="0.7589"/>
                  <dgm:constr type="w" for="ch" forName="parTx2" refType="w" fact="0.3595"/>
                  <dgm:constr type="h" for="ch" forName="parTx2" refType="h" fact="0.1222"/>
                  <dgm:constr type="ctrX" for="ch" forName="picture2" refType="w" fact="0.4857"/>
                  <dgm:constr type="ctrY" for="ch" forName="picture2" refType="h" fact="0.7447"/>
                  <dgm:constr type="w" for="ch" forName="picture2" refType="w" fact="0.1667"/>
                  <dgm:constr type="h" for="ch" forName="picture2" refType="h" fact="0.2113"/>
                  <dgm:constr type="l" for="ch" forName="parTx3" refType="w" fact="0.6394"/>
                  <dgm:constr type="t" for="ch" forName="parTx3" refType="h" fact="0.5263"/>
                  <dgm:constr type="w" for="ch" forName="parTx3" refType="w" fact="0.3595"/>
                  <dgm:constr type="h" for="ch" forName="parTx3" refType="h" fact="0.1222"/>
                  <dgm:constr type="ctrX" for="ch" forName="picture3" refType="w" fact="0.6231"/>
                  <dgm:constr type="ctrY" for="ch" forName="picture3" refType="h" fact="0.5121"/>
                  <dgm:constr type="w" for="ch" forName="picture3" refType="w" fact="0.1667"/>
                  <dgm:constr type="h" for="ch" forName="picture3" refType="h" fact="0.2113"/>
                  <dgm:constr type="l" for="ch" forName="parTx4" refType="w" fact="0.6997"/>
                  <dgm:constr type="t" for="ch" forName="parTx4" refType="h" fact="0.2492"/>
                  <dgm:constr type="w" for="ch" forName="parTx4" refType="w" fact="0.3595"/>
                  <dgm:constr type="h" for="ch" forName="parTx4" refType="h" fact="0.1222"/>
                  <dgm:constr type="ctrX" for="ch" forName="picture4" refType="w" fact="0.6834"/>
                  <dgm:constr type="ctrY" for="ch" forName="picture4" refType="h" fact="0.235"/>
                  <dgm:constr type="w" for="ch" forName="picture4" refType="w" fact="0.1667"/>
                  <dgm:constr type="h" for="ch" forName="picture4" refType="h" fact="0.2113"/>
                </dgm:constrLst>
              </dgm:else>
            </dgm:choose>
          </dgm:if>
          <dgm:else name="Name38">
            <dgm:choose name="Name39">
              <dgm:if name="Name40" axis="des" func="maxDepth" op="gt" val="1">
                <dgm:alg type="composite">
                  <dgm:param type="ar" val="1.5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userD" refType="w" fact="0.0136"/>
                  <dgm:constr type="ctrX" for="ch" forName="dot1" refType="w" fact="0.6747"/>
                  <dgm:constr type="ctrY" for="ch" forName="dot1" refType="h" fact="0.8215"/>
                  <dgm:constr type="w" for="ch" forName="dot1" refType="userD"/>
                  <dgm:constr type="h" for="ch" forName="dot1" refType="userD"/>
                  <dgm:constr type="ctrX" for="ch" forName="dot2" refType="w" fact="0.7051"/>
                  <dgm:constr type="ctrY" for="ch" forName="dot2" refType="h" fact="0.843"/>
                  <dgm:constr type="w" for="ch" forName="dot2" refType="userD"/>
                  <dgm:constr type="h" for="ch" forName="dot2" refType="userD"/>
                  <dgm:constr type="ctrX" for="ch" forName="dot3" refType="w" fact="0.7365"/>
                  <dgm:constr type="ctrY" for="ch" forName="dot3" refType="h" fact="0.8607"/>
                  <dgm:constr type="w" for="ch" forName="dot3" refType="userD"/>
                  <dgm:constr type="h" for="ch" forName="dot3" refType="userD"/>
                  <dgm:constr type="ctrX" for="ch" forName="dot4" refType="w" fact="0.7687"/>
                  <dgm:constr type="ctrY" for="ch" forName="dot4" refType="h" fact="0.8745"/>
                  <dgm:constr type="w" for="ch" forName="dot4" refType="userD"/>
                  <dgm:constr type="h" for="ch" forName="dot4" refType="userD"/>
                  <dgm:constr type="ctrX" for="ch" forName="dot5" refType="w" fact="0.5325"/>
                  <dgm:constr type="ctrY" for="ch" forName="dot5" refType="h" fact="0.6419"/>
                  <dgm:constr type="w" for="ch" forName="dot5" refType="userD"/>
                  <dgm:constr type="h" for="ch" forName="dot5" refType="userD"/>
                  <dgm:constr type="ctrX" for="ch" forName="dot6" refType="w" fact="0.4514"/>
                  <dgm:constr type="ctrY" for="ch" forName="dot6" refType="h" fact="0.3784"/>
                  <dgm:constr type="w" for="ch" forName="dot6" refType="userD"/>
                  <dgm:constr type="h" for="ch" forName="dot6" refType="userD"/>
                  <dgm:constr type="ctrX" for="ch" forName="dotArrow1" refType="w" fact="0.4733"/>
                  <dgm:constr type="ctrY" for="ch" forName="dotArrow1" refType="h" fact="0.0496"/>
                  <dgm:constr type="w" for="ch" forName="dotArrow1" refType="userD"/>
                  <dgm:constr type="h" for="ch" forName="dotArrow1" refType="userD"/>
                  <dgm:constr type="ctrX" for="ch" forName="dotArrow2" refType="w" fact="0.4538"/>
                  <dgm:constr type="ctrY" for="ch" forName="dotArrow2" refType="h" fact="0.0282"/>
                  <dgm:constr type="w" for="ch" forName="dotArrow2" refType="userD"/>
                  <dgm:constr type="h" for="ch" forName="dotArrow2" refType="userD"/>
                  <dgm:constr type="ctrX" for="ch" forName="dotArrow3" refType="w" fact="0.4343"/>
                  <dgm:constr type="ctrY" for="ch" forName="dotArrow3" refType="h" fact="0.0068"/>
                  <dgm:constr type="w" for="ch" forName="dotArrow3" refType="userD"/>
                  <dgm:constr type="h" for="ch" forName="dotArrow3" refType="userD"/>
                  <dgm:constr type="ctrX" for="ch" forName="dotArrow4" refType="w" fact="0.4149"/>
                  <dgm:constr type="ctrY" for="ch" forName="dotArrow4" refType="h" fact="0.0282"/>
                  <dgm:constr type="w" for="ch" forName="dotArrow4" refType="userD"/>
                  <dgm:constr type="h" for="ch" forName="dotArrow4" refType="userD"/>
                  <dgm:constr type="ctrX" for="ch" forName="dotArrow5" refType="w" fact="0.3954"/>
                  <dgm:constr type="ctrY" for="ch" forName="dotArrow5" refType="h" fact="0.0496"/>
                  <dgm:constr type="w" for="ch" forName="dotArrow5" refType="userD"/>
                  <dgm:constr type="h" for="ch" forName="dotArrow5" refType="userD"/>
                  <dgm:constr type="ctrX" for="ch" forName="dotArrow6" refType="w" fact="0.4343"/>
                  <dgm:constr type="ctrY" for="ch" forName="dotArrow6" refType="h" fact="0.052"/>
                  <dgm:constr type="w" for="ch" forName="dotArrow6" refType="userD"/>
                  <dgm:constr type="h" for="ch" forName="dotArrow6" refType="userD"/>
                  <dgm:constr type="ctrX" for="ch" forName="dotArrow7" refType="w" fact="0.4343"/>
                  <dgm:constr type="ctrY" for="ch" forName="dotArrow7" refType="h" fact="0.0972"/>
                  <dgm:constr type="w" for="ch" forName="dotArrow7" refType="userD"/>
                  <dgm:constr type="h" for="ch" forName="dotArrow7" refType="userD"/>
                  <dgm:constr type="r" for="ch" forName="parTx1" refType="w" fact="0.8534"/>
                  <dgm:constr type="t" for="ch" forName="parTx1" refType="h" fact="0.9095"/>
                  <dgm:constr type="w" for="ch" forName="parTx1" refType="w" fact="0.294"/>
                  <dgm:constr type="h" for="ch" forName="parTx1" refType="h" fact="0.1222"/>
                  <dgm:constr type="ctrX" for="ch" forName="picture1" refType="w" fact="0.8667"/>
                  <dgm:constr type="ctrY" for="ch" forName="picture1" refType="h" fact="0.8922"/>
                  <dgm:constr type="w" for="ch" forName="picture1" refType="w" fact="0.1363"/>
                  <dgm:constr type="h" for="ch" forName="picture1" refType="h" fact="0.2113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5895"/>
                  <dgm:constr type="t" for="ch" forName="parTx2" refType="h" fact="0.762"/>
                  <dgm:constr type="w" for="ch" forName="parTx2" refType="w" fact="0.294"/>
                  <dgm:constr type="h" for="ch" forName="parTx2" refType="h" fact="0.1222"/>
                  <dgm:constr type="ctrX" for="ch" forName="picture2" refType="w" fact="0.6028"/>
                  <dgm:constr type="ctrY" for="ch" forName="picture2" refType="h" fact="0.7447"/>
                  <dgm:constr type="w" for="ch" forName="picture2" refType="w" fact="0.1363"/>
                  <dgm:constr type="h" for="ch" forName="picture2" refType="h" fact="0.2113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4771"/>
                  <dgm:constr type="t" for="ch" forName="parTx3" refType="h" fact="0.5294"/>
                  <dgm:constr type="w" for="ch" forName="parTx3" refType="w" fact="0.294"/>
                  <dgm:constr type="h" for="ch" forName="parTx3" refType="h" fact="0.1222"/>
                  <dgm:constr type="ctrX" for="ch" forName="picture3" refType="w" fact="0.4905"/>
                  <dgm:constr type="ctrY" for="ch" forName="picture3" refType="h" fact="0.5121"/>
                  <dgm:constr type="w" for="ch" forName="picture3" refType="w" fact="0.1363"/>
                  <dgm:constr type="h" for="ch" forName="picture3" refType="h" fact="0.2113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  <dgm:constr type="r" for="ch" forName="parTx4" refType="w" fact="0.4278"/>
                  <dgm:constr type="t" for="ch" forName="parTx4" refType="h" fact="0.2523"/>
                  <dgm:constr type="w" for="ch" forName="parTx4" refType="w" fact="0.294"/>
                  <dgm:constr type="h" for="ch" forName="parTx4" refType="h" fact="0.1222"/>
                  <dgm:constr type="ctrX" for="ch" forName="picture4" refType="w" fact="0.4412"/>
                  <dgm:constr type="ctrY" for="ch" forName="picture4" refType="h" fact="0.235"/>
                  <dgm:constr type="w" for="ch" forName="picture4" refType="w" fact="0.1363"/>
                  <dgm:constr type="h" for="ch" forName="picture4" refType="h" fact="0.2113"/>
                  <dgm:constr type="r" for="ch" forName="desTx4" refType="l" refFor="ch" refForName="parTx4"/>
                  <dgm:constr type="l" for="ch" forName="desTx4"/>
                  <dgm:constr type="t" for="ch" forName="desTx4" refType="t" refFor="ch" refForName="parTx4"/>
                  <dgm:constr type="h" for="ch" forName="desTx4" refType="h" refFor="ch" refForName="parTx4"/>
                </dgm:constrLst>
              </dgm:if>
              <dgm:else name="Name41">
                <dgm:alg type="composite">
                  <dgm:param type="ar" val="1.267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userD" refType="w" fact="0.0167"/>
                  <dgm:constr type="ctrX" for="ch" forName="dot1" refType="w" fact="0.6022"/>
                  <dgm:constr type="ctrY" for="ch" forName="dot1" refType="h" fact="0.8215"/>
                  <dgm:constr type="w" for="ch" forName="dot1" refType="userD"/>
                  <dgm:constr type="h" for="ch" forName="dot1" refType="userD"/>
                  <dgm:constr type="ctrX" for="ch" forName="dot2" refType="w" fact="0.6394"/>
                  <dgm:constr type="ctrY" for="ch" forName="dot2" refType="h" fact="0.843"/>
                  <dgm:constr type="w" for="ch" forName="dot2" refType="userD"/>
                  <dgm:constr type="h" for="ch" forName="dot2" refType="userD"/>
                  <dgm:constr type="ctrX" for="ch" forName="dot3" refType="w" fact="0.6777"/>
                  <dgm:constr type="ctrY" for="ch" forName="dot3" refType="h" fact="0.8607"/>
                  <dgm:constr type="w" for="ch" forName="dot3" refType="userD"/>
                  <dgm:constr type="h" for="ch" forName="dot3" refType="userD"/>
                  <dgm:constr type="ctrX" for="ch" forName="dot4" refType="w" fact="0.7171"/>
                  <dgm:constr type="ctrY" for="ch" forName="dot4" refType="h" fact="0.8745"/>
                  <dgm:constr type="w" for="ch" forName="dot4" refType="userD"/>
                  <dgm:constr type="h" for="ch" forName="dot4" refType="userD"/>
                  <dgm:constr type="ctrX" for="ch" forName="dot5" refType="w" fact="0.4283"/>
                  <dgm:constr type="ctrY" for="ch" forName="dot5" refType="h" fact="0.6419"/>
                  <dgm:constr type="w" for="ch" forName="dot5" refType="userD"/>
                  <dgm:constr type="h" for="ch" forName="dot5" refType="userD"/>
                  <dgm:constr type="ctrX" for="ch" forName="dot6" refType="w" fact="0.3291"/>
                  <dgm:constr type="ctrY" for="ch" forName="dot6" refType="h" fact="0.3784"/>
                  <dgm:constr type="w" for="ch" forName="dot6" refType="userD"/>
                  <dgm:constr type="h" for="ch" forName="dot6" refType="userD"/>
                  <dgm:constr type="ctrX" for="ch" forName="dotArrow1" refType="w" fact="0.3559"/>
                  <dgm:constr type="ctrY" for="ch" forName="dotArrow1" refType="h" fact="0.0496"/>
                  <dgm:constr type="w" for="ch" forName="dotArrow1" refType="userD"/>
                  <dgm:constr type="h" for="ch" forName="dotArrow1" refType="userD"/>
                  <dgm:constr type="ctrX" for="ch" forName="dotArrow2" refType="w" fact="0.3321"/>
                  <dgm:constr type="ctrY" for="ch" forName="dotArrow2" refType="h" fact="0.0282"/>
                  <dgm:constr type="w" for="ch" forName="dotArrow2" refType="userD"/>
                  <dgm:constr type="h" for="ch" forName="dotArrow2" refType="userD"/>
                  <dgm:constr type="ctrX" for="ch" forName="dotArrow3" refType="w" fact="0.3083"/>
                  <dgm:constr type="ctrY" for="ch" forName="dotArrow3" refType="h" fact="0.0068"/>
                  <dgm:constr type="w" for="ch" forName="dotArrow3" refType="userD"/>
                  <dgm:constr type="h" for="ch" forName="dotArrow3" refType="userD"/>
                  <dgm:constr type="ctrX" for="ch" forName="dotArrow4" refType="w" fact="0.2845"/>
                  <dgm:constr type="ctrY" for="ch" forName="dotArrow4" refType="h" fact="0.0282"/>
                  <dgm:constr type="w" for="ch" forName="dotArrow4" refType="userD"/>
                  <dgm:constr type="h" for="ch" forName="dotArrow4" refType="userD"/>
                  <dgm:constr type="ctrX" for="ch" forName="dotArrow5" refType="w" fact="0.2606"/>
                  <dgm:constr type="ctrY" for="ch" forName="dotArrow5" refType="h" fact="0.0496"/>
                  <dgm:constr type="w" for="ch" forName="dotArrow5" refType="userD"/>
                  <dgm:constr type="h" for="ch" forName="dotArrow5" refType="userD"/>
                  <dgm:constr type="ctrX" for="ch" forName="dotArrow6" refType="w" fact="0.3083"/>
                  <dgm:constr type="ctrY" for="ch" forName="dotArrow6" refType="h" fact="0.052"/>
                  <dgm:constr type="w" for="ch" forName="dotArrow6" refType="userD"/>
                  <dgm:constr type="h" for="ch" forName="dotArrow6" refType="userD"/>
                  <dgm:constr type="ctrX" for="ch" forName="dotArrow7" refType="w" fact="0.3083"/>
                  <dgm:constr type="ctrY" for="ch" forName="dotArrow7" refType="h" fact="0.0972"/>
                  <dgm:constr type="w" for="ch" forName="dotArrow7" refType="userD"/>
                  <dgm:constr type="h" for="ch" forName="dotArrow7" refType="userD"/>
                  <dgm:constr type="r" for="ch" forName="parTx1" refType="w" fact="0.8207"/>
                  <dgm:constr type="t" for="ch" forName="parTx1" refType="h" fact="0.9064"/>
                  <dgm:constr type="w" for="ch" forName="parTx1" refType="w" fact="0.3595"/>
                  <dgm:constr type="h" for="ch" forName="parTx1" refType="h" fact="0.1222"/>
                  <dgm:constr type="ctrX" for="ch" forName="picture1" refType="w" fact="0.837"/>
                  <dgm:constr type="ctrY" for="ch" forName="picture1" refType="h" fact="0.8922"/>
                  <dgm:constr type="w" for="ch" forName="picture1" refType="w" fact="0.1667"/>
                  <dgm:constr type="h" for="ch" forName="picture1" refType="h" fact="0.2113"/>
                  <dgm:constr type="r" for="ch" forName="parTx2" refType="w" fact="0.498"/>
                  <dgm:constr type="t" for="ch" forName="parTx2" refType="h" fact="0.7589"/>
                  <dgm:constr type="w" for="ch" forName="parTx2" refType="w" fact="0.3595"/>
                  <dgm:constr type="h" for="ch" forName="parTx2" refType="h" fact="0.1222"/>
                  <dgm:constr type="ctrX" for="ch" forName="picture2" refType="w" fact="0.5143"/>
                  <dgm:constr type="ctrY" for="ch" forName="picture2" refType="h" fact="0.7447"/>
                  <dgm:constr type="w" for="ch" forName="picture2" refType="w" fact="0.1667"/>
                  <dgm:constr type="h" for="ch" forName="picture2" refType="h" fact="0.2113"/>
                  <dgm:constr type="r" for="ch" forName="parTx3" refType="w" fact="0.3606"/>
                  <dgm:constr type="t" for="ch" forName="parTx3" refType="h" fact="0.5263"/>
                  <dgm:constr type="w" for="ch" forName="parTx3" refType="w" fact="0.3595"/>
                  <dgm:constr type="h" for="ch" forName="parTx3" refType="h" fact="0.1222"/>
                  <dgm:constr type="ctrX" for="ch" forName="picture3" refType="w" fact="0.3769"/>
                  <dgm:constr type="ctrY" for="ch" forName="picture3" refType="h" fact="0.5121"/>
                  <dgm:constr type="w" for="ch" forName="picture3" refType="w" fact="0.1667"/>
                  <dgm:constr type="h" for="ch" forName="picture3" refType="h" fact="0.2113"/>
                  <dgm:constr type="r" for="ch" forName="parTx4" refType="w" fact="0.3003"/>
                  <dgm:constr type="t" for="ch" forName="parTx4" refType="h" fact="0.2492"/>
                  <dgm:constr type="w" for="ch" forName="parTx4" refType="w" fact="0.3595"/>
                  <dgm:constr type="h" for="ch" forName="parTx4" refType="h" fact="0.1222"/>
                  <dgm:constr type="ctrX" for="ch" forName="picture4" refType="w" fact="0.3166"/>
                  <dgm:constr type="ctrY" for="ch" forName="picture4" refType="h" fact="0.235"/>
                  <dgm:constr type="w" for="ch" forName="picture4" refType="w" fact="0.1667"/>
                  <dgm:constr type="h" for="ch" forName="picture4" refType="h" fact="0.2113"/>
                </dgm:constrLst>
              </dgm:else>
            </dgm:choose>
          </dgm:else>
        </dgm:choose>
      </dgm:if>
      <dgm:if name="Name42" axis="ch" ptType="node" func="cnt" op="equ" val="5">
        <dgm:choose name="Name43">
          <dgm:if name="Name44" func="var" arg="dir" op="equ" val="norm">
            <dgm:choose name="Name45">
              <dgm:if name="Name46" axis="des" func="maxDepth" op="gt" val="1">
                <dgm:alg type="composite">
                  <dgm:param type="ar" val="1.41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userD" refType="w" fact="0.0118"/>
                  <dgm:constr type="ctrX" for="ch" forName="dot1" refType="w" fact="0.3263"/>
                  <dgm:constr type="ctrY" for="ch" forName="dot1" refType="h" fact="0.8674"/>
                  <dgm:constr type="w" for="ch" forName="dot1" refType="userD"/>
                  <dgm:constr type="h" for="ch" forName="dot1" refType="userD"/>
                  <dgm:constr type="ctrX" for="ch" forName="dot2" refType="w" fact="0.3001"/>
                  <dgm:constr type="ctrY" for="ch" forName="dot2" refType="h" fact="0.8824"/>
                  <dgm:constr type="w" for="ch" forName="dot2" refType="userD"/>
                  <dgm:constr type="h" for="ch" forName="dot2" refType="userD"/>
                  <dgm:constr type="ctrX" for="ch" forName="dot3" refType="w" fact="0.2733"/>
                  <dgm:constr type="ctrY" for="ch" forName="dot3" refType="h" fact="0.8948"/>
                  <dgm:constr type="w" for="ch" forName="dot3" refType="userD"/>
                  <dgm:constr type="h" for="ch" forName="dot3" refType="userD"/>
                  <dgm:constr type="ctrX" for="ch" forName="dot4" refType="w" fact="0.2462"/>
                  <dgm:constr type="ctrY" for="ch" forName="dot4" refType="h" fact="0.9044"/>
                  <dgm:constr type="w" for="ch" forName="dot4" refType="userD"/>
                  <dgm:constr type="h" for="ch" forName="dot4" refType="userD"/>
                  <dgm:constr type="ctrX" for="ch" forName="dot5" refType="w" fact="0.4691"/>
                  <dgm:constr type="ctrY" for="ch" forName="dot5" refType="h" fact="0.7222"/>
                  <dgm:constr type="w" for="ch" forName="dot5" refType="userD"/>
                  <dgm:constr type="h" for="ch" forName="dot5" refType="userD"/>
                  <dgm:constr type="ctrX" for="ch" forName="dot6" refType="w" fact="0.4484"/>
                  <dgm:constr type="ctrY" for="ch" forName="dot6" refType="h" fact="0.7518"/>
                  <dgm:constr type="w" for="ch" forName="dot6" refType="userD"/>
                  <dgm:constr type="h" for="ch" forName="dot6" refType="userD"/>
                  <dgm:constr type="ctrX" for="ch" forName="dot7" refType="w" fact="0.5549"/>
                  <dgm:constr type="ctrY" for="ch" forName="dot7" refType="h" fact="0.5422"/>
                  <dgm:constr type="w" for="ch" forName="dot7" refType="userD"/>
                  <dgm:constr type="h" for="ch" forName="dot7" refType="userD"/>
                  <dgm:constr type="ctrX" for="ch" forName="dot8" refType="w" fact="0.601"/>
                  <dgm:constr type="ctrY" for="ch" forName="dot8" refType="h" fact="0.3229"/>
                  <dgm:constr type="w" for="ch" forName="dot8" refType="userD"/>
                  <dgm:constr type="h" for="ch" forName="dot8" refType="userD"/>
                  <dgm:constr type="ctrX" for="ch" forName="dotArrow1" refType="w" fact="0.5779"/>
                  <dgm:constr type="ctrY" for="ch" forName="dotArrow1" refType="h" fact="0.0635"/>
                  <dgm:constr type="w" for="ch" forName="dotArrow1" refType="userD"/>
                  <dgm:constr type="h" for="ch" forName="dotArrow1" refType="userD"/>
                  <dgm:constr type="ctrX" for="ch" forName="dotArrow2" refType="w" fact="0.5951"/>
                  <dgm:constr type="ctrY" for="ch" forName="dotArrow2" refType="h" fact="0.0448"/>
                  <dgm:constr type="w" for="ch" forName="dotArrow2" refType="userD"/>
                  <dgm:constr type="h" for="ch" forName="dotArrow2" refType="userD"/>
                  <dgm:constr type="ctrX" for="ch" forName="dotArrow3" refType="w" fact="0.6123"/>
                  <dgm:constr type="ctrY" for="ch" forName="dotArrow3" refType="h" fact="0.026"/>
                  <dgm:constr type="w" for="ch" forName="dotArrow3" refType="userD"/>
                  <dgm:constr type="h" for="ch" forName="dotArrow3" refType="userD"/>
                  <dgm:constr type="ctrX" for="ch" forName="dotArrow4" refType="w" fact="0.6295"/>
                  <dgm:constr type="ctrY" for="ch" forName="dotArrow4" refType="h" fact="0.0448"/>
                  <dgm:constr type="w" for="ch" forName="dotArrow4" refType="userD"/>
                  <dgm:constr type="h" for="ch" forName="dotArrow4" refType="userD"/>
                  <dgm:constr type="ctrX" for="ch" forName="dotArrow5" refType="w" fact="0.6467"/>
                  <dgm:constr type="ctrY" for="ch" forName="dotArrow5" refType="h" fact="0.0635"/>
                  <dgm:constr type="w" for="ch" forName="dotArrow5" refType="userD"/>
                  <dgm:constr type="h" for="ch" forName="dotArrow5" refType="userD"/>
                  <dgm:constr type="ctrX" for="ch" forName="dotArrow6" refType="w" fact="0.6123"/>
                  <dgm:constr type="ctrY" for="ch" forName="dotArrow6" refType="h" fact="0.0656"/>
                  <dgm:constr type="w" for="ch" forName="dotArrow6" refType="userD"/>
                  <dgm:constr type="h" for="ch" forName="dotArrow6" refType="userD"/>
                  <dgm:constr type="ctrX" for="ch" forName="dotArrow7" refType="w" fact="0.6123"/>
                  <dgm:constr type="ctrY" for="ch" forName="dotArrow7" refType="h" fact="0.1052"/>
                  <dgm:constr type="w" for="ch" forName="dotArrow7" refType="userD"/>
                  <dgm:constr type="h" for="ch" forName="dotArrow7" refType="userD"/>
                  <dgm:constr type="l" for="ch" forName="parTx1" refType="w" fact="0.1746"/>
                  <dgm:constr type="t" for="ch" forName="parTx1" refType="h" fact="0.9304"/>
                  <dgm:constr type="w" for="ch" forName="parTx1" refType="w" fact="0.2544"/>
                  <dgm:constr type="h" for="ch" forName="parTx1" refType="h" fact="0.0962"/>
                  <dgm:constr type="ctrX" for="ch" forName="picture1" refType="w" fact="0.1631"/>
                  <dgm:constr type="ctrY" for="ch" forName="picture1" refType="h" fact="0.9169"/>
                  <dgm:constr type="w" for="ch" forName="picture1" refType="w" fact="0.118"/>
                  <dgm:constr type="h" for="ch" forName="picture1" refType="h" fact="0.1663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3982"/>
                  <dgm:constr type="t" for="ch" forName="parTx2" refType="h" fact="0.8167"/>
                  <dgm:constr type="w" for="ch" forName="parTx2" refType="w" fact="0.2544"/>
                  <dgm:constr type="h" for="ch" forName="parTx2" refType="h" fact="0.0962"/>
                  <dgm:constr type="ctrX" for="ch" forName="picture2" refType="w" fact="0.3866"/>
                  <dgm:constr type="ctrY" for="ch" forName="picture2" refType="h" fact="0.8032"/>
                  <dgm:constr type="w" for="ch" forName="picture2" refType="w" fact="0.118"/>
                  <dgm:constr type="h" for="ch" forName="picture2" refType="h" fact="0.1663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5194"/>
                  <dgm:constr type="t" for="ch" forName="parTx3" refType="h" fact="0.6524"/>
                  <dgm:constr type="w" for="ch" forName="parTx3" refType="w" fact="0.2544"/>
                  <dgm:constr type="h" for="ch" forName="parTx3" refType="h" fact="0.0962"/>
                  <dgm:constr type="ctrX" for="ch" forName="picture3" refType="w" fact="0.5078"/>
                  <dgm:constr type="ctrY" for="ch" forName="picture3" refType="h" fact="0.6389"/>
                  <dgm:constr type="w" for="ch" forName="picture3" refType="w" fact="0.118"/>
                  <dgm:constr type="h" for="ch" forName="picture3" refType="h" fact="0.1663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  <dgm:constr type="l" for="ch" forName="parTx4" refType="w" fact="0.5827"/>
                  <dgm:constr type="t" for="ch" forName="parTx4" refType="h" fact="0.4412"/>
                  <dgm:constr type="w" for="ch" forName="parTx4" refType="w" fact="0.2544"/>
                  <dgm:constr type="h" for="ch" forName="parTx4" refType="h" fact="0.0962"/>
                  <dgm:constr type="ctrX" for="ch" forName="picture4" refType="w" fact="0.5712"/>
                  <dgm:constr type="ctrY" for="ch" forName="picture4" refType="h" fact="0.4277"/>
                  <dgm:constr type="w" for="ch" forName="picture4" refType="w" fact="0.118"/>
                  <dgm:constr type="h" for="ch" forName="picture4" refType="h" fact="0.1663"/>
                  <dgm:constr type="l" for="ch" forName="desTx4" refType="r" refFor="ch" refForName="parTx4"/>
                  <dgm:constr type="r" for="ch" forName="desTx4" refType="w"/>
                  <dgm:constr type="t" for="ch" forName="desTx4" refType="t" refFor="ch" refForName="parTx4"/>
                  <dgm:constr type="h" for="ch" forName="desTx4" refType="h" refFor="ch" refForName="parTx4"/>
                  <dgm:constr type="l" for="ch" forName="parTx5" refType="w" fact="0.618"/>
                  <dgm:constr type="t" for="ch" forName="parTx5" refType="h" fact="0.2262"/>
                  <dgm:constr type="w" for="ch" forName="parTx5" refType="w" fact="0.2544"/>
                  <dgm:constr type="h" for="ch" forName="parTx5" refType="h" fact="0.0962"/>
                  <dgm:constr type="ctrX" for="ch" forName="picture5" refType="w" fact="0.6064"/>
                  <dgm:constr type="ctrY" for="ch" forName="picture5" refType="h" fact="0.2127"/>
                  <dgm:constr type="w" for="ch" forName="picture5" refType="w" fact="0.118"/>
                  <dgm:constr type="h" for="ch" forName="picture5" refType="h" fact="0.1663"/>
                  <dgm:constr type="l" for="ch" forName="desTx5" refType="r" refFor="ch" refForName="parTx5"/>
                  <dgm:constr type="r" for="ch" forName="desTx5" refType="w"/>
                  <dgm:constr type="t" for="ch" forName="desTx5" refType="t" refFor="ch" refForName="parTx5"/>
                  <dgm:constr type="h" for="ch" forName="desTx5" refType="h" refFor="ch" refForName="parTx5"/>
                </dgm:constrLst>
              </dgm:if>
              <dgm:else name="Name47">
                <dgm:alg type="composite">
                  <dgm:param type="ar" val="1.164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userD" refType="w" fact="0.0143"/>
                  <dgm:constr type="ctrX" for="ch" forName="dot1" refType="w" fact="0.3951"/>
                  <dgm:constr type="ctrY" for="ch" forName="dot1" refType="h" fact="0.8674"/>
                  <dgm:constr type="w" for="ch" forName="dot1" refType="userD"/>
                  <dgm:constr type="h" for="ch" forName="dot1" refType="userD"/>
                  <dgm:constr type="ctrX" for="ch" forName="dot2" refType="w" fact="0.3634"/>
                  <dgm:constr type="ctrY" for="ch" forName="dot2" refType="h" fact="0.8824"/>
                  <dgm:constr type="w" for="ch" forName="dot2" refType="userD"/>
                  <dgm:constr type="h" for="ch" forName="dot2" refType="userD"/>
                  <dgm:constr type="ctrX" for="ch" forName="dot3" refType="w" fact="0.331"/>
                  <dgm:constr type="ctrY" for="ch" forName="dot3" refType="h" fact="0.8948"/>
                  <dgm:constr type="w" for="ch" forName="dot3" refType="userD"/>
                  <dgm:constr type="h" for="ch" forName="dot3" refType="userD"/>
                  <dgm:constr type="ctrX" for="ch" forName="dot4" refType="w" fact="0.2981"/>
                  <dgm:constr type="ctrY" for="ch" forName="dot4" refType="h" fact="0.9044"/>
                  <dgm:constr type="w" for="ch" forName="dot4" refType="userD"/>
                  <dgm:constr type="h" for="ch" forName="dot4" refType="userD"/>
                  <dgm:constr type="ctrX" for="ch" forName="dot5" refType="w" fact="0.5681"/>
                  <dgm:constr type="ctrY" for="ch" forName="dot5" refType="h" fact="0.7222"/>
                  <dgm:constr type="w" for="ch" forName="dot5" refType="userD"/>
                  <dgm:constr type="h" for="ch" forName="dot5" refType="userD"/>
                  <dgm:constr type="ctrX" for="ch" forName="dot6" refType="w" fact="0.543"/>
                  <dgm:constr type="ctrY" for="ch" forName="dot6" refType="h" fact="0.7518"/>
                  <dgm:constr type="w" for="ch" forName="dot6" refType="userD"/>
                  <dgm:constr type="h" for="ch" forName="dot6" refType="userD"/>
                  <dgm:constr type="ctrX" for="ch" forName="dot7" refType="w" fact="0.672"/>
                  <dgm:constr type="ctrY" for="ch" forName="dot7" refType="h" fact="0.5422"/>
                  <dgm:constr type="w" for="ch" forName="dot7" refType="userD"/>
                  <dgm:constr type="h" for="ch" forName="dot7" refType="userD"/>
                  <dgm:constr type="ctrX" for="ch" forName="dot8" refType="w" fact="0.7278"/>
                  <dgm:constr type="ctrY" for="ch" forName="dot8" refType="h" fact="0.3229"/>
                  <dgm:constr type="w" for="ch" forName="dot8" refType="userD"/>
                  <dgm:constr type="h" for="ch" forName="dot8" refType="userD"/>
                  <dgm:constr type="ctrX" for="ch" forName="dotArrow1" refType="w" fact="0.6999"/>
                  <dgm:constr type="ctrY" for="ch" forName="dotArrow1" refType="h" fact="0.0635"/>
                  <dgm:constr type="w" for="ch" forName="dotArrow1" refType="userD"/>
                  <dgm:constr type="h" for="ch" forName="dotArrow1" refType="userD"/>
                  <dgm:constr type="ctrX" for="ch" forName="dotArrow2" refType="w" fact="0.7207"/>
                  <dgm:constr type="ctrY" for="ch" forName="dotArrow2" refType="h" fact="0.0448"/>
                  <dgm:constr type="w" for="ch" forName="dotArrow2" refType="userD"/>
                  <dgm:constr type="h" for="ch" forName="dotArrow2" refType="userD"/>
                  <dgm:constr type="ctrX" for="ch" forName="dotArrow3" refType="w" fact="0.7415"/>
                  <dgm:constr type="ctrY" for="ch" forName="dotArrow3" refType="h" fact="0.026"/>
                  <dgm:constr type="w" for="ch" forName="dotArrow3" refType="userD"/>
                  <dgm:constr type="h" for="ch" forName="dotArrow3" refType="userD"/>
                  <dgm:constr type="ctrX" for="ch" forName="dotArrow4" refType="w" fact="0.7624"/>
                  <dgm:constr type="ctrY" for="ch" forName="dotArrow4" refType="h" fact="0.0448"/>
                  <dgm:constr type="w" for="ch" forName="dotArrow4" refType="userD"/>
                  <dgm:constr type="h" for="ch" forName="dotArrow4" refType="userD"/>
                  <dgm:constr type="ctrX" for="ch" forName="dotArrow5" refType="w" fact="0.7832"/>
                  <dgm:constr type="ctrY" for="ch" forName="dotArrow5" refType="h" fact="0.0635"/>
                  <dgm:constr type="w" for="ch" forName="dotArrow5" refType="userD"/>
                  <dgm:constr type="h" for="ch" forName="dotArrow5" refType="userD"/>
                  <dgm:constr type="ctrX" for="ch" forName="dotArrow6" refType="w" fact="0.7415"/>
                  <dgm:constr type="ctrY" for="ch" forName="dotArrow6" refType="h" fact="0.0656"/>
                  <dgm:constr type="w" for="ch" forName="dotArrow6" refType="userD"/>
                  <dgm:constr type="h" for="ch" forName="dotArrow6" refType="userD"/>
                  <dgm:constr type="ctrX" for="ch" forName="dotArrow7" refType="w" fact="0.7415"/>
                  <dgm:constr type="ctrY" for="ch" forName="dotArrow7" refType="h" fact="0.1052"/>
                  <dgm:constr type="w" for="ch" forName="dotArrow7" refType="userD"/>
                  <dgm:constr type="h" for="ch" forName="dotArrow7" refType="userD"/>
                  <dgm:constr type="l" for="ch" forName="parTx1" refType="w" fact="0.2115"/>
                  <dgm:constr type="t" for="ch" forName="parTx1" refType="h" fact="0.928"/>
                  <dgm:constr type="w" for="ch" forName="parTx1" refType="w" fact="0.3081"/>
                  <dgm:constr type="h" for="ch" forName="parTx1" refType="h" fact="0.0962"/>
                  <dgm:constr type="ctrX" for="ch" forName="picture1" refType="w" fact="0.1975"/>
                  <dgm:constr type="ctrY" for="ch" forName="picture1" refType="h" fact="0.9169"/>
                  <dgm:constr type="w" for="ch" forName="picture1" refType="w" fact="0.1429"/>
                  <dgm:constr type="h" for="ch" forName="picture1" refType="h" fact="0.1663"/>
                  <dgm:constr type="l" for="ch" forName="parTx2" refType="w" fact="0.4822"/>
                  <dgm:constr type="t" for="ch" forName="parTx2" refType="h" fact="0.8143"/>
                  <dgm:constr type="w" for="ch" forName="parTx2" refType="w" fact="0.3081"/>
                  <dgm:constr type="h" for="ch" forName="parTx2" refType="h" fact="0.0962"/>
                  <dgm:constr type="ctrX" for="ch" forName="picture2" refType="w" fact="0.4682"/>
                  <dgm:constr type="ctrY" for="ch" forName="picture2" refType="h" fact="0.8032"/>
                  <dgm:constr type="w" for="ch" forName="picture2" refType="w" fact="0.1429"/>
                  <dgm:constr type="h" for="ch" forName="picture2" refType="h" fact="0.1663"/>
                  <dgm:constr type="l" for="ch" forName="parTx3" refType="w" fact="0.629"/>
                  <dgm:constr type="t" for="ch" forName="parTx3" refType="h" fact="0.65"/>
                  <dgm:constr type="w" for="ch" forName="parTx3" refType="w" fact="0.3081"/>
                  <dgm:constr type="h" for="ch" forName="parTx3" refType="h" fact="0.0962"/>
                  <dgm:constr type="ctrX" for="ch" forName="picture3" refType="w" fact="0.615"/>
                  <dgm:constr type="ctrY" for="ch" forName="picture3" refType="h" fact="0.6389"/>
                  <dgm:constr type="w" for="ch" forName="picture3" refType="w" fact="0.1429"/>
                  <dgm:constr type="h" for="ch" forName="picture3" refType="h" fact="0.1663"/>
                  <dgm:constr type="l" for="ch" forName="parTx4" refType="w" fact="0.7057"/>
                  <dgm:constr type="t" for="ch" forName="parTx4" refType="h" fact="0.4388"/>
                  <dgm:constr type="w" for="ch" forName="parTx4" refType="w" fact="0.3081"/>
                  <dgm:constr type="h" for="ch" forName="parTx4" refType="h" fact="0.0962"/>
                  <dgm:constr type="ctrX" for="ch" forName="picture4" refType="w" fact="0.6917"/>
                  <dgm:constr type="ctrY" for="ch" forName="picture4" refType="h" fact="0.4277"/>
                  <dgm:constr type="w" for="ch" forName="picture4" refType="w" fact="0.1429"/>
                  <dgm:constr type="h" for="ch" forName="picture4" refType="h" fact="0.1663"/>
                  <dgm:constr type="l" for="ch" forName="parTx5" refType="w" fact="0.7484"/>
                  <dgm:constr type="t" for="ch" forName="parTx5" refType="h" fact="0.2238"/>
                  <dgm:constr type="w" for="ch" forName="parTx5" refType="w" fact="0.3081"/>
                  <dgm:constr type="h" for="ch" forName="parTx5" refType="h" fact="0.0962"/>
                  <dgm:constr type="ctrX" for="ch" forName="picture5" refType="w" fact="0.7344"/>
                  <dgm:constr type="ctrY" for="ch" forName="picture5" refType="h" fact="0.2127"/>
                  <dgm:constr type="w" for="ch" forName="picture5" refType="w" fact="0.1429"/>
                  <dgm:constr type="h" for="ch" forName="picture5" refType="h" fact="0.1663"/>
                </dgm:constrLst>
              </dgm:else>
            </dgm:choose>
          </dgm:if>
          <dgm:else name="Name48">
            <dgm:choose name="Name49">
              <dgm:if name="Name50" axis="des" func="maxDepth" op="gt" val="1">
                <dgm:alg type="composite">
                  <dgm:param type="ar" val="1.41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userD" refType="w" fact="0.0118"/>
                  <dgm:constr type="ctrX" for="ch" forName="dot1" refType="w" fact="0.6737"/>
                  <dgm:constr type="ctrY" for="ch" forName="dot1" refType="h" fact="0.8674"/>
                  <dgm:constr type="w" for="ch" forName="dot1" refType="userD"/>
                  <dgm:constr type="h" for="ch" forName="dot1" refType="userD"/>
                  <dgm:constr type="ctrX" for="ch" forName="dot2" refType="w" fact="0.6999"/>
                  <dgm:constr type="ctrY" for="ch" forName="dot2" refType="h" fact="0.8824"/>
                  <dgm:constr type="w" for="ch" forName="dot2" refType="userD"/>
                  <dgm:constr type="h" for="ch" forName="dot2" refType="userD"/>
                  <dgm:constr type="ctrX" for="ch" forName="dot3" refType="w" fact="0.7267"/>
                  <dgm:constr type="ctrY" for="ch" forName="dot3" refType="h" fact="0.8948"/>
                  <dgm:constr type="w" for="ch" forName="dot3" refType="userD"/>
                  <dgm:constr type="h" for="ch" forName="dot3" refType="userD"/>
                  <dgm:constr type="ctrX" for="ch" forName="dot4" refType="w" fact="0.7538"/>
                  <dgm:constr type="ctrY" for="ch" forName="dot4" refType="h" fact="0.9044"/>
                  <dgm:constr type="w" for="ch" forName="dot4" refType="userD"/>
                  <dgm:constr type="h" for="ch" forName="dot4" refType="userD"/>
                  <dgm:constr type="ctrX" for="ch" forName="dot5" refType="w" fact="0.5309"/>
                  <dgm:constr type="ctrY" for="ch" forName="dot5" refType="h" fact="0.7222"/>
                  <dgm:constr type="w" for="ch" forName="dot5" refType="userD"/>
                  <dgm:constr type="h" for="ch" forName="dot5" refType="userD"/>
                  <dgm:constr type="ctrX" for="ch" forName="dot6" refType="w" fact="0.5516"/>
                  <dgm:constr type="ctrY" for="ch" forName="dot6" refType="h" fact="0.7518"/>
                  <dgm:constr type="w" for="ch" forName="dot6" refType="userD"/>
                  <dgm:constr type="h" for="ch" forName="dot6" refType="userD"/>
                  <dgm:constr type="ctrX" for="ch" forName="dot7" refType="w" fact="0.4451"/>
                  <dgm:constr type="ctrY" for="ch" forName="dot7" refType="h" fact="0.5422"/>
                  <dgm:constr type="w" for="ch" forName="dot7" refType="userD"/>
                  <dgm:constr type="h" for="ch" forName="dot7" refType="userD"/>
                  <dgm:constr type="ctrX" for="ch" forName="dot8" refType="w" fact="0.399"/>
                  <dgm:constr type="ctrY" for="ch" forName="dot8" refType="h" fact="0.3229"/>
                  <dgm:constr type="w" for="ch" forName="dot8" refType="userD"/>
                  <dgm:constr type="h" for="ch" forName="dot8" refType="userD"/>
                  <dgm:constr type="ctrX" for="ch" forName="dotArrow1" refType="w" fact="0.4221"/>
                  <dgm:constr type="ctrY" for="ch" forName="dotArrow1" refType="h" fact="0.0635"/>
                  <dgm:constr type="w" for="ch" forName="dotArrow1" refType="userD"/>
                  <dgm:constr type="h" for="ch" forName="dotArrow1" refType="userD"/>
                  <dgm:constr type="ctrX" for="ch" forName="dotArrow2" refType="w" fact="0.4049"/>
                  <dgm:constr type="ctrY" for="ch" forName="dotArrow2" refType="h" fact="0.0448"/>
                  <dgm:constr type="w" for="ch" forName="dotArrow2" refType="userD"/>
                  <dgm:constr type="h" for="ch" forName="dotArrow2" refType="userD"/>
                  <dgm:constr type="ctrX" for="ch" forName="dotArrow3" refType="w" fact="0.3877"/>
                  <dgm:constr type="ctrY" for="ch" forName="dotArrow3" refType="h" fact="0.026"/>
                  <dgm:constr type="w" for="ch" forName="dotArrow3" refType="userD"/>
                  <dgm:constr type="h" for="ch" forName="dotArrow3" refType="userD"/>
                  <dgm:constr type="ctrX" for="ch" forName="dotArrow4" refType="w" fact="0.3705"/>
                  <dgm:constr type="ctrY" for="ch" forName="dotArrow4" refType="h" fact="0.0448"/>
                  <dgm:constr type="w" for="ch" forName="dotArrow4" refType="userD"/>
                  <dgm:constr type="h" for="ch" forName="dotArrow4" refType="userD"/>
                  <dgm:constr type="ctrX" for="ch" forName="dotArrow5" refType="w" fact="0.3533"/>
                  <dgm:constr type="ctrY" for="ch" forName="dotArrow5" refType="h" fact="0.0635"/>
                  <dgm:constr type="w" for="ch" forName="dotArrow5" refType="userD"/>
                  <dgm:constr type="h" for="ch" forName="dotArrow5" refType="userD"/>
                  <dgm:constr type="ctrX" for="ch" forName="dotArrow6" refType="w" fact="0.3877"/>
                  <dgm:constr type="ctrY" for="ch" forName="dotArrow6" refType="h" fact="0.0656"/>
                  <dgm:constr type="w" for="ch" forName="dotArrow6" refType="userD"/>
                  <dgm:constr type="h" for="ch" forName="dotArrow6" refType="userD"/>
                  <dgm:constr type="ctrX" for="ch" forName="dotArrow7" refType="w" fact="0.3877"/>
                  <dgm:constr type="ctrY" for="ch" forName="dotArrow7" refType="h" fact="0.1052"/>
                  <dgm:constr type="w" for="ch" forName="dotArrow7" refType="userD"/>
                  <dgm:constr type="h" for="ch" forName="dotArrow7" refType="userD"/>
                  <dgm:constr type="r" for="ch" forName="parTx1" refType="w" fact="0.8254"/>
                  <dgm:constr type="t" for="ch" forName="parTx1" refType="h" fact="0.9304"/>
                  <dgm:constr type="w" for="ch" forName="parTx1" refType="w" fact="0.2544"/>
                  <dgm:constr type="h" for="ch" forName="parTx1" refType="h" fact="0.0962"/>
                  <dgm:constr type="ctrX" for="ch" forName="picture1" refType="w" fact="0.8369"/>
                  <dgm:constr type="ctrY" for="ch" forName="picture1" refType="h" fact="0.9169"/>
                  <dgm:constr type="w" for="ch" forName="picture1" refType="w" fact="0.118"/>
                  <dgm:constr type="h" for="ch" forName="picture1" refType="h" fact="0.1663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6018"/>
                  <dgm:constr type="t" for="ch" forName="parTx2" refType="h" fact="0.8167"/>
                  <dgm:constr type="w" for="ch" forName="parTx2" refType="w" fact="0.2544"/>
                  <dgm:constr type="h" for="ch" forName="parTx2" refType="h" fact="0.0962"/>
                  <dgm:constr type="ctrX" for="ch" forName="picture2" refType="w" fact="0.6134"/>
                  <dgm:constr type="ctrY" for="ch" forName="picture2" refType="h" fact="0.8032"/>
                  <dgm:constr type="w" for="ch" forName="picture2" refType="w" fact="0.118"/>
                  <dgm:constr type="h" for="ch" forName="picture2" refType="h" fact="0.1663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4806"/>
                  <dgm:constr type="t" for="ch" forName="parTx3" refType="h" fact="0.6524"/>
                  <dgm:constr type="w" for="ch" forName="parTx3" refType="w" fact="0.2544"/>
                  <dgm:constr type="h" for="ch" forName="parTx3" refType="h" fact="0.0962"/>
                  <dgm:constr type="ctrX" for="ch" forName="picture3" refType="w" fact="0.4922"/>
                  <dgm:constr type="ctrY" for="ch" forName="picture3" refType="h" fact="0.6389"/>
                  <dgm:constr type="w" for="ch" forName="picture3" refType="w" fact="0.118"/>
                  <dgm:constr type="h" for="ch" forName="picture3" refType="h" fact="0.1663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  <dgm:constr type="r" for="ch" forName="parTx4" refType="w" fact="0.4173"/>
                  <dgm:constr type="t" for="ch" forName="parTx4" refType="h" fact="0.4412"/>
                  <dgm:constr type="w" for="ch" forName="parTx4" refType="w" fact="0.2544"/>
                  <dgm:constr type="h" for="ch" forName="parTx4" refType="h" fact="0.0962"/>
                  <dgm:constr type="ctrX" for="ch" forName="picture4" refType="w" fact="0.4288"/>
                  <dgm:constr type="ctrY" for="ch" forName="picture4" refType="h" fact="0.4277"/>
                  <dgm:constr type="w" for="ch" forName="picture4" refType="w" fact="0.118"/>
                  <dgm:constr type="h" for="ch" forName="picture4" refType="h" fact="0.1663"/>
                  <dgm:constr type="r" for="ch" forName="desTx4" refType="l" refFor="ch" refForName="parTx4"/>
                  <dgm:constr type="l" for="ch" forName="desTx4"/>
                  <dgm:constr type="t" for="ch" forName="desTx4" refType="t" refFor="ch" refForName="parTx4"/>
                  <dgm:constr type="h" for="ch" forName="desTx4" refType="h" refFor="ch" refForName="parTx4"/>
                  <dgm:constr type="r" for="ch" forName="parTx5" refType="w" fact="0.382"/>
                  <dgm:constr type="t" for="ch" forName="parTx5" refType="h" fact="0.2262"/>
                  <dgm:constr type="w" for="ch" forName="parTx5" refType="w" fact="0.2544"/>
                  <dgm:constr type="h" for="ch" forName="parTx5" refType="h" fact="0.0962"/>
                  <dgm:constr type="ctrX" for="ch" forName="picture5" refType="w" fact="0.3936"/>
                  <dgm:constr type="ctrY" for="ch" forName="picture5" refType="h" fact="0.2127"/>
                  <dgm:constr type="w" for="ch" forName="picture5" refType="w" fact="0.118"/>
                  <dgm:constr type="h" for="ch" forName="picture5" refType="h" fact="0.1663"/>
                  <dgm:constr type="r" for="ch" forName="desTx5" refType="l" refFor="ch" refForName="parTx5"/>
                  <dgm:constr type="l" for="ch" forName="desTx5"/>
                  <dgm:constr type="t" for="ch" forName="desTx5" refType="t" refFor="ch" refForName="parTx5"/>
                  <dgm:constr type="h" for="ch" forName="desTx5" refType="h" refFor="ch" refForName="parTx5"/>
                </dgm:constrLst>
              </dgm:if>
              <dgm:else name="Name51">
                <dgm:alg type="composite">
                  <dgm:param type="ar" val="1.164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userD" refType="w" fact="0.0143"/>
                  <dgm:constr type="ctrX" for="ch" forName="dot1" refType="w" fact="0.6049"/>
                  <dgm:constr type="ctrY" for="ch" forName="dot1" refType="h" fact="0.8674"/>
                  <dgm:constr type="w" for="ch" forName="dot1" refType="userD"/>
                  <dgm:constr type="h" for="ch" forName="dot1" refType="userD"/>
                  <dgm:constr type="ctrX" for="ch" forName="dot2" refType="w" fact="0.6366"/>
                  <dgm:constr type="ctrY" for="ch" forName="dot2" refType="h" fact="0.8824"/>
                  <dgm:constr type="w" for="ch" forName="dot2" refType="userD"/>
                  <dgm:constr type="h" for="ch" forName="dot2" refType="userD"/>
                  <dgm:constr type="ctrX" for="ch" forName="dot3" refType="w" fact="0.669"/>
                  <dgm:constr type="ctrY" for="ch" forName="dot3" refType="h" fact="0.8948"/>
                  <dgm:constr type="w" for="ch" forName="dot3" refType="userD"/>
                  <dgm:constr type="h" for="ch" forName="dot3" refType="userD"/>
                  <dgm:constr type="ctrX" for="ch" forName="dot4" refType="w" fact="0.7019"/>
                  <dgm:constr type="ctrY" for="ch" forName="dot4" refType="h" fact="0.9044"/>
                  <dgm:constr type="w" for="ch" forName="dot4" refType="userD"/>
                  <dgm:constr type="h" for="ch" forName="dot4" refType="userD"/>
                  <dgm:constr type="ctrX" for="ch" forName="dot5" refType="w" fact="0.4319"/>
                  <dgm:constr type="ctrY" for="ch" forName="dot5" refType="h" fact="0.7222"/>
                  <dgm:constr type="w" for="ch" forName="dot5" refType="userD"/>
                  <dgm:constr type="h" for="ch" forName="dot5" refType="userD"/>
                  <dgm:constr type="ctrX" for="ch" forName="dot6" refType="w" fact="0.457"/>
                  <dgm:constr type="ctrY" for="ch" forName="dot6" refType="h" fact="0.7518"/>
                  <dgm:constr type="w" for="ch" forName="dot6" refType="userD"/>
                  <dgm:constr type="h" for="ch" forName="dot6" refType="userD"/>
                  <dgm:constr type="ctrX" for="ch" forName="dot7" refType="w" fact="0.328"/>
                  <dgm:constr type="ctrY" for="ch" forName="dot7" refType="h" fact="0.5422"/>
                  <dgm:constr type="w" for="ch" forName="dot7" refType="userD"/>
                  <dgm:constr type="h" for="ch" forName="dot7" refType="userD"/>
                  <dgm:constr type="ctrX" for="ch" forName="dot8" refType="w" fact="0.2722"/>
                  <dgm:constr type="ctrY" for="ch" forName="dot8" refType="h" fact="0.3229"/>
                  <dgm:constr type="w" for="ch" forName="dot8" refType="userD"/>
                  <dgm:constr type="h" for="ch" forName="dot8" refType="userD"/>
                  <dgm:constr type="ctrX" for="ch" forName="dotArrow1" refType="w" fact="0.3001"/>
                  <dgm:constr type="ctrY" for="ch" forName="dotArrow1" refType="h" fact="0.0635"/>
                  <dgm:constr type="w" for="ch" forName="dotArrow1" refType="userD"/>
                  <dgm:constr type="h" for="ch" forName="dotArrow1" refType="userD"/>
                  <dgm:constr type="ctrX" for="ch" forName="dotArrow2" refType="w" fact="0.2793"/>
                  <dgm:constr type="ctrY" for="ch" forName="dotArrow2" refType="h" fact="0.0448"/>
                  <dgm:constr type="w" for="ch" forName="dotArrow2" refType="userD"/>
                  <dgm:constr type="h" for="ch" forName="dotArrow2" refType="userD"/>
                  <dgm:constr type="ctrX" for="ch" forName="dotArrow3" refType="w" fact="0.2585"/>
                  <dgm:constr type="ctrY" for="ch" forName="dotArrow3" refType="h" fact="0.026"/>
                  <dgm:constr type="w" for="ch" forName="dotArrow3" refType="userD"/>
                  <dgm:constr type="h" for="ch" forName="dotArrow3" refType="userD"/>
                  <dgm:constr type="ctrX" for="ch" forName="dotArrow4" refType="w" fact="0.2376"/>
                  <dgm:constr type="ctrY" for="ch" forName="dotArrow4" refType="h" fact="0.0448"/>
                  <dgm:constr type="w" for="ch" forName="dotArrow4" refType="userD"/>
                  <dgm:constr type="h" for="ch" forName="dotArrow4" refType="userD"/>
                  <dgm:constr type="ctrX" for="ch" forName="dotArrow5" refType="w" fact="0.2168"/>
                  <dgm:constr type="ctrY" for="ch" forName="dotArrow5" refType="h" fact="0.0635"/>
                  <dgm:constr type="w" for="ch" forName="dotArrow5" refType="userD"/>
                  <dgm:constr type="h" for="ch" forName="dotArrow5" refType="userD"/>
                  <dgm:constr type="ctrX" for="ch" forName="dotArrow6" refType="w" fact="0.2585"/>
                  <dgm:constr type="ctrY" for="ch" forName="dotArrow6" refType="h" fact="0.0656"/>
                  <dgm:constr type="w" for="ch" forName="dotArrow6" refType="userD"/>
                  <dgm:constr type="h" for="ch" forName="dotArrow6" refType="userD"/>
                  <dgm:constr type="ctrX" for="ch" forName="dotArrow7" refType="w" fact="0.2585"/>
                  <dgm:constr type="ctrY" for="ch" forName="dotArrow7" refType="h" fact="0.1052"/>
                  <dgm:constr type="w" for="ch" forName="dotArrow7" refType="userD"/>
                  <dgm:constr type="h" for="ch" forName="dotArrow7" refType="userD"/>
                  <dgm:constr type="r" for="ch" forName="parTx1" refType="w" fact="0.7885"/>
                  <dgm:constr type="t" for="ch" forName="parTx1" refType="h" fact="0.928"/>
                  <dgm:constr type="w" for="ch" forName="parTx1" refType="w" fact="0.3081"/>
                  <dgm:constr type="h" for="ch" forName="parTx1" refType="h" fact="0.0962"/>
                  <dgm:constr type="ctrX" for="ch" forName="picture1" refType="w" fact="0.8025"/>
                  <dgm:constr type="ctrY" for="ch" forName="picture1" refType="h" fact="0.9169"/>
                  <dgm:constr type="w" for="ch" forName="picture1" refType="w" fact="0.1429"/>
                  <dgm:constr type="h" for="ch" forName="picture1" refType="h" fact="0.1663"/>
                  <dgm:constr type="r" for="ch" forName="parTx2" refType="w" fact="0.5178"/>
                  <dgm:constr type="t" for="ch" forName="parTx2" refType="h" fact="0.8143"/>
                  <dgm:constr type="w" for="ch" forName="parTx2" refType="w" fact="0.3081"/>
                  <dgm:constr type="h" for="ch" forName="parTx2" refType="h" fact="0.0962"/>
                  <dgm:constr type="ctrX" for="ch" forName="picture2" refType="w" fact="0.5318"/>
                  <dgm:constr type="ctrY" for="ch" forName="picture2" refType="h" fact="0.8032"/>
                  <dgm:constr type="w" for="ch" forName="picture2" refType="w" fact="0.1429"/>
                  <dgm:constr type="h" for="ch" forName="picture2" refType="h" fact="0.1663"/>
                  <dgm:constr type="r" for="ch" forName="parTx3" refType="w" fact="0.371"/>
                  <dgm:constr type="t" for="ch" forName="parTx3" refType="h" fact="0.65"/>
                  <dgm:constr type="w" for="ch" forName="parTx3" refType="w" fact="0.3081"/>
                  <dgm:constr type="h" for="ch" forName="parTx3" refType="h" fact="0.0962"/>
                  <dgm:constr type="ctrX" for="ch" forName="picture3" refType="w" fact="0.385"/>
                  <dgm:constr type="ctrY" for="ch" forName="picture3" refType="h" fact="0.6389"/>
                  <dgm:constr type="w" for="ch" forName="picture3" refType="w" fact="0.1429"/>
                  <dgm:constr type="h" for="ch" forName="picture3" refType="h" fact="0.1663"/>
                  <dgm:constr type="r" for="ch" forName="parTx4" refType="w" fact="0.2943"/>
                  <dgm:constr type="t" for="ch" forName="parTx4" refType="h" fact="0.4388"/>
                  <dgm:constr type="w" for="ch" forName="parTx4" refType="w" fact="0.3081"/>
                  <dgm:constr type="h" for="ch" forName="parTx4" refType="h" fact="0.0962"/>
                  <dgm:constr type="ctrX" for="ch" forName="picture4" refType="w" fact="0.3083"/>
                  <dgm:constr type="ctrY" for="ch" forName="picture4" refType="h" fact="0.4277"/>
                  <dgm:constr type="w" for="ch" forName="picture4" refType="w" fact="0.1429"/>
                  <dgm:constr type="h" for="ch" forName="picture4" refType="h" fact="0.1663"/>
                  <dgm:constr type="r" for="ch" forName="parTx5" refType="w" fact="0.2516"/>
                  <dgm:constr type="t" for="ch" forName="parTx5" refType="h" fact="0.2238"/>
                  <dgm:constr type="w" for="ch" forName="parTx5" refType="w" fact="0.3081"/>
                  <dgm:constr type="h" for="ch" forName="parTx5" refType="h" fact="0.0962"/>
                  <dgm:constr type="ctrX" for="ch" forName="picture5" refType="w" fact="0.2656"/>
                  <dgm:constr type="ctrY" for="ch" forName="picture5" refType="h" fact="0.2127"/>
                  <dgm:constr type="w" for="ch" forName="picture5" refType="w" fact="0.1429"/>
                  <dgm:constr type="h" for="ch" forName="picture5" refType="h" fact="0.1663"/>
                </dgm:constrLst>
              </dgm:else>
            </dgm:choose>
          </dgm:else>
        </dgm:choose>
      </dgm:if>
      <dgm:if name="Name52" axis="ch" ptType="node" func="cnt" op="equ" val="6">
        <dgm:choose name="Name53">
          <dgm:if name="Name54" func="var" arg="dir" op="equ" val="norm">
            <dgm:choose name="Name55">
              <dgm:if name="Name56" axis="des" func="maxDepth" op="gt" val="1">
                <dgm:alg type="composite">
                  <dgm:param type="ar" val="1.3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primFontSz" for="ch" forName="desTx6" refType="primFontSz" refFor="ch" refForName="desTx1" op="equ"/>
                  <dgm:constr type="userD" refType="w" fact="0.0105"/>
                  <dgm:constr type="ctrX" for="ch" forName="dot1" refType="w" fact="0.3608"/>
                  <dgm:constr type="ctrY" for="ch" forName="dot1" refType="h" fact="0.8839"/>
                  <dgm:constr type="w" for="ch" forName="dot1" refType="userD"/>
                  <dgm:constr type="h" for="ch" forName="dot1" refType="userD"/>
                  <dgm:constr type="ctrX" for="ch" forName="dot2" refType="w" fact="0.3384"/>
                  <dgm:constr type="ctrY" for="ch" forName="dot2" refType="h" fact="0.8967"/>
                  <dgm:constr type="w" for="ch" forName="dot2" refType="userD"/>
                  <dgm:constr type="h" for="ch" forName="dot2" refType="userD"/>
                  <dgm:constr type="ctrX" for="ch" forName="dot3" refType="w" fact="0.3155"/>
                  <dgm:constr type="ctrY" for="ch" forName="dot3" refType="h" fact="0.9076"/>
                  <dgm:constr type="w" for="ch" forName="dot3" refType="userD"/>
                  <dgm:constr type="h" for="ch" forName="dot3" refType="userD"/>
                  <dgm:constr type="ctrX" for="ch" forName="dot4" refType="w" fact="0.2923"/>
                  <dgm:constr type="ctrY" for="ch" forName="dot4" refType="h" fact="0.9165"/>
                  <dgm:constr type="w" for="ch" forName="dot4" refType="userD"/>
                  <dgm:constr type="h" for="ch" forName="dot4" refType="userD"/>
                  <dgm:constr type="ctrX" for="ch" forName="dot5" refType="w" fact="0.2688"/>
                  <dgm:constr type="ctrY" for="ch" forName="dot5" refType="h" fact="0.9234"/>
                  <dgm:constr type="w" for="ch" forName="dot5" refType="userD"/>
                  <dgm:constr type="h" for="ch" forName="dot5" refType="userD"/>
                  <dgm:constr type="ctrX" for="ch" forName="dot6" refType="w" fact="0.4883"/>
                  <dgm:constr type="ctrY" for="ch" forName="dot6" refType="h" fact="0.764"/>
                  <dgm:constr type="w" for="ch" forName="dot6" refType="userD"/>
                  <dgm:constr type="h" for="ch" forName="dot6" refType="userD"/>
                  <dgm:constr type="ctrX" for="ch" forName="dot7" refType="w" fact="0.4695"/>
                  <dgm:constr type="ctrY" for="ch" forName="dot7" refType="h" fact="0.7878"/>
                  <dgm:constr type="w" for="ch" forName="dot7" refType="userD"/>
                  <dgm:constr type="h" for="ch" forName="dot7" refType="userD"/>
                  <dgm:constr type="ctrX" for="ch" forName="dot8" refType="w" fact="0.5696"/>
                  <dgm:constr type="ctrY" for="ch" forName="dot8" refType="h" fact="0.6227"/>
                  <dgm:constr type="w" for="ch" forName="dot8" refType="userD"/>
                  <dgm:constr type="h" for="ch" forName="dot8" refType="userD"/>
                  <dgm:constr type="ctrX" for="ch" forName="dot9" refType="w" fact="0.6247"/>
                  <dgm:constr type="ctrY" for="ch" forName="dot9" refType="h" fact="0.4556"/>
                  <dgm:constr type="w" for="ch" forName="dot9" refType="userD"/>
                  <dgm:constr type="h" for="ch" forName="dot9" refType="userD"/>
                  <dgm:constr type="ctrX" for="ch" forName="dot10" refType="w" fact="0.6509"/>
                  <dgm:constr type="ctrY" for="ch" forName="dot10" refType="h" fact="0.2816"/>
                  <dgm:constr type="w" for="ch" forName="dot10" refType="userD"/>
                  <dgm:constr type="h" for="ch" forName="dot10" refType="userD"/>
                  <dgm:constr type="ctrX" for="ch" forName="dotArrow1" refType="w" fact="0.6281"/>
                  <dgm:constr type="ctrY" for="ch" forName="dotArrow1" refType="h" fact="0.0748"/>
                  <dgm:constr type="w" for="ch" forName="dotArrow1" refType="userD"/>
                  <dgm:constr type="h" for="ch" forName="dotArrow1" refType="userD"/>
                  <dgm:constr type="ctrX" for="ch" forName="dotArrow2" refType="w" fact="0.6437"/>
                  <dgm:constr type="ctrY" for="ch" forName="dotArrow2" refType="h" fact="0.0581"/>
                  <dgm:constr type="w" for="ch" forName="dotArrow2" refType="userD"/>
                  <dgm:constr type="h" for="ch" forName="dotArrow2" refType="userD"/>
                  <dgm:constr type="ctrX" for="ch" forName="dotArrow3" refType="w" fact="0.6593"/>
                  <dgm:constr type="ctrY" for="ch" forName="dotArrow3" refType="h" fact="0.0414"/>
                  <dgm:constr type="w" for="ch" forName="dotArrow3" refType="userD"/>
                  <dgm:constr type="h" for="ch" forName="dotArrow3" refType="userD"/>
                  <dgm:constr type="ctrX" for="ch" forName="dotArrow4" refType="w" fact="0.675"/>
                  <dgm:constr type="ctrY" for="ch" forName="dotArrow4" refType="h" fact="0.0581"/>
                  <dgm:constr type="w" for="ch" forName="dotArrow4" refType="userD"/>
                  <dgm:constr type="h" for="ch" forName="dotArrow4" refType="userD"/>
                  <dgm:constr type="ctrX" for="ch" forName="dotArrow5" refType="w" fact="0.6906"/>
                  <dgm:constr type="ctrY" for="ch" forName="dotArrow5" refType="h" fact="0.0748"/>
                  <dgm:constr type="w" for="ch" forName="dotArrow5" refType="userD"/>
                  <dgm:constr type="h" for="ch" forName="dotArrow5" refType="userD"/>
                  <dgm:constr type="ctrX" for="ch" forName="dotArrow6" refType="w" fact="0.6593"/>
                  <dgm:constr type="ctrY" for="ch" forName="dotArrow6" refType="h" fact="0.0766"/>
                  <dgm:constr type="w" for="ch" forName="dotArrow6" refType="userD"/>
                  <dgm:constr type="h" for="ch" forName="dotArrow6" refType="userD"/>
                  <dgm:constr type="ctrX" for="ch" forName="dotArrow7" refType="w" fact="0.6593"/>
                  <dgm:constr type="ctrY" for="ch" forName="dotArrow7" refType="h" fact="0.1118"/>
                  <dgm:constr type="w" for="ch" forName="dotArrow7" refType="userD"/>
                  <dgm:constr type="h" for="ch" forName="dotArrow7" refType="userD"/>
                  <dgm:constr type="l" for="ch" forName="parTx1" refType="w" fact="0.2091"/>
                  <dgm:constr type="t" for="ch" forName="parTx1" refType="h" fact="0.9433"/>
                  <dgm:constr type="w" for="ch" forName="parTx1" refType="w" fact="0.2275"/>
                  <dgm:constr type="h" for="ch" forName="parTx1" refType="h" fact="0.0811"/>
                  <dgm:constr type="ctrX" for="ch" forName="picture1" refType="w" fact="0.1988"/>
                  <dgm:constr type="ctrY" for="ch" forName="picture1" refType="h" fact="0.9322"/>
                  <dgm:constr type="w" for="ch" forName="picture1" refType="w" fact="0.1055"/>
                  <dgm:constr type="h" for="ch" forName="picture1" refType="h" fact="0.1403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4273"/>
                  <dgm:constr type="t" for="ch" forName="parTx2" refType="h" fact="0.8468"/>
                  <dgm:constr type="w" for="ch" forName="parTx2" refType="w" fact="0.2275"/>
                  <dgm:constr type="h" for="ch" forName="parTx2" refType="h" fact="0.0811"/>
                  <dgm:constr type="ctrX" for="ch" forName="picture2" refType="w" fact="0.4169"/>
                  <dgm:constr type="ctrY" for="ch" forName="picture2" refType="h" fact="0.8357"/>
                  <dgm:constr type="w" for="ch" forName="picture2" refType="w" fact="0.1055"/>
                  <dgm:constr type="h" for="ch" forName="picture2" refType="h" fact="0.1403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5349"/>
                  <dgm:constr type="t" for="ch" forName="parTx3" refType="h" fact="0.7023"/>
                  <dgm:constr type="w" for="ch" forName="parTx3" refType="w" fact="0.2275"/>
                  <dgm:constr type="h" for="ch" forName="parTx3" refType="h" fact="0.0811"/>
                  <dgm:constr type="ctrX" for="ch" forName="picture3" refType="w" fact="0.5245"/>
                  <dgm:constr type="ctrY" for="ch" forName="picture3" refType="h" fact="0.6912"/>
                  <dgm:constr type="w" for="ch" forName="picture3" refType="w" fact="0.1055"/>
                  <dgm:constr type="h" for="ch" forName="picture3" refType="h" fact="0.1403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  <dgm:constr type="l" for="ch" forName="parTx4" refType="w" fact="0.5998"/>
                  <dgm:constr type="t" for="ch" forName="parTx4" refType="h" fact="0.5441"/>
                  <dgm:constr type="w" for="ch" forName="parTx4" refType="w" fact="0.2275"/>
                  <dgm:constr type="h" for="ch" forName="parTx4" refType="h" fact="0.0811"/>
                  <dgm:constr type="ctrX" for="ch" forName="picture4" refType="w" fact="0.5894"/>
                  <dgm:constr type="ctrY" for="ch" forName="picture4" refType="h" fact="0.533"/>
                  <dgm:constr type="w" for="ch" forName="picture4" refType="w" fact="0.1055"/>
                  <dgm:constr type="h" for="ch" forName="picture4" refType="h" fact="0.1403"/>
                  <dgm:constr type="l" for="ch" forName="desTx4" refType="r" refFor="ch" refForName="parTx4"/>
                  <dgm:constr type="r" for="ch" forName="desTx4" refType="w"/>
                  <dgm:constr type="t" for="ch" forName="desTx4" refType="t" refFor="ch" refForName="parTx4"/>
                  <dgm:constr type="h" for="ch" forName="desTx4" refType="h" refFor="ch" refForName="parTx4"/>
                  <dgm:constr type="l" for="ch" forName="parTx5" refType="w" fact="0.6416"/>
                  <dgm:constr type="t" for="ch" forName="parTx5" refType="h" fact="0.3737"/>
                  <dgm:constr type="w" for="ch" forName="parTx5" refType="w" fact="0.2275"/>
                  <dgm:constr type="h" for="ch" forName="parTx5" refType="h" fact="0.0811"/>
                  <dgm:constr type="ctrX" for="ch" forName="picture5" refType="w" fact="0.6313"/>
                  <dgm:constr type="ctrY" for="ch" forName="picture5" refType="h" fact="0.3626"/>
                  <dgm:constr type="w" for="ch" forName="picture5" refType="w" fact="0.1055"/>
                  <dgm:constr type="h" for="ch" forName="picture5" refType="h" fact="0.1403"/>
                  <dgm:constr type="l" for="ch" forName="desTx5" refType="r" refFor="ch" refForName="parTx5"/>
                  <dgm:constr type="r" for="ch" forName="desTx5" refType="w"/>
                  <dgm:constr type="t" for="ch" forName="desTx5" refType="t" refFor="ch" refForName="parTx5"/>
                  <dgm:constr type="h" for="ch" forName="desTx5" refType="h" refFor="ch" refForName="parTx5"/>
                  <dgm:constr type="l" for="ch" forName="parTx6" refType="w" fact="0.6644"/>
                  <dgm:constr type="t" for="ch" forName="parTx6" refType="h" fact="0.2061"/>
                  <dgm:constr type="w" for="ch" forName="parTx6" refType="w" fact="0.2275"/>
                  <dgm:constr type="h" for="ch" forName="parTx6" refType="h" fact="0.0811"/>
                  <dgm:constr type="ctrX" for="ch" forName="picture6" refType="w" fact="0.6541"/>
                  <dgm:constr type="ctrY" for="ch" forName="picture6" refType="h" fact="0.195"/>
                  <dgm:constr type="w" for="ch" forName="picture6" refType="w" fact="0.1055"/>
                  <dgm:constr type="h" for="ch" forName="picture6" refType="h" fact="0.1403"/>
                  <dgm:constr type="l" for="ch" forName="desTx6" refType="r" refFor="ch" refForName="parTx6"/>
                  <dgm:constr type="r" for="ch" forName="desTx6" refType="w"/>
                  <dgm:constr type="t" for="ch" forName="desTx6" refType="t" refFor="ch" refForName="parTx6"/>
                  <dgm:constr type="h" for="ch" forName="desTx6" refType="h" refFor="ch" refForName="parTx6"/>
                </dgm:constrLst>
              </dgm:if>
              <dgm:else name="Name57">
                <dgm:alg type="composite">
                  <dgm:param type="ar" val="1.122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userD" refType="w" fact="0.0125"/>
                  <dgm:constr type="ctrX" for="ch" forName="dot1" refType="w" fact="0.4276"/>
                  <dgm:constr type="ctrY" for="ch" forName="dot1" refType="h" fact="0.8839"/>
                  <dgm:constr type="w" for="ch" forName="dot1" refType="userD"/>
                  <dgm:constr type="h" for="ch" forName="dot1" refType="userD"/>
                  <dgm:constr type="ctrX" for="ch" forName="dot2" refType="w" fact="0.401"/>
                  <dgm:constr type="ctrY" for="ch" forName="dot2" refType="h" fact="0.8967"/>
                  <dgm:constr type="w" for="ch" forName="dot2" refType="userD"/>
                  <dgm:constr type="h" for="ch" forName="dot2" refType="userD"/>
                  <dgm:constr type="ctrX" for="ch" forName="dot3" refType="w" fact="0.3739"/>
                  <dgm:constr type="ctrY" for="ch" forName="dot3" refType="h" fact="0.9076"/>
                  <dgm:constr type="w" for="ch" forName="dot3" refType="userD"/>
                  <dgm:constr type="h" for="ch" forName="dot3" refType="userD"/>
                  <dgm:constr type="ctrX" for="ch" forName="dot4" refType="w" fact="0.3464"/>
                  <dgm:constr type="ctrY" for="ch" forName="dot4" refType="h" fact="0.9165"/>
                  <dgm:constr type="w" for="ch" forName="dot4" refType="userD"/>
                  <dgm:constr type="h" for="ch" forName="dot4" refType="userD"/>
                  <dgm:constr type="ctrX" for="ch" forName="dot5" refType="w" fact="0.3186"/>
                  <dgm:constr type="ctrY" for="ch" forName="dot5" refType="h" fact="0.9234"/>
                  <dgm:constr type="w" for="ch" forName="dot5" refType="userD"/>
                  <dgm:constr type="h" for="ch" forName="dot5" refType="userD"/>
                  <dgm:constr type="ctrX" for="ch" forName="dot6" refType="w" fact="0.5786"/>
                  <dgm:constr type="ctrY" for="ch" forName="dot6" refType="h" fact="0.764"/>
                  <dgm:constr type="w" for="ch" forName="dot6" refType="userD"/>
                  <dgm:constr type="h" for="ch" forName="dot6" refType="userD"/>
                  <dgm:constr type="ctrX" for="ch" forName="dot7" refType="w" fact="0.5564"/>
                  <dgm:constr type="ctrY" for="ch" forName="dot7" refType="h" fact="0.7878"/>
                  <dgm:constr type="w" for="ch" forName="dot7" refType="userD"/>
                  <dgm:constr type="h" for="ch" forName="dot7" refType="userD"/>
                  <dgm:constr type="ctrX" for="ch" forName="dot8" refType="w" fact="0.675"/>
                  <dgm:constr type="ctrY" for="ch" forName="dot8" refType="h" fact="0.6227"/>
                  <dgm:constr type="w" for="ch" forName="dot8" refType="userD"/>
                  <dgm:constr type="h" for="ch" forName="dot8" refType="userD"/>
                  <dgm:constr type="ctrX" for="ch" forName="dot9" refType="w" fact="0.7403"/>
                  <dgm:constr type="ctrY" for="ch" forName="dot9" refType="h" fact="0.4556"/>
                  <dgm:constr type="w" for="ch" forName="dot9" refType="userD"/>
                  <dgm:constr type="h" for="ch" forName="dot9" refType="userD"/>
                  <dgm:constr type="ctrX" for="ch" forName="dot10" refType="w" fact="0.7714"/>
                  <dgm:constr type="ctrY" for="ch" forName="dot10" refType="h" fact="0.2816"/>
                  <dgm:constr type="w" for="ch" forName="dot10" refType="userD"/>
                  <dgm:constr type="h" for="ch" forName="dot10" refType="userD"/>
                  <dgm:constr type="ctrX" for="ch" forName="dotArrow1" refType="w" fact="0.7443"/>
                  <dgm:constr type="ctrY" for="ch" forName="dotArrow1" refType="h" fact="0.0748"/>
                  <dgm:constr type="w" for="ch" forName="dotArrow1" refType="userD"/>
                  <dgm:constr type="h" for="ch" forName="dotArrow1" refType="userD"/>
                  <dgm:constr type="ctrX" for="ch" forName="dotArrow2" refType="w" fact="0.7628"/>
                  <dgm:constr type="ctrY" for="ch" forName="dotArrow2" refType="h" fact="0.0581"/>
                  <dgm:constr type="w" for="ch" forName="dotArrow2" refType="userD"/>
                  <dgm:constr type="h" for="ch" forName="dotArrow2" refType="userD"/>
                  <dgm:constr type="ctrX" for="ch" forName="dotArrow3" refType="w" fact="0.7814"/>
                  <dgm:constr type="ctrY" for="ch" forName="dotArrow3" refType="h" fact="0.0414"/>
                  <dgm:constr type="w" for="ch" forName="dotArrow3" refType="userD"/>
                  <dgm:constr type="h" for="ch" forName="dotArrow3" refType="userD"/>
                  <dgm:constr type="ctrX" for="ch" forName="dotArrow4" refType="w" fact="0.7999"/>
                  <dgm:constr type="ctrY" for="ch" forName="dotArrow4" refType="h" fact="0.0581"/>
                  <dgm:constr type="w" for="ch" forName="dotArrow4" refType="userD"/>
                  <dgm:constr type="h" for="ch" forName="dotArrow4" refType="userD"/>
                  <dgm:constr type="ctrX" for="ch" forName="dotArrow5" refType="w" fact="0.8184"/>
                  <dgm:constr type="ctrY" for="ch" forName="dotArrow5" refType="h" fact="0.0748"/>
                  <dgm:constr type="w" for="ch" forName="dotArrow5" refType="userD"/>
                  <dgm:constr type="h" for="ch" forName="dotArrow5" refType="userD"/>
                  <dgm:constr type="ctrX" for="ch" forName="dotArrow6" refType="w" fact="0.7814"/>
                  <dgm:constr type="ctrY" for="ch" forName="dotArrow6" refType="h" fact="0.0766"/>
                  <dgm:constr type="w" for="ch" forName="dotArrow6" refType="userD"/>
                  <dgm:constr type="h" for="ch" forName="dotArrow6" refType="userD"/>
                  <dgm:constr type="ctrX" for="ch" forName="dotArrow7" refType="w" fact="0.7814"/>
                  <dgm:constr type="ctrY" for="ch" forName="dotArrow7" refType="h" fact="0.1118"/>
                  <dgm:constr type="w" for="ch" forName="dotArrow7" refType="userD"/>
                  <dgm:constr type="h" for="ch" forName="dotArrow7" refType="userD"/>
                  <dgm:constr type="l" for="ch" forName="parTx1" refType="w" fact="0.2479"/>
                  <dgm:constr type="t" for="ch" forName="parTx1" refType="h" fact="0.9416"/>
                  <dgm:constr type="w" for="ch" forName="parTx1" refType="w" fact="0.2696"/>
                  <dgm:constr type="h" for="ch" forName="parTx1" refType="h" fact="0.0811"/>
                  <dgm:constr type="ctrX" for="ch" forName="picture1" refType="w" fact="0.2356"/>
                  <dgm:constr type="ctrY" for="ch" forName="picture1" refType="h" fact="0.9322"/>
                  <dgm:constr type="w" for="ch" forName="picture1" refType="w" fact="0.125"/>
                  <dgm:constr type="h" for="ch" forName="picture1" refType="h" fact="0.1403"/>
                  <dgm:constr type="l" for="ch" forName="parTx2" refType="w" fact="0.5064"/>
                  <dgm:constr type="t" for="ch" forName="parTx2" refType="h" fact="0.8451"/>
                  <dgm:constr type="w" for="ch" forName="parTx2" refType="w" fact="0.2696"/>
                  <dgm:constr type="h" for="ch" forName="parTx2" refType="h" fact="0.0811"/>
                  <dgm:constr type="ctrX" for="ch" forName="picture2" refType="w" fact="0.4941"/>
                  <dgm:constr type="ctrY" for="ch" forName="picture2" refType="h" fact="0.8357"/>
                  <dgm:constr type="w" for="ch" forName="picture2" refType="w" fact="0.125"/>
                  <dgm:constr type="h" for="ch" forName="picture2" refType="h" fact="0.1403"/>
                  <dgm:constr type="l" for="ch" forName="parTx3" refType="w" fact="0.6339"/>
                  <dgm:constr type="t" for="ch" forName="parTx3" refType="h" fact="0.7006"/>
                  <dgm:constr type="w" for="ch" forName="parTx3" refType="w" fact="0.2696"/>
                  <dgm:constr type="h" for="ch" forName="parTx3" refType="h" fact="0.0811"/>
                  <dgm:constr type="ctrX" for="ch" forName="picture3" refType="w" fact="0.6216"/>
                  <dgm:constr type="ctrY" for="ch" forName="picture3" refType="h" fact="0.6912"/>
                  <dgm:constr type="w" for="ch" forName="picture3" refType="w" fact="0.125"/>
                  <dgm:constr type="h" for="ch" forName="picture3" refType="h" fact="0.1403"/>
                  <dgm:constr type="l" for="ch" forName="parTx4" refType="w" fact="0.7108"/>
                  <dgm:constr type="t" for="ch" forName="parTx4" refType="h" fact="0.5424"/>
                  <dgm:constr type="w" for="ch" forName="parTx4" refType="w" fact="0.2696"/>
                  <dgm:constr type="h" for="ch" forName="parTx4" refType="h" fact="0.0811"/>
                  <dgm:constr type="ctrX" for="ch" forName="picture4" refType="w" fact="0.6985"/>
                  <dgm:constr type="ctrY" for="ch" forName="picture4" refType="h" fact="0.533"/>
                  <dgm:constr type="w" for="ch" forName="picture4" refType="w" fact="0.125"/>
                  <dgm:constr type="h" for="ch" forName="picture4" refType="h" fact="0.1403"/>
                  <dgm:constr type="l" for="ch" forName="parTx5" refType="w" fact="0.7604"/>
                  <dgm:constr type="t" for="ch" forName="parTx5" refType="h" fact="0.372"/>
                  <dgm:constr type="w" for="ch" forName="parTx5" refType="w" fact="0.2696"/>
                  <dgm:constr type="h" for="ch" forName="parTx5" refType="h" fact="0.0811"/>
                  <dgm:constr type="ctrX" for="ch" forName="picture5" refType="w" fact="0.7481"/>
                  <dgm:constr type="ctrY" for="ch" forName="picture5" refType="h" fact="0.3626"/>
                  <dgm:constr type="w" for="ch" forName="picture5" refType="w" fact="0.125"/>
                  <dgm:constr type="h" for="ch" forName="picture5" refType="h" fact="0.1403"/>
                  <dgm:constr type="l" for="ch" forName="parTx6" refType="w" fact="0.7874"/>
                  <dgm:constr type="t" for="ch" forName="parTx6" refType="h" fact="0.2044"/>
                  <dgm:constr type="w" for="ch" forName="parTx6" refType="w" fact="0.2696"/>
                  <dgm:constr type="h" for="ch" forName="parTx6" refType="h" fact="0.0811"/>
                  <dgm:constr type="ctrX" for="ch" forName="picture6" refType="w" fact="0.7751"/>
                  <dgm:constr type="ctrY" for="ch" forName="picture6" refType="h" fact="0.195"/>
                  <dgm:constr type="w" for="ch" forName="picture6" refType="w" fact="0.125"/>
                  <dgm:constr type="h" for="ch" forName="picture6" refType="h" fact="0.1403"/>
                </dgm:constrLst>
              </dgm:else>
            </dgm:choose>
          </dgm:if>
          <dgm:else name="Name58">
            <dgm:choose name="Name59">
              <dgm:if name="Name60" axis="des" func="maxDepth" op="gt" val="1">
                <dgm:alg type="composite">
                  <dgm:param type="ar" val="1.3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primFontSz" for="ch" forName="desTx6" refType="primFontSz" refFor="ch" refForName="desTx1" op="equ"/>
                  <dgm:constr type="userD" refType="w" fact="0.0105"/>
                  <dgm:constr type="ctrX" for="ch" forName="dot1" refType="w" fact="0.6392"/>
                  <dgm:constr type="ctrY" for="ch" forName="dot1" refType="h" fact="0.8839"/>
                  <dgm:constr type="w" for="ch" forName="dot1" refType="userD"/>
                  <dgm:constr type="h" for="ch" forName="dot1" refType="userD"/>
                  <dgm:constr type="ctrX" for="ch" forName="dot2" refType="w" fact="0.6616"/>
                  <dgm:constr type="ctrY" for="ch" forName="dot2" refType="h" fact="0.8967"/>
                  <dgm:constr type="w" for="ch" forName="dot2" refType="userD"/>
                  <dgm:constr type="h" for="ch" forName="dot2" refType="userD"/>
                  <dgm:constr type="ctrX" for="ch" forName="dot3" refType="w" fact="0.6845"/>
                  <dgm:constr type="ctrY" for="ch" forName="dot3" refType="h" fact="0.9076"/>
                  <dgm:constr type="w" for="ch" forName="dot3" refType="userD"/>
                  <dgm:constr type="h" for="ch" forName="dot3" refType="userD"/>
                  <dgm:constr type="ctrX" for="ch" forName="dot4" refType="w" fact="0.7077"/>
                  <dgm:constr type="ctrY" for="ch" forName="dot4" refType="h" fact="0.9165"/>
                  <dgm:constr type="w" for="ch" forName="dot4" refType="userD"/>
                  <dgm:constr type="h" for="ch" forName="dot4" refType="userD"/>
                  <dgm:constr type="ctrX" for="ch" forName="dot5" refType="w" fact="0.7312"/>
                  <dgm:constr type="ctrY" for="ch" forName="dot5" refType="h" fact="0.9234"/>
                  <dgm:constr type="w" for="ch" forName="dot5" refType="userD"/>
                  <dgm:constr type="h" for="ch" forName="dot5" refType="userD"/>
                  <dgm:constr type="ctrX" for="ch" forName="dot6" refType="w" fact="0.5117"/>
                  <dgm:constr type="ctrY" for="ch" forName="dot6" refType="h" fact="0.764"/>
                  <dgm:constr type="w" for="ch" forName="dot6" refType="userD"/>
                  <dgm:constr type="h" for="ch" forName="dot6" refType="userD"/>
                  <dgm:constr type="ctrX" for="ch" forName="dot7" refType="w" fact="0.5305"/>
                  <dgm:constr type="ctrY" for="ch" forName="dot7" refType="h" fact="0.7878"/>
                  <dgm:constr type="w" for="ch" forName="dot7" refType="userD"/>
                  <dgm:constr type="h" for="ch" forName="dot7" refType="userD"/>
                  <dgm:constr type="ctrX" for="ch" forName="dot8" refType="w" fact="0.4304"/>
                  <dgm:constr type="ctrY" for="ch" forName="dot8" refType="h" fact="0.6227"/>
                  <dgm:constr type="w" for="ch" forName="dot8" refType="userD"/>
                  <dgm:constr type="h" for="ch" forName="dot8" refType="userD"/>
                  <dgm:constr type="ctrX" for="ch" forName="dot9" refType="w" fact="0.3753"/>
                  <dgm:constr type="ctrY" for="ch" forName="dot9" refType="h" fact="0.4556"/>
                  <dgm:constr type="w" for="ch" forName="dot9" refType="userD"/>
                  <dgm:constr type="h" for="ch" forName="dot9" refType="userD"/>
                  <dgm:constr type="ctrX" for="ch" forName="dot10" refType="w" fact="0.3491"/>
                  <dgm:constr type="ctrY" for="ch" forName="dot10" refType="h" fact="0.2816"/>
                  <dgm:constr type="w" for="ch" forName="dot10" refType="userD"/>
                  <dgm:constr type="h" for="ch" forName="dot10" refType="userD"/>
                  <dgm:constr type="ctrX" for="ch" forName="dotArrow1" refType="w" fact="0.3719"/>
                  <dgm:constr type="ctrY" for="ch" forName="dotArrow1" refType="h" fact="0.0748"/>
                  <dgm:constr type="w" for="ch" forName="dotArrow1" refType="userD"/>
                  <dgm:constr type="h" for="ch" forName="dotArrow1" refType="userD"/>
                  <dgm:constr type="ctrX" for="ch" forName="dotArrow2" refType="w" fact="0.3563"/>
                  <dgm:constr type="ctrY" for="ch" forName="dotArrow2" refType="h" fact="0.0581"/>
                  <dgm:constr type="w" for="ch" forName="dotArrow2" refType="userD"/>
                  <dgm:constr type="h" for="ch" forName="dotArrow2" refType="userD"/>
                  <dgm:constr type="ctrX" for="ch" forName="dotArrow3" refType="w" fact="0.3407"/>
                  <dgm:constr type="ctrY" for="ch" forName="dotArrow3" refType="h" fact="0.0414"/>
                  <dgm:constr type="w" for="ch" forName="dotArrow3" refType="userD"/>
                  <dgm:constr type="h" for="ch" forName="dotArrow3" refType="userD"/>
                  <dgm:constr type="ctrX" for="ch" forName="dotArrow4" refType="w" fact="0.325"/>
                  <dgm:constr type="ctrY" for="ch" forName="dotArrow4" refType="h" fact="0.0581"/>
                  <dgm:constr type="w" for="ch" forName="dotArrow4" refType="userD"/>
                  <dgm:constr type="h" for="ch" forName="dotArrow4" refType="userD"/>
                  <dgm:constr type="ctrX" for="ch" forName="dotArrow5" refType="w" fact="0.3094"/>
                  <dgm:constr type="ctrY" for="ch" forName="dotArrow5" refType="h" fact="0.0748"/>
                  <dgm:constr type="w" for="ch" forName="dotArrow5" refType="userD"/>
                  <dgm:constr type="h" for="ch" forName="dotArrow5" refType="userD"/>
                  <dgm:constr type="ctrX" for="ch" forName="dotArrow6" refType="w" fact="0.3407"/>
                  <dgm:constr type="ctrY" for="ch" forName="dotArrow6" refType="h" fact="0.0766"/>
                  <dgm:constr type="w" for="ch" forName="dotArrow6" refType="userD"/>
                  <dgm:constr type="h" for="ch" forName="dotArrow6" refType="userD"/>
                  <dgm:constr type="ctrX" for="ch" forName="dotArrow7" refType="w" fact="0.3407"/>
                  <dgm:constr type="ctrY" for="ch" forName="dotArrow7" refType="h" fact="0.1118"/>
                  <dgm:constr type="w" for="ch" forName="dotArrow7" refType="userD"/>
                  <dgm:constr type="h" for="ch" forName="dotArrow7" refType="userD"/>
                  <dgm:constr type="r" for="ch" forName="parTx1" refType="w" fact="0.7909"/>
                  <dgm:constr type="t" for="ch" forName="parTx1" refType="h" fact="0.9433"/>
                  <dgm:constr type="w" for="ch" forName="parTx1" refType="w" fact="0.2275"/>
                  <dgm:constr type="h" for="ch" forName="parTx1" refType="h" fact="0.0811"/>
                  <dgm:constr type="ctrX" for="ch" forName="picture1" refType="w" fact="0.8012"/>
                  <dgm:constr type="ctrY" for="ch" forName="picture1" refType="h" fact="0.9322"/>
                  <dgm:constr type="w" for="ch" forName="picture1" refType="w" fact="0.1055"/>
                  <dgm:constr type="h" for="ch" forName="picture1" refType="h" fact="0.1403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5727"/>
                  <dgm:constr type="t" for="ch" forName="parTx2" refType="h" fact="0.8468"/>
                  <dgm:constr type="w" for="ch" forName="parTx2" refType="w" fact="0.2275"/>
                  <dgm:constr type="h" for="ch" forName="parTx2" refType="h" fact="0.0811"/>
                  <dgm:constr type="ctrX" for="ch" forName="picture2" refType="w" fact="0.5831"/>
                  <dgm:constr type="ctrY" for="ch" forName="picture2" refType="h" fact="0.8357"/>
                  <dgm:constr type="w" for="ch" forName="picture2" refType="w" fact="0.1055"/>
                  <dgm:constr type="h" for="ch" forName="picture2" refType="h" fact="0.1403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4651"/>
                  <dgm:constr type="t" for="ch" forName="parTx3" refType="h" fact="0.7023"/>
                  <dgm:constr type="w" for="ch" forName="parTx3" refType="w" fact="0.2275"/>
                  <dgm:constr type="h" for="ch" forName="parTx3" refType="h" fact="0.0811"/>
                  <dgm:constr type="ctrX" for="ch" forName="picture3" refType="w" fact="0.4755"/>
                  <dgm:constr type="ctrY" for="ch" forName="picture3" refType="h" fact="0.6912"/>
                  <dgm:constr type="w" for="ch" forName="picture3" refType="w" fact="0.1055"/>
                  <dgm:constr type="h" for="ch" forName="picture3" refType="h" fact="0.1403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  <dgm:constr type="r" for="ch" forName="parTx4" refType="w" fact="0.4002"/>
                  <dgm:constr type="t" for="ch" forName="parTx4" refType="h" fact="0.5441"/>
                  <dgm:constr type="w" for="ch" forName="parTx4" refType="w" fact="0.2275"/>
                  <dgm:constr type="h" for="ch" forName="parTx4" refType="h" fact="0.0811"/>
                  <dgm:constr type="ctrX" for="ch" forName="picture4" refType="w" fact="0.4106"/>
                  <dgm:constr type="ctrY" for="ch" forName="picture4" refType="h" fact="0.533"/>
                  <dgm:constr type="w" for="ch" forName="picture4" refType="w" fact="0.1055"/>
                  <dgm:constr type="h" for="ch" forName="picture4" refType="h" fact="0.1403"/>
                  <dgm:constr type="r" for="ch" forName="desTx4" refType="l" refFor="ch" refForName="parTx4"/>
                  <dgm:constr type="l" for="ch" forName="desTx4"/>
                  <dgm:constr type="t" for="ch" forName="desTx4" refType="t" refFor="ch" refForName="parTx4"/>
                  <dgm:constr type="h" for="ch" forName="desTx4" refType="h" refFor="ch" refForName="parTx4"/>
                  <dgm:constr type="r" for="ch" forName="parTx5" refType="w" fact="0.3584"/>
                  <dgm:constr type="t" for="ch" forName="parTx5" refType="h" fact="0.3737"/>
                  <dgm:constr type="w" for="ch" forName="parTx5" refType="w" fact="0.2275"/>
                  <dgm:constr type="h" for="ch" forName="parTx5" refType="h" fact="0.0811"/>
                  <dgm:constr type="ctrX" for="ch" forName="picture5" refType="w" fact="0.3687"/>
                  <dgm:constr type="ctrY" for="ch" forName="picture5" refType="h" fact="0.3626"/>
                  <dgm:constr type="w" for="ch" forName="picture5" refType="w" fact="0.1055"/>
                  <dgm:constr type="h" for="ch" forName="picture5" refType="h" fact="0.1403"/>
                  <dgm:constr type="r" for="ch" forName="desTx5" refType="l" refFor="ch" refForName="parTx5"/>
                  <dgm:constr type="l" for="ch" forName="desTx5"/>
                  <dgm:constr type="t" for="ch" forName="desTx5" refType="t" refFor="ch" refForName="parTx5"/>
                  <dgm:constr type="h" for="ch" forName="desTx5" refType="h" refFor="ch" refForName="parTx5"/>
                  <dgm:constr type="r" for="ch" forName="parTx6" refType="w" fact="0.3356"/>
                  <dgm:constr type="t" for="ch" forName="parTx6" refType="h" fact="0.2061"/>
                  <dgm:constr type="w" for="ch" forName="parTx6" refType="w" fact="0.2275"/>
                  <dgm:constr type="h" for="ch" forName="parTx6" refType="h" fact="0.0811"/>
                  <dgm:constr type="ctrX" for="ch" forName="picture6" refType="w" fact="0.3459"/>
                  <dgm:constr type="ctrY" for="ch" forName="picture6" refType="h" fact="0.195"/>
                  <dgm:constr type="w" for="ch" forName="picture6" refType="w" fact="0.1055"/>
                  <dgm:constr type="h" for="ch" forName="picture6" refType="h" fact="0.1403"/>
                  <dgm:constr type="r" for="ch" forName="desTx6" refType="l" refFor="ch" refForName="parTx6"/>
                  <dgm:constr type="l" for="ch" forName="desTx6"/>
                  <dgm:constr type="t" for="ch" forName="desTx6" refType="t" refFor="ch" refForName="parTx6"/>
                  <dgm:constr type="h" for="ch" forName="desTx6" refType="h" refFor="ch" refForName="parTx6"/>
                </dgm:constrLst>
              </dgm:if>
              <dgm:else name="Name61">
                <dgm:alg type="composite">
                  <dgm:param type="ar" val="1.122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userD" refType="w" fact="0.0125"/>
                  <dgm:constr type="ctrX" for="ch" forName="dot1" refType="w" fact="0.5724"/>
                  <dgm:constr type="ctrY" for="ch" forName="dot1" refType="h" fact="0.8839"/>
                  <dgm:constr type="w" for="ch" forName="dot1" refType="userD"/>
                  <dgm:constr type="h" for="ch" forName="dot1" refType="userD"/>
                  <dgm:constr type="ctrX" for="ch" forName="dot2" refType="w" fact="0.599"/>
                  <dgm:constr type="ctrY" for="ch" forName="dot2" refType="h" fact="0.8967"/>
                  <dgm:constr type="w" for="ch" forName="dot2" refType="userD"/>
                  <dgm:constr type="h" for="ch" forName="dot2" refType="userD"/>
                  <dgm:constr type="ctrX" for="ch" forName="dot3" refType="w" fact="0.6261"/>
                  <dgm:constr type="ctrY" for="ch" forName="dot3" refType="h" fact="0.9076"/>
                  <dgm:constr type="w" for="ch" forName="dot3" refType="userD"/>
                  <dgm:constr type="h" for="ch" forName="dot3" refType="userD"/>
                  <dgm:constr type="ctrX" for="ch" forName="dot4" refType="w" fact="0.6536"/>
                  <dgm:constr type="ctrY" for="ch" forName="dot4" refType="h" fact="0.9165"/>
                  <dgm:constr type="w" for="ch" forName="dot4" refType="userD"/>
                  <dgm:constr type="h" for="ch" forName="dot4" refType="userD"/>
                  <dgm:constr type="ctrX" for="ch" forName="dot5" refType="w" fact="0.6814"/>
                  <dgm:constr type="ctrY" for="ch" forName="dot5" refType="h" fact="0.9234"/>
                  <dgm:constr type="w" for="ch" forName="dot5" refType="userD"/>
                  <dgm:constr type="h" for="ch" forName="dot5" refType="userD"/>
                  <dgm:constr type="ctrX" for="ch" forName="dot6" refType="w" fact="0.4214"/>
                  <dgm:constr type="ctrY" for="ch" forName="dot6" refType="h" fact="0.764"/>
                  <dgm:constr type="w" for="ch" forName="dot6" refType="userD"/>
                  <dgm:constr type="h" for="ch" forName="dot6" refType="userD"/>
                  <dgm:constr type="ctrX" for="ch" forName="dot7" refType="w" fact="0.4436"/>
                  <dgm:constr type="ctrY" for="ch" forName="dot7" refType="h" fact="0.7878"/>
                  <dgm:constr type="w" for="ch" forName="dot7" refType="userD"/>
                  <dgm:constr type="h" for="ch" forName="dot7" refType="userD"/>
                  <dgm:constr type="ctrX" for="ch" forName="dot8" refType="w" fact="0.325"/>
                  <dgm:constr type="ctrY" for="ch" forName="dot8" refType="h" fact="0.6227"/>
                  <dgm:constr type="w" for="ch" forName="dot8" refType="userD"/>
                  <dgm:constr type="h" for="ch" forName="dot8" refType="userD"/>
                  <dgm:constr type="ctrX" for="ch" forName="dot9" refType="w" fact="0.2597"/>
                  <dgm:constr type="ctrY" for="ch" forName="dot9" refType="h" fact="0.4556"/>
                  <dgm:constr type="w" for="ch" forName="dot9" refType="userD"/>
                  <dgm:constr type="h" for="ch" forName="dot9" refType="userD"/>
                  <dgm:constr type="ctrX" for="ch" forName="dot10" refType="w" fact="0.2286"/>
                  <dgm:constr type="ctrY" for="ch" forName="dot10" refType="h" fact="0.2816"/>
                  <dgm:constr type="w" for="ch" forName="dot10" refType="userD"/>
                  <dgm:constr type="h" for="ch" forName="dot10" refType="userD"/>
                  <dgm:constr type="ctrX" for="ch" forName="dotArrow1" refType="w" fact="0.2557"/>
                  <dgm:constr type="ctrY" for="ch" forName="dotArrow1" refType="h" fact="0.0748"/>
                  <dgm:constr type="w" for="ch" forName="dotArrow1" refType="userD"/>
                  <dgm:constr type="h" for="ch" forName="dotArrow1" refType="userD"/>
                  <dgm:constr type="ctrX" for="ch" forName="dotArrow2" refType="w" fact="0.2372"/>
                  <dgm:constr type="ctrY" for="ch" forName="dotArrow2" refType="h" fact="0.0581"/>
                  <dgm:constr type="w" for="ch" forName="dotArrow2" refType="userD"/>
                  <dgm:constr type="h" for="ch" forName="dotArrow2" refType="userD"/>
                  <dgm:constr type="ctrX" for="ch" forName="dotArrow3" refType="w" fact="0.2187"/>
                  <dgm:constr type="ctrY" for="ch" forName="dotArrow3" refType="h" fact="0.0414"/>
                  <dgm:constr type="w" for="ch" forName="dotArrow3" refType="userD"/>
                  <dgm:constr type="h" for="ch" forName="dotArrow3" refType="userD"/>
                  <dgm:constr type="ctrX" for="ch" forName="dotArrow4" refType="w" fact="0.2001"/>
                  <dgm:constr type="ctrY" for="ch" forName="dotArrow4" refType="h" fact="0.0581"/>
                  <dgm:constr type="w" for="ch" forName="dotArrow4" refType="userD"/>
                  <dgm:constr type="h" for="ch" forName="dotArrow4" refType="userD"/>
                  <dgm:constr type="ctrX" for="ch" forName="dotArrow5" refType="w" fact="0.1816"/>
                  <dgm:constr type="ctrY" for="ch" forName="dotArrow5" refType="h" fact="0.0748"/>
                  <dgm:constr type="w" for="ch" forName="dotArrow5" refType="userD"/>
                  <dgm:constr type="h" for="ch" forName="dotArrow5" refType="userD"/>
                  <dgm:constr type="ctrX" for="ch" forName="dotArrow6" refType="w" fact="0.2187"/>
                  <dgm:constr type="ctrY" for="ch" forName="dotArrow6" refType="h" fact="0.0766"/>
                  <dgm:constr type="w" for="ch" forName="dotArrow6" refType="userD"/>
                  <dgm:constr type="h" for="ch" forName="dotArrow6" refType="userD"/>
                  <dgm:constr type="ctrX" for="ch" forName="dotArrow7" refType="w" fact="0.2187"/>
                  <dgm:constr type="ctrY" for="ch" forName="dotArrow7" refType="h" fact="0.1118"/>
                  <dgm:constr type="w" for="ch" forName="dotArrow7" refType="userD"/>
                  <dgm:constr type="h" for="ch" forName="dotArrow7" refType="userD"/>
                  <dgm:constr type="r" for="ch" forName="parTx1" refType="w" fact="0.7522"/>
                  <dgm:constr type="t" for="ch" forName="parTx1" refType="h" fact="0.9416"/>
                  <dgm:constr type="w" for="ch" forName="parTx1" refType="w" fact="0.2696"/>
                  <dgm:constr type="h" for="ch" forName="parTx1" refType="h" fact="0.0811"/>
                  <dgm:constr type="ctrX" for="ch" forName="picture1" refType="w" fact="0.7644"/>
                  <dgm:constr type="ctrY" for="ch" forName="picture1" refType="h" fact="0.9322"/>
                  <dgm:constr type="w" for="ch" forName="picture1" refType="w" fact="0.125"/>
                  <dgm:constr type="h" for="ch" forName="picture1" refType="h" fact="0.1403"/>
                  <dgm:constr type="r" for="ch" forName="parTx2" refType="w" fact="0.4937"/>
                  <dgm:constr type="t" for="ch" forName="parTx2" refType="h" fact="0.8451"/>
                  <dgm:constr type="w" for="ch" forName="parTx2" refType="w" fact="0.2696"/>
                  <dgm:constr type="h" for="ch" forName="parTx2" refType="h" fact="0.0811"/>
                  <dgm:constr type="ctrX" for="ch" forName="picture2" refType="w" fact="0.5059"/>
                  <dgm:constr type="ctrY" for="ch" forName="picture2" refType="h" fact="0.8357"/>
                  <dgm:constr type="w" for="ch" forName="picture2" refType="w" fact="0.125"/>
                  <dgm:constr type="h" for="ch" forName="picture2" refType="h" fact="0.1403"/>
                  <dgm:constr type="r" for="ch" forName="parTx3" refType="w" fact="0.3662"/>
                  <dgm:constr type="t" for="ch" forName="parTx3" refType="h" fact="0.7006"/>
                  <dgm:constr type="w" for="ch" forName="parTx3" refType="w" fact="0.2696"/>
                  <dgm:constr type="h" for="ch" forName="parTx3" refType="h" fact="0.0811"/>
                  <dgm:constr type="ctrX" for="ch" forName="picture3" refType="w" fact="0.3784"/>
                  <dgm:constr type="ctrY" for="ch" forName="picture3" refType="h" fact="0.6912"/>
                  <dgm:constr type="w" for="ch" forName="picture3" refType="w" fact="0.125"/>
                  <dgm:constr type="h" for="ch" forName="picture3" refType="h" fact="0.1403"/>
                  <dgm:constr type="r" for="ch" forName="parTx4" refType="w" fact="0.2893"/>
                  <dgm:constr type="t" for="ch" forName="parTx4" refType="h" fact="0.5424"/>
                  <dgm:constr type="w" for="ch" forName="parTx4" refType="w" fact="0.2696"/>
                  <dgm:constr type="h" for="ch" forName="parTx4" refType="h" fact="0.0811"/>
                  <dgm:constr type="ctrX" for="ch" forName="picture4" refType="w" fact="0.3015"/>
                  <dgm:constr type="ctrY" for="ch" forName="picture4" refType="h" fact="0.533"/>
                  <dgm:constr type="w" for="ch" forName="picture4" refType="w" fact="0.125"/>
                  <dgm:constr type="h" for="ch" forName="picture4" refType="h" fact="0.1403"/>
                  <dgm:constr type="r" for="ch" forName="parTx5" refType="w" fact="0.2397"/>
                  <dgm:constr type="t" for="ch" forName="parTx5" refType="h" fact="0.372"/>
                  <dgm:constr type="w" for="ch" forName="parTx5" refType="w" fact="0.2696"/>
                  <dgm:constr type="h" for="ch" forName="parTx5" refType="h" fact="0.0811"/>
                  <dgm:constr type="ctrX" for="ch" forName="picture5" refType="w" fact="0.2519"/>
                  <dgm:constr type="ctrY" for="ch" forName="picture5" refType="h" fact="0.3626"/>
                  <dgm:constr type="w" for="ch" forName="picture5" refType="w" fact="0.125"/>
                  <dgm:constr type="h" for="ch" forName="picture5" refType="h" fact="0.1403"/>
                  <dgm:constr type="r" for="ch" forName="parTx6" refType="w" fact="0.2127"/>
                  <dgm:constr type="t" for="ch" forName="parTx6" refType="h" fact="0.2044"/>
                  <dgm:constr type="w" for="ch" forName="parTx6" refType="w" fact="0.2696"/>
                  <dgm:constr type="h" for="ch" forName="parTx6" refType="h" fact="0.0811"/>
                  <dgm:constr type="ctrX" for="ch" forName="picture6" refType="w" fact="0.2249"/>
                  <dgm:constr type="ctrY" for="ch" forName="picture6" refType="h" fact="0.195"/>
                  <dgm:constr type="w" for="ch" forName="picture6" refType="w" fact="0.125"/>
                  <dgm:constr type="h" for="ch" forName="picture6" refType="h" fact="0.1403"/>
                </dgm:constrLst>
              </dgm:else>
            </dgm:choose>
          </dgm:else>
        </dgm:choose>
      </dgm:if>
      <dgm:else name="Name62">
        <dgm:choose name="Name63">
          <dgm:if name="Name64" func="var" arg="dir" op="equ" val="norm">
            <dgm:choose name="Name65">
              <dgm:if name="Name66" axis="des" func="maxDepth" op="gt" val="1">
                <dgm:alg type="composite">
                  <dgm:param type="ar" val="1.2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parTx7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primFontSz" for="ch" forName="desTx6" refType="primFontSz" refFor="ch" refForName="desTx1" op="equ"/>
                  <dgm:constr type="primFontSz" for="ch" forName="desTx7" refType="primFontSz" refFor="ch" refForName="desTx1" op="equ"/>
                  <dgm:constr type="userD" refType="w" fact="0.0097"/>
                  <dgm:constr type="ctrX" for="ch" forName="dot1" refType="w" fact="0.3909"/>
                  <dgm:constr type="ctrY" for="ch" forName="dot1" refType="h" fact="0.8342"/>
                  <dgm:constr type="w" for="ch" forName="dot1" refType="userD"/>
                  <dgm:constr type="h" for="ch" forName="dot1" refType="userD"/>
                  <dgm:constr type="ctrX" for="ch" forName="dot2" refType="w" fact="0.3721"/>
                  <dgm:constr type="ctrY" for="ch" forName="dot2" refType="h" fact="0.8448"/>
                  <dgm:constr type="w" for="ch" forName="dot2" refType="userD"/>
                  <dgm:constr type="h" for="ch" forName="dot2" refType="userD"/>
                  <dgm:constr type="ctrX" for="ch" forName="dot3" refType="w" fact="0.353"/>
                  <dgm:constr type="ctrY" for="ch" forName="dot3" refType="h" fact="0.8539"/>
                  <dgm:constr type="w" for="ch" forName="dot3" refType="userD"/>
                  <dgm:constr type="h" for="ch" forName="dot3" refType="userD"/>
                  <dgm:constr type="ctrX" for="ch" forName="dot4" refType="w" fact="0.3337"/>
                  <dgm:constr type="ctrY" for="ch" forName="dot4" refType="h" fact="0.8615"/>
                  <dgm:constr type="w" for="ch" forName="dot4" refType="userD"/>
                  <dgm:constr type="h" for="ch" forName="dot4" refType="userD"/>
                  <dgm:constr type="ctrX" for="ch" forName="dot5" refType="w" fact="0.3142"/>
                  <dgm:constr type="ctrY" for="ch" forName="dot5" refType="h" fact="0.8676"/>
                  <dgm:constr type="w" for="ch" forName="dot5" refType="userD"/>
                  <dgm:constr type="h" for="ch" forName="dot5" refType="userD"/>
                  <dgm:constr type="ctrX" for="ch" forName="dot6" refType="w" fact="0.5088"/>
                  <dgm:constr type="ctrY" for="ch" forName="dot6" refType="h" fact="0.7255"/>
                  <dgm:constr type="w" for="ch" forName="dot6" refType="userD"/>
                  <dgm:constr type="h" for="ch" forName="dot6" refType="userD"/>
                  <dgm:constr type="ctrX" for="ch" forName="dot7" refType="w" fact="0.4926"/>
                  <dgm:constr type="ctrY" for="ch" forName="dot7" refType="h" fact="0.7454"/>
                  <dgm:constr type="w" for="ch" forName="dot7" refType="userD"/>
                  <dgm:constr type="h" for="ch" forName="dot7" refType="userD"/>
                  <dgm:constr type="ctrX" for="ch" forName="dot8" refType="w" fact="0.5836"/>
                  <dgm:constr type="ctrY" for="ch" forName="dot8" refType="h" fact="0.6026"/>
                  <dgm:constr type="w" for="ch" forName="dot8" refType="userD"/>
                  <dgm:constr type="h" for="ch" forName="dot8" refType="userD"/>
                  <dgm:constr type="ctrX" for="ch" forName="dot9" refType="w" fact="0.6371"/>
                  <dgm:constr type="ctrY" for="ch" forName="dot9" refType="h" fact="0.4632"/>
                  <dgm:constr type="w" for="ch" forName="dot9" refType="userD"/>
                  <dgm:constr type="h" for="ch" forName="dot9" refType="userD"/>
                  <dgm:constr type="ctrX" for="ch" forName="dot10" refType="w" fact="0.6701"/>
                  <dgm:constr type="ctrY" for="ch" forName="dot10" refType="h" fact="0.3187"/>
                  <dgm:constr type="w" for="ch" forName="dot10" refType="userD"/>
                  <dgm:constr type="h" for="ch" forName="dot10" refType="userD"/>
                  <dgm:constr type="ctrX" for="ch" forName="dot11" refType="w" fact="0.6853"/>
                  <dgm:constr type="ctrY" for="ch" forName="dot11" refType="h" fact="0.1763"/>
                  <dgm:constr type="w" for="ch" forName="dot11" refType="userD"/>
                  <dgm:constr type="h" for="ch" forName="dot11" refType="userD"/>
                  <dgm:constr type="ctrX" for="ch" forName="dotArrow1" refType="w" fact="0.6627"/>
                  <dgm:constr type="ctrY" for="ch" forName="dotArrow1" refType="h" fact="-0.0099"/>
                  <dgm:constr type="w" for="ch" forName="dotArrow1" refType="userD"/>
                  <dgm:constr type="h" for="ch" forName="dotArrow1" refType="userD"/>
                  <dgm:constr type="ctrX" for="ch" forName="dotArrow2" refType="w" fact="0.6773"/>
                  <dgm:constr type="ctrY" for="ch" forName="dotArrow2" refType="h" fact="-0.0239"/>
                  <dgm:constr type="w" for="ch" forName="dotArrow2" refType="userD"/>
                  <dgm:constr type="h" for="ch" forName="dotArrow2" refType="userD"/>
                  <dgm:constr type="ctrX" for="ch" forName="dotArrow3" refType="w" fact="0.6919"/>
                  <dgm:constr type="ctrY" for="ch" forName="dotArrow3" refType="h" fact="-0.0378"/>
                  <dgm:constr type="w" for="ch" forName="dotArrow3" refType="userD"/>
                  <dgm:constr type="h" for="ch" forName="dotArrow3" refType="userD"/>
                  <dgm:constr type="ctrX" for="ch" forName="dotArrow4" refType="w" fact="0.7065"/>
                  <dgm:constr type="ctrY" for="ch" forName="dotArrow4" refType="h" fact="-0.0239"/>
                  <dgm:constr type="w" for="ch" forName="dotArrow4" refType="userD"/>
                  <dgm:constr type="h" for="ch" forName="dotArrow4" refType="userD"/>
                  <dgm:constr type="ctrX" for="ch" forName="dotArrow5" refType="w" fact="0.7212"/>
                  <dgm:constr type="ctrY" for="ch" forName="dotArrow5" refType="h" fact="-0.0099"/>
                  <dgm:constr type="w" for="ch" forName="dotArrow5" refType="userD"/>
                  <dgm:constr type="h" for="ch" forName="dotArrow5" refType="userD"/>
                  <dgm:constr type="ctrX" for="ch" forName="dotArrow6" refType="w" fact="0.6919"/>
                  <dgm:constr type="ctrY" for="ch" forName="dotArrow6" refType="h" fact="-0.0084"/>
                  <dgm:constr type="w" for="ch" forName="dotArrow6" refType="userD"/>
                  <dgm:constr type="h" for="ch" forName="dotArrow6" refType="userD"/>
                  <dgm:constr type="ctrX" for="ch" forName="dotArrow7" refType="w" fact="0.6919"/>
                  <dgm:constr type="ctrY" for="ch" forName="dotArrow7" refType="h" fact="0.0211"/>
                  <dgm:constr type="w" for="ch" forName="dotArrow7" refType="userD"/>
                  <dgm:constr type="h" for="ch" forName="dotArrow7" refType="userD"/>
                  <dgm:constr type="l" for="ch" forName="parTx1" refType="w" fact="0.2556"/>
                  <dgm:constr type="t" for="ch" forName="parTx1" refType="h" fact="0.8856"/>
                  <dgm:constr type="w" for="ch" forName="parTx1" refType="w" fact="0.2101"/>
                  <dgm:constr type="h" for="ch" forName="parTx1" refType="h" fact="0.0704"/>
                  <dgm:constr type="ctrX" for="ch" forName="picture1" refType="w" fact="0.246"/>
                  <dgm:constr type="ctrY" for="ch" forName="picture1" refType="h" fact="0.8769"/>
                  <dgm:constr type="w" for="ch" forName="picture1" refType="w" fact="0.0974"/>
                  <dgm:constr type="h" for="ch" forName="picture1" refType="h" fact="0.1218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4535"/>
                  <dgm:constr type="t" for="ch" forName="parTx2" refType="h" fact="0.7956"/>
                  <dgm:constr type="w" for="ch" forName="parTx2" refType="w" fact="0.2101"/>
                  <dgm:constr type="h" for="ch" forName="parTx2" refType="h" fact="0.0704"/>
                  <dgm:constr type="ctrX" for="ch" forName="picture2" refType="w" fact="0.4439"/>
                  <dgm:constr type="ctrY" for="ch" forName="picture2" refType="h" fact="0.787"/>
                  <dgm:constr type="w" for="ch" forName="picture2" refType="w" fact="0.0974"/>
                  <dgm:constr type="h" for="ch" forName="picture2" refType="h" fact="0.1218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5511"/>
                  <dgm:constr type="t" for="ch" forName="parTx3" refType="h" fact="0.673"/>
                  <dgm:constr type="w" for="ch" forName="parTx3" refType="w" fact="0.2101"/>
                  <dgm:constr type="h" for="ch" forName="parTx3" refType="h" fact="0.0704"/>
                  <dgm:constr type="ctrX" for="ch" forName="picture3" refType="w" fact="0.5415"/>
                  <dgm:constr type="ctrY" for="ch" forName="picture3" refType="h" fact="0.6644"/>
                  <dgm:constr type="w" for="ch" forName="picture3" refType="w" fact="0.0974"/>
                  <dgm:constr type="h" for="ch" forName="picture3" refType="h" fact="0.1218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  <dgm:constr type="l" for="ch" forName="parTx4" refType="w" fact="0.6132"/>
                  <dgm:constr type="t" for="ch" forName="parTx4" refType="h" fact="0.538"/>
                  <dgm:constr type="w" for="ch" forName="parTx4" refType="w" fact="0.2101"/>
                  <dgm:constr type="h" for="ch" forName="parTx4" refType="h" fact="0.0704"/>
                  <dgm:constr type="ctrX" for="ch" forName="picture4" refType="w" fact="0.6037"/>
                  <dgm:constr type="ctrY" for="ch" forName="picture4" refType="h" fact="0.5294"/>
                  <dgm:constr type="w" for="ch" forName="picture4" refType="w" fact="0.0974"/>
                  <dgm:constr type="h" for="ch" forName="picture4" refType="h" fact="0.1218"/>
                  <dgm:constr type="l" for="ch" forName="desTx4" refType="r" refFor="ch" refForName="parTx4"/>
                  <dgm:constr type="r" for="ch" forName="desTx4" refType="w"/>
                  <dgm:constr type="t" for="ch" forName="desTx4" refType="t" refFor="ch" refForName="parTx4"/>
                  <dgm:constr type="h" for="ch" forName="desTx4" refType="h" refFor="ch" refForName="parTx4"/>
                  <dgm:constr type="l" for="ch" forName="parTx5" refType="w" fact="0.6576"/>
                  <dgm:constr type="t" for="ch" forName="parTx5" refType="h" fact="0.3951"/>
                  <dgm:constr type="w" for="ch" forName="parTx5" refType="w" fact="0.2101"/>
                  <dgm:constr type="h" for="ch" forName="parTx5" refType="h" fact="0.0704"/>
                  <dgm:constr type="ctrX" for="ch" forName="picture5" refType="w" fact="0.648"/>
                  <dgm:constr type="ctrY" for="ch" forName="picture5" refType="h" fact="0.3864"/>
                  <dgm:constr type="w" for="ch" forName="picture5" refType="w" fact="0.0974"/>
                  <dgm:constr type="h" for="ch" forName="picture5" refType="h" fact="0.1218"/>
                  <dgm:constr type="l" for="ch" forName="desTx5" refType="r" refFor="ch" refForName="parTx5"/>
                  <dgm:constr type="r" for="ch" forName="desTx5" refType="w"/>
                  <dgm:constr type="t" for="ch" forName="desTx5" refType="t" refFor="ch" refForName="parTx5"/>
                  <dgm:constr type="h" for="ch" forName="desTx5" refType="h" refFor="ch" refForName="parTx5"/>
                  <dgm:constr type="l" for="ch" forName="parTx6" refType="w" fact="0.6828"/>
                  <dgm:constr type="t" for="ch" forName="parTx6" refType="h" fact="0.2531"/>
                  <dgm:constr type="w" for="ch" forName="parTx6" refType="w" fact="0.2101"/>
                  <dgm:constr type="h" for="ch" forName="parTx6" refType="h" fact="0.0704"/>
                  <dgm:constr type="ctrX" for="ch" forName="picture6" refType="w" fact="0.6733"/>
                  <dgm:constr type="ctrY" for="ch" forName="picture6" refType="h" fact="0.2444"/>
                  <dgm:constr type="w" for="ch" forName="picture6" refType="w" fact="0.0974"/>
                  <dgm:constr type="h" for="ch" forName="picture6" refType="h" fact="0.1218"/>
                  <dgm:constr type="l" for="ch" forName="desTx6" refType="r" refFor="ch" refForName="parTx6"/>
                  <dgm:constr type="r" for="ch" forName="desTx6" refType="w"/>
                  <dgm:constr type="t" for="ch" forName="desTx6" refType="t" refFor="ch" refForName="parTx6"/>
                  <dgm:constr type="h" for="ch" forName="desTx6" refType="h" refFor="ch" refForName="parTx6"/>
                  <dgm:constr type="l" for="ch" forName="parTx7" refType="w" fact="0.6966"/>
                  <dgm:constr type="t" for="ch" forName="parTx7" refType="h" fact="0.1162"/>
                  <dgm:constr type="w" for="ch" forName="parTx7" refType="w" fact="0.2101"/>
                  <dgm:constr type="h" for="ch" forName="parTx7" refType="h" fact="0.0704"/>
                  <dgm:constr type="ctrX" for="ch" forName="picture7" refType="w" fact="0.6871"/>
                  <dgm:constr type="ctrY" for="ch" forName="picture7" refType="h" fact="0.1075"/>
                  <dgm:constr type="w" for="ch" forName="picture7" refType="w" fact="0.0974"/>
                  <dgm:constr type="h" for="ch" forName="picture7" refType="h" fact="0.1218"/>
                  <dgm:constr type="l" for="ch" forName="desTx7" refType="r" refFor="ch" refForName="parTx7"/>
                  <dgm:constr type="r" for="ch" forName="desTx7" refType="w"/>
                  <dgm:constr type="t" for="ch" forName="desTx7" refType="t" refFor="ch" refForName="parTx7"/>
                  <dgm:constr type="h" for="ch" forName="desTx7" refType="h" refFor="ch" refForName="parTx7"/>
                </dgm:constrLst>
              </dgm:if>
              <dgm:else name="Name67">
                <dgm:alg type="composite">
                  <dgm:param type="ar" val="1.096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parTx7" refType="primFontSz" refFor="ch" refForName="parTx1" op="equ"/>
                  <dgm:constr type="userD" refType="w" fact="0.0111"/>
                  <dgm:constr type="ctrX" for="ch" forName="dot1" refType="w" fact="0.4459"/>
                  <dgm:constr type="ctrY" for="ch" forName="dot1" refType="h" fact="0.8342"/>
                  <dgm:constr type="w" for="ch" forName="dot1" refType="userD"/>
                  <dgm:constr type="h" for="ch" forName="dot1" refType="userD"/>
                  <dgm:constr type="ctrX" for="ch" forName="dot2" refType="w" fact="0.4244"/>
                  <dgm:constr type="ctrY" for="ch" forName="dot2" refType="h" fact="0.8448"/>
                  <dgm:constr type="w" for="ch" forName="dot2" refType="userD"/>
                  <dgm:constr type="h" for="ch" forName="dot2" refType="userD"/>
                  <dgm:constr type="ctrX" for="ch" forName="dot3" refType="w" fact="0.4026"/>
                  <dgm:constr type="ctrY" for="ch" forName="dot3" refType="h" fact="0.8539"/>
                  <dgm:constr type="w" for="ch" forName="dot3" refType="userD"/>
                  <dgm:constr type="h" for="ch" forName="dot3" refType="userD"/>
                  <dgm:constr type="ctrX" for="ch" forName="dot4" refType="w" fact="0.3806"/>
                  <dgm:constr type="ctrY" for="ch" forName="dot4" refType="h" fact="0.8615"/>
                  <dgm:constr type="w" for="ch" forName="dot4" refType="userD"/>
                  <dgm:constr type="h" for="ch" forName="dot4" refType="userD"/>
                  <dgm:constr type="ctrX" for="ch" forName="dot5" refType="w" fact="0.3584"/>
                  <dgm:constr type="ctrY" for="ch" forName="dot5" refType="h" fact="0.8676"/>
                  <dgm:constr type="w" for="ch" forName="dot5" refType="userD"/>
                  <dgm:constr type="h" for="ch" forName="dot5" refType="userD"/>
                  <dgm:constr type="ctrX" for="ch" forName="dot6" refType="w" fact="0.5803"/>
                  <dgm:constr type="ctrY" for="ch" forName="dot6" refType="h" fact="0.7255"/>
                  <dgm:constr type="w" for="ch" forName="dot6" refType="userD"/>
                  <dgm:constr type="h" for="ch" forName="dot6" refType="userD"/>
                  <dgm:constr type="ctrX" for="ch" forName="dot7" refType="w" fact="0.5618"/>
                  <dgm:constr type="ctrY" for="ch" forName="dot7" refType="h" fact="0.7454"/>
                  <dgm:constr type="w" for="ch" forName="dot7" refType="userD"/>
                  <dgm:constr type="h" for="ch" forName="dot7" refType="userD"/>
                  <dgm:constr type="ctrX" for="ch" forName="dot8" refType="w" fact="0.6656"/>
                  <dgm:constr type="ctrY" for="ch" forName="dot8" refType="h" fact="0.6026"/>
                  <dgm:constr type="w" for="ch" forName="dot8" refType="userD"/>
                  <dgm:constr type="h" for="ch" forName="dot8" refType="userD"/>
                  <dgm:constr type="ctrX" for="ch" forName="dot9" refType="w" fact="0.7266"/>
                  <dgm:constr type="ctrY" for="ch" forName="dot9" refType="h" fact="0.4632"/>
                  <dgm:constr type="w" for="ch" forName="dot9" refType="userD"/>
                  <dgm:constr type="h" for="ch" forName="dot9" refType="userD"/>
                  <dgm:constr type="ctrX" for="ch" forName="dot10" refType="w" fact="0.7643"/>
                  <dgm:constr type="ctrY" for="ch" forName="dot10" refType="h" fact="0.3187"/>
                  <dgm:constr type="w" for="ch" forName="dot10" refType="userD"/>
                  <dgm:constr type="h" for="ch" forName="dot10" refType="userD"/>
                  <dgm:constr type="ctrX" for="ch" forName="dot11" refType="w" fact="0.7816"/>
                  <dgm:constr type="ctrY" for="ch" forName="dot11" refType="h" fact="0.1763"/>
                  <dgm:constr type="w" for="ch" forName="dot11" refType="userD"/>
                  <dgm:constr type="h" for="ch" forName="dot11" refType="userD"/>
                  <dgm:constr type="ctrX" for="ch" forName="dotArrow1" refType="w" fact="0.7558"/>
                  <dgm:constr type="ctrY" for="ch" forName="dotArrow1" refType="h" fact="-0.0099"/>
                  <dgm:constr type="w" for="ch" forName="dotArrow1" refType="userD"/>
                  <dgm:constr type="h" for="ch" forName="dotArrow1" refType="userD"/>
                  <dgm:constr type="ctrX" for="ch" forName="dotArrow2" refType="w" fact="0.7725"/>
                  <dgm:constr type="ctrY" for="ch" forName="dotArrow2" refType="h" fact="-0.0239"/>
                  <dgm:constr type="w" for="ch" forName="dotArrow2" refType="userD"/>
                  <dgm:constr type="h" for="ch" forName="dotArrow2" refType="userD"/>
                  <dgm:constr type="ctrX" for="ch" forName="dotArrow3" refType="w" fact="0.7892"/>
                  <dgm:constr type="ctrY" for="ch" forName="dotArrow3" refType="h" fact="-0.0378"/>
                  <dgm:constr type="w" for="ch" forName="dotArrow3" refType="userD"/>
                  <dgm:constr type="h" for="ch" forName="dotArrow3" refType="userD"/>
                  <dgm:constr type="ctrX" for="ch" forName="dotArrow4" refType="w" fact="0.8058"/>
                  <dgm:constr type="ctrY" for="ch" forName="dotArrow4" refType="h" fact="-0.0239"/>
                  <dgm:constr type="w" for="ch" forName="dotArrow4" refType="userD"/>
                  <dgm:constr type="h" for="ch" forName="dotArrow4" refType="userD"/>
                  <dgm:constr type="ctrX" for="ch" forName="dotArrow5" refType="w" fact="0.8225"/>
                  <dgm:constr type="ctrY" for="ch" forName="dotArrow5" refType="h" fact="-0.0099"/>
                  <dgm:constr type="w" for="ch" forName="dotArrow5" refType="userD"/>
                  <dgm:constr type="h" for="ch" forName="dotArrow5" refType="userD"/>
                  <dgm:constr type="ctrX" for="ch" forName="dotArrow6" refType="w" fact="0.7892"/>
                  <dgm:constr type="ctrY" for="ch" forName="dotArrow6" refType="h" fact="-0.0084"/>
                  <dgm:constr type="w" for="ch" forName="dotArrow6" refType="userD"/>
                  <dgm:constr type="h" for="ch" forName="dotArrow6" refType="userD"/>
                  <dgm:constr type="ctrX" for="ch" forName="dotArrow7" refType="w" fact="0.7892"/>
                  <dgm:constr type="ctrY" for="ch" forName="dotArrow7" refType="h" fact="0.0211"/>
                  <dgm:constr type="w" for="ch" forName="dotArrow7" refType="userD"/>
                  <dgm:constr type="h" for="ch" forName="dotArrow7" refType="userD"/>
                  <dgm:constr type="l" for="ch" forName="parTx1" refType="w" fact="0.2915"/>
                  <dgm:constr type="t" for="ch" forName="parTx1" refType="h" fact="0.8845"/>
                  <dgm:constr type="w" for="ch" forName="parTx1" refType="w" fact="0.2396"/>
                  <dgm:constr type="h" for="ch" forName="parTx1" refType="h" fact="0.0704"/>
                  <dgm:constr type="ctrX" for="ch" forName="picture1" refType="w" fact="0.2806"/>
                  <dgm:constr type="ctrY" for="ch" forName="picture1" refType="h" fact="0.8769"/>
                  <dgm:constr type="w" for="ch" forName="picture1" refType="w" fact="0.1111"/>
                  <dgm:constr type="h" for="ch" forName="picture1" refType="h" fact="0.1218"/>
                  <dgm:constr type="l" for="ch" forName="parTx2" refType="w" fact="0.5172"/>
                  <dgm:constr type="t" for="ch" forName="parTx2" refType="h" fact="0.7946"/>
                  <dgm:constr type="w" for="ch" forName="parTx2" refType="w" fact="0.2396"/>
                  <dgm:constr type="h" for="ch" forName="parTx2" refType="h" fact="0.0704"/>
                  <dgm:constr type="ctrX" for="ch" forName="picture2" refType="w" fact="0.5063"/>
                  <dgm:constr type="ctrY" for="ch" forName="picture2" refType="h" fact="0.787"/>
                  <dgm:constr type="w" for="ch" forName="picture2" refType="w" fact="0.1111"/>
                  <dgm:constr type="h" for="ch" forName="picture2" refType="h" fact="0.1218"/>
                  <dgm:constr type="l" for="ch" forName="parTx3" refType="w" fact="0.6285"/>
                  <dgm:constr type="t" for="ch" forName="parTx3" refType="h" fact="0.672"/>
                  <dgm:constr type="w" for="ch" forName="parTx3" refType="w" fact="0.2396"/>
                  <dgm:constr type="h" for="ch" forName="parTx3" refType="h" fact="0.0704"/>
                  <dgm:constr type="ctrX" for="ch" forName="picture3" refType="w" fact="0.6176"/>
                  <dgm:constr type="ctrY" for="ch" forName="picture3" refType="h" fact="0.6644"/>
                  <dgm:constr type="w" for="ch" forName="picture3" refType="w" fact="0.1111"/>
                  <dgm:constr type="h" for="ch" forName="picture3" refType="h" fact="0.1218"/>
                  <dgm:constr type="l" for="ch" forName="parTx4" refType="w" fact="0.6994"/>
                  <dgm:constr type="t" for="ch" forName="parTx4" refType="h" fact="0.5369"/>
                  <dgm:constr type="w" for="ch" forName="parTx4" refType="w" fact="0.2396"/>
                  <dgm:constr type="h" for="ch" forName="parTx4" refType="h" fact="0.0704"/>
                  <dgm:constr type="ctrX" for="ch" forName="picture4" refType="w" fact="0.6885"/>
                  <dgm:constr type="ctrY" for="ch" forName="picture4" refType="h" fact="0.5294"/>
                  <dgm:constr type="w" for="ch" forName="picture4" refType="w" fact="0.1111"/>
                  <dgm:constr type="h" for="ch" forName="picture4" refType="h" fact="0.1218"/>
                  <dgm:constr type="l" for="ch" forName="parTx5" refType="w" fact="0.75"/>
                  <dgm:constr type="t" for="ch" forName="parTx5" refType="h" fact="0.394"/>
                  <dgm:constr type="w" for="ch" forName="parTx5" refType="w" fact="0.2396"/>
                  <dgm:constr type="h" for="ch" forName="parTx5" refType="h" fact="0.0704"/>
                  <dgm:constr type="ctrX" for="ch" forName="picture5" refType="w" fact="0.7391"/>
                  <dgm:constr type="ctrY" for="ch" forName="picture5" refType="h" fact="0.3864"/>
                  <dgm:constr type="w" for="ch" forName="picture5" refType="w" fact="0.1111"/>
                  <dgm:constr type="h" for="ch" forName="picture5" refType="h" fact="0.1218"/>
                  <dgm:constr type="l" for="ch" forName="parTx6" refType="w" fact="0.7788"/>
                  <dgm:constr type="t" for="ch" forName="parTx6" refType="h" fact="0.252"/>
                  <dgm:constr type="w" for="ch" forName="parTx6" refType="w" fact="0.2396"/>
                  <dgm:constr type="h" for="ch" forName="parTx6" refType="h" fact="0.0704"/>
                  <dgm:constr type="ctrX" for="ch" forName="picture6" refType="w" fact="0.7679"/>
                  <dgm:constr type="ctrY" for="ch" forName="picture6" refType="h" fact="0.2444"/>
                  <dgm:constr type="w" for="ch" forName="picture6" refType="w" fact="0.1111"/>
                  <dgm:constr type="h" for="ch" forName="picture6" refType="h" fact="0.1218"/>
                  <dgm:constr type="l" for="ch" forName="parTx7" refType="w" fact="0.7945"/>
                  <dgm:constr type="t" for="ch" forName="parTx7" refType="h" fact="0.1151"/>
                  <dgm:constr type="w" for="ch" forName="parTx7" refType="w" fact="0.2396"/>
                  <dgm:constr type="h" for="ch" forName="parTx7" refType="h" fact="0.0704"/>
                  <dgm:constr type="ctrX" for="ch" forName="picture7" refType="w" fact="0.7836"/>
                  <dgm:constr type="ctrY" for="ch" forName="picture7" refType="h" fact="0.1075"/>
                  <dgm:constr type="w" for="ch" forName="picture7" refType="w" fact="0.1111"/>
                  <dgm:constr type="h" for="ch" forName="picture7" refType="h" fact="0.1218"/>
                </dgm:constrLst>
              </dgm:else>
            </dgm:choose>
          </dgm:if>
          <dgm:else name="Name68">
            <dgm:choose name="Name69">
              <dgm:if name="Name70" axis="des" func="maxDepth" op="gt" val="1">
                <dgm:alg type="composite">
                  <dgm:param type="ar" val="1.2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parTx7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primFontSz" for="ch" forName="desTx6" refType="primFontSz" refFor="ch" refForName="desTx1" op="equ"/>
                  <dgm:constr type="primFontSz" for="ch" forName="desTx7" refType="primFontSz" refFor="ch" refForName="desTx1" op="equ"/>
                  <dgm:constr type="userD" refType="w" fact="0.0097"/>
                  <dgm:constr type="ctrX" for="ch" forName="dot1" refType="w" fact="0.6091"/>
                  <dgm:constr type="ctrY" for="ch" forName="dot1" refType="h" fact="0.8342"/>
                  <dgm:constr type="w" for="ch" forName="dot1" refType="userD"/>
                  <dgm:constr type="h" for="ch" forName="dot1" refType="userD"/>
                  <dgm:constr type="ctrX" for="ch" forName="dot2" refType="w" fact="0.6279"/>
                  <dgm:constr type="ctrY" for="ch" forName="dot2" refType="h" fact="0.8448"/>
                  <dgm:constr type="w" for="ch" forName="dot2" refType="userD"/>
                  <dgm:constr type="h" for="ch" forName="dot2" refType="userD"/>
                  <dgm:constr type="ctrX" for="ch" forName="dot3" refType="w" fact="0.647"/>
                  <dgm:constr type="ctrY" for="ch" forName="dot3" refType="h" fact="0.8539"/>
                  <dgm:constr type="w" for="ch" forName="dot3" refType="userD"/>
                  <dgm:constr type="h" for="ch" forName="dot3" refType="userD"/>
                  <dgm:constr type="ctrX" for="ch" forName="dot4" refType="w" fact="0.6663"/>
                  <dgm:constr type="ctrY" for="ch" forName="dot4" refType="h" fact="0.8615"/>
                  <dgm:constr type="w" for="ch" forName="dot4" refType="userD"/>
                  <dgm:constr type="h" for="ch" forName="dot4" refType="userD"/>
                  <dgm:constr type="ctrX" for="ch" forName="dot5" refType="w" fact="0.6858"/>
                  <dgm:constr type="ctrY" for="ch" forName="dot5" refType="h" fact="0.8676"/>
                  <dgm:constr type="w" for="ch" forName="dot5" refType="userD"/>
                  <dgm:constr type="h" for="ch" forName="dot5" refType="userD"/>
                  <dgm:constr type="ctrX" for="ch" forName="dot6" refType="w" fact="0.4912"/>
                  <dgm:constr type="ctrY" for="ch" forName="dot6" refType="h" fact="0.7255"/>
                  <dgm:constr type="w" for="ch" forName="dot6" refType="userD"/>
                  <dgm:constr type="h" for="ch" forName="dot6" refType="userD"/>
                  <dgm:constr type="ctrX" for="ch" forName="dot7" refType="w" fact="0.5074"/>
                  <dgm:constr type="ctrY" for="ch" forName="dot7" refType="h" fact="0.7454"/>
                  <dgm:constr type="w" for="ch" forName="dot7" refType="userD"/>
                  <dgm:constr type="h" for="ch" forName="dot7" refType="userD"/>
                  <dgm:constr type="ctrX" for="ch" forName="dot8" refType="w" fact="0.4164"/>
                  <dgm:constr type="ctrY" for="ch" forName="dot8" refType="h" fact="0.6026"/>
                  <dgm:constr type="w" for="ch" forName="dot8" refType="userD"/>
                  <dgm:constr type="h" for="ch" forName="dot8" refType="userD"/>
                  <dgm:constr type="ctrX" for="ch" forName="dot9" refType="w" fact="0.3629"/>
                  <dgm:constr type="ctrY" for="ch" forName="dot9" refType="h" fact="0.4632"/>
                  <dgm:constr type="w" for="ch" forName="dot9" refType="userD"/>
                  <dgm:constr type="h" for="ch" forName="dot9" refType="userD"/>
                  <dgm:constr type="ctrX" for="ch" forName="dot10" refType="w" fact="0.3299"/>
                  <dgm:constr type="ctrY" for="ch" forName="dot10" refType="h" fact="0.3187"/>
                  <dgm:constr type="w" for="ch" forName="dot10" refType="userD"/>
                  <dgm:constr type="h" for="ch" forName="dot10" refType="userD"/>
                  <dgm:constr type="ctrX" for="ch" forName="dot11" refType="w" fact="0.3147"/>
                  <dgm:constr type="ctrY" for="ch" forName="dot11" refType="h" fact="0.1763"/>
                  <dgm:constr type="w" for="ch" forName="dot11" refType="userD"/>
                  <dgm:constr type="h" for="ch" forName="dot11" refType="userD"/>
                  <dgm:constr type="ctrX" for="ch" forName="dotArrow1" refType="w" fact="0.3373"/>
                  <dgm:constr type="ctrY" for="ch" forName="dotArrow1" refType="h" fact="-0.0099"/>
                  <dgm:constr type="w" for="ch" forName="dotArrow1" refType="userD"/>
                  <dgm:constr type="h" for="ch" forName="dotArrow1" refType="userD"/>
                  <dgm:constr type="ctrX" for="ch" forName="dotArrow2" refType="w" fact="0.3227"/>
                  <dgm:constr type="ctrY" for="ch" forName="dotArrow2" refType="h" fact="-0.0239"/>
                  <dgm:constr type="w" for="ch" forName="dotArrow2" refType="userD"/>
                  <dgm:constr type="h" for="ch" forName="dotArrow2" refType="userD"/>
                  <dgm:constr type="ctrX" for="ch" forName="dotArrow3" refType="w" fact="0.3081"/>
                  <dgm:constr type="ctrY" for="ch" forName="dotArrow3" refType="h" fact="-0.0378"/>
                  <dgm:constr type="w" for="ch" forName="dotArrow3" refType="userD"/>
                  <dgm:constr type="h" for="ch" forName="dotArrow3" refType="userD"/>
                  <dgm:constr type="ctrX" for="ch" forName="dotArrow4" refType="w" fact="0.2935"/>
                  <dgm:constr type="ctrY" for="ch" forName="dotArrow4" refType="h" fact="-0.0239"/>
                  <dgm:constr type="w" for="ch" forName="dotArrow4" refType="userD"/>
                  <dgm:constr type="h" for="ch" forName="dotArrow4" refType="userD"/>
                  <dgm:constr type="ctrX" for="ch" forName="dotArrow5" refType="w" fact="0.2788"/>
                  <dgm:constr type="ctrY" for="ch" forName="dotArrow5" refType="h" fact="-0.0099"/>
                  <dgm:constr type="w" for="ch" forName="dotArrow5" refType="userD"/>
                  <dgm:constr type="h" for="ch" forName="dotArrow5" refType="userD"/>
                  <dgm:constr type="ctrX" for="ch" forName="dotArrow6" refType="w" fact="0.3081"/>
                  <dgm:constr type="ctrY" for="ch" forName="dotArrow6" refType="h" fact="-0.0084"/>
                  <dgm:constr type="w" for="ch" forName="dotArrow6" refType="userD"/>
                  <dgm:constr type="h" for="ch" forName="dotArrow6" refType="userD"/>
                  <dgm:constr type="ctrX" for="ch" forName="dotArrow7" refType="w" fact="0.3081"/>
                  <dgm:constr type="ctrY" for="ch" forName="dotArrow7" refType="h" fact="0.0211"/>
                  <dgm:constr type="w" for="ch" forName="dotArrow7" refType="userD"/>
                  <dgm:constr type="h" for="ch" forName="dotArrow7" refType="userD"/>
                  <dgm:constr type="r" for="ch" forName="parTx1" refType="w" fact="0.7444"/>
                  <dgm:constr type="t" for="ch" forName="parTx1" refType="h" fact="0.8856"/>
                  <dgm:constr type="w" for="ch" forName="parTx1" refType="w" fact="0.2101"/>
                  <dgm:constr type="h" for="ch" forName="parTx1" refType="h" fact="0.0704"/>
                  <dgm:constr type="ctrX" for="ch" forName="picture1" refType="w" fact="0.754"/>
                  <dgm:constr type="ctrY" for="ch" forName="picture1" refType="h" fact="0.8769"/>
                  <dgm:constr type="w" for="ch" forName="picture1" refType="w" fact="0.0974"/>
                  <dgm:constr type="h" for="ch" forName="picture1" refType="h" fact="0.1218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5465"/>
                  <dgm:constr type="t" for="ch" forName="parTx2" refType="h" fact="0.7956"/>
                  <dgm:constr type="w" for="ch" forName="parTx2" refType="w" fact="0.2101"/>
                  <dgm:constr type="h" for="ch" forName="parTx2" refType="h" fact="0.0704"/>
                  <dgm:constr type="ctrX" for="ch" forName="picture2" refType="w" fact="0.5561"/>
                  <dgm:constr type="ctrY" for="ch" forName="picture2" refType="h" fact="0.787"/>
                  <dgm:constr type="w" for="ch" forName="picture2" refType="w" fact="0.0974"/>
                  <dgm:constr type="h" for="ch" forName="picture2" refType="h" fact="0.1218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4489"/>
                  <dgm:constr type="t" for="ch" forName="parTx3" refType="h" fact="0.673"/>
                  <dgm:constr type="w" for="ch" forName="parTx3" refType="w" fact="0.2101"/>
                  <dgm:constr type="h" for="ch" forName="parTx3" refType="h" fact="0.0704"/>
                  <dgm:constr type="ctrX" for="ch" forName="picture3" refType="w" fact="0.4585"/>
                  <dgm:constr type="ctrY" for="ch" forName="picture3" refType="h" fact="0.6644"/>
                  <dgm:constr type="w" for="ch" forName="picture3" refType="w" fact="0.0974"/>
                  <dgm:constr type="h" for="ch" forName="picture3" refType="h" fact="0.1218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  <dgm:constr type="r" for="ch" forName="parTx4" refType="w" fact="0.3868"/>
                  <dgm:constr type="t" for="ch" forName="parTx4" refType="h" fact="0.538"/>
                  <dgm:constr type="w" for="ch" forName="parTx4" refType="w" fact="0.2101"/>
                  <dgm:constr type="h" for="ch" forName="parTx4" refType="h" fact="0.0704"/>
                  <dgm:constr type="ctrX" for="ch" forName="picture4" refType="w" fact="0.3963"/>
                  <dgm:constr type="ctrY" for="ch" forName="picture4" refType="h" fact="0.5294"/>
                  <dgm:constr type="w" for="ch" forName="picture4" refType="w" fact="0.0974"/>
                  <dgm:constr type="h" for="ch" forName="picture4" refType="h" fact="0.1218"/>
                  <dgm:constr type="r" for="ch" forName="desTx4" refType="l" refFor="ch" refForName="parTx4"/>
                  <dgm:constr type="l" for="ch" forName="desTx4"/>
                  <dgm:constr type="t" for="ch" forName="desTx4" refType="t" refFor="ch" refForName="parTx4"/>
                  <dgm:constr type="h" for="ch" forName="desTx4" refType="h" refFor="ch" refForName="parTx4"/>
                  <dgm:constr type="r" for="ch" forName="parTx5" refType="w" fact="0.3424"/>
                  <dgm:constr type="t" for="ch" forName="parTx5" refType="h" fact="0.3951"/>
                  <dgm:constr type="w" for="ch" forName="parTx5" refType="w" fact="0.2101"/>
                  <dgm:constr type="h" for="ch" forName="parTx5" refType="h" fact="0.0704"/>
                  <dgm:constr type="ctrX" for="ch" forName="picture5" refType="w" fact="0.352"/>
                  <dgm:constr type="ctrY" for="ch" forName="picture5" refType="h" fact="0.3864"/>
                  <dgm:constr type="w" for="ch" forName="picture5" refType="w" fact="0.0974"/>
                  <dgm:constr type="h" for="ch" forName="picture5" refType="h" fact="0.1218"/>
                  <dgm:constr type="r" for="ch" forName="desTx5" refType="l" refFor="ch" refForName="parTx5"/>
                  <dgm:constr type="l" for="ch" forName="desTx5"/>
                  <dgm:constr type="t" for="ch" forName="desTx5" refType="t" refFor="ch" refForName="parTx5"/>
                  <dgm:constr type="h" for="ch" forName="desTx5" refType="h" refFor="ch" refForName="parTx5"/>
                  <dgm:constr type="r" for="ch" forName="parTx6" refType="w" fact="0.3172"/>
                  <dgm:constr type="t" for="ch" forName="parTx6" refType="h" fact="0.2531"/>
                  <dgm:constr type="w" for="ch" forName="parTx6" refType="w" fact="0.2101"/>
                  <dgm:constr type="h" for="ch" forName="parTx6" refType="h" fact="0.0704"/>
                  <dgm:constr type="ctrX" for="ch" forName="picture6" refType="w" fact="0.3267"/>
                  <dgm:constr type="ctrY" for="ch" forName="picture6" refType="h" fact="0.2444"/>
                  <dgm:constr type="w" for="ch" forName="picture6" refType="w" fact="0.0974"/>
                  <dgm:constr type="h" for="ch" forName="picture6" refType="h" fact="0.1218"/>
                  <dgm:constr type="r" for="ch" forName="desTx6" refType="l" refFor="ch" refForName="parTx6"/>
                  <dgm:constr type="l" for="ch" forName="desTx6"/>
                  <dgm:constr type="t" for="ch" forName="desTx6" refType="t" refFor="ch" refForName="parTx6"/>
                  <dgm:constr type="h" for="ch" forName="desTx6" refType="h" refFor="ch" refForName="parTx6"/>
                  <dgm:constr type="r" for="ch" forName="parTx7" refType="w" fact="0.3034"/>
                  <dgm:constr type="t" for="ch" forName="parTx7" refType="h" fact="0.1162"/>
                  <dgm:constr type="w" for="ch" forName="parTx7" refType="w" fact="0.2101"/>
                  <dgm:constr type="h" for="ch" forName="parTx7" refType="h" fact="0.0704"/>
                  <dgm:constr type="ctrX" for="ch" forName="picture7" refType="w" fact="0.3129"/>
                  <dgm:constr type="ctrY" for="ch" forName="picture7" refType="h" fact="0.1075"/>
                  <dgm:constr type="w" for="ch" forName="picture7" refType="w" fact="0.0974"/>
                  <dgm:constr type="h" for="ch" forName="picture7" refType="h" fact="0.1218"/>
                  <dgm:constr type="r" for="ch" forName="desTx7" refType="l" refFor="ch" refForName="parTx7"/>
                  <dgm:constr type="l" for="ch" forName="desTx7"/>
                  <dgm:constr type="t" for="ch" forName="desTx7" refType="t" refFor="ch" refForName="parTx7"/>
                  <dgm:constr type="h" for="ch" forName="desTx7" refType="h" refFor="ch" refForName="parTx7"/>
                </dgm:constrLst>
              </dgm:if>
              <dgm:else name="Name71">
                <dgm:alg type="composite">
                  <dgm:param type="ar" val="1.096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parTx7" refType="primFontSz" refFor="ch" refForName="parTx1" op="equ"/>
                  <dgm:constr type="userD" refType="w" fact="0.0111"/>
                  <dgm:constr type="ctrX" for="ch" forName="dot1" refType="w" fact="0.5541"/>
                  <dgm:constr type="ctrY" for="ch" forName="dot1" refType="h" fact="0.8342"/>
                  <dgm:constr type="w" for="ch" forName="dot1" refType="userD"/>
                  <dgm:constr type="h" for="ch" forName="dot1" refType="userD"/>
                  <dgm:constr type="ctrX" for="ch" forName="dot2" refType="w" fact="0.5756"/>
                  <dgm:constr type="ctrY" for="ch" forName="dot2" refType="h" fact="0.8448"/>
                  <dgm:constr type="w" for="ch" forName="dot2" refType="userD"/>
                  <dgm:constr type="h" for="ch" forName="dot2" refType="userD"/>
                  <dgm:constr type="ctrX" for="ch" forName="dot3" refType="w" fact="0.5974"/>
                  <dgm:constr type="ctrY" for="ch" forName="dot3" refType="h" fact="0.8539"/>
                  <dgm:constr type="w" for="ch" forName="dot3" refType="userD"/>
                  <dgm:constr type="h" for="ch" forName="dot3" refType="userD"/>
                  <dgm:constr type="ctrX" for="ch" forName="dot4" refType="w" fact="0.6194"/>
                  <dgm:constr type="ctrY" for="ch" forName="dot4" refType="h" fact="0.8615"/>
                  <dgm:constr type="w" for="ch" forName="dot4" refType="userD"/>
                  <dgm:constr type="h" for="ch" forName="dot4" refType="userD"/>
                  <dgm:constr type="ctrX" for="ch" forName="dot5" refType="w" fact="0.6416"/>
                  <dgm:constr type="ctrY" for="ch" forName="dot5" refType="h" fact="0.8676"/>
                  <dgm:constr type="w" for="ch" forName="dot5" refType="userD"/>
                  <dgm:constr type="h" for="ch" forName="dot5" refType="userD"/>
                  <dgm:constr type="ctrX" for="ch" forName="dot6" refType="w" fact="0.4197"/>
                  <dgm:constr type="ctrY" for="ch" forName="dot6" refType="h" fact="0.7255"/>
                  <dgm:constr type="w" for="ch" forName="dot6" refType="userD"/>
                  <dgm:constr type="h" for="ch" forName="dot6" refType="userD"/>
                  <dgm:constr type="ctrX" for="ch" forName="dot7" refType="w" fact="0.4382"/>
                  <dgm:constr type="ctrY" for="ch" forName="dot7" refType="h" fact="0.7454"/>
                  <dgm:constr type="w" for="ch" forName="dot7" refType="userD"/>
                  <dgm:constr type="h" for="ch" forName="dot7" refType="userD"/>
                  <dgm:constr type="ctrX" for="ch" forName="dot8" refType="w" fact="0.3344"/>
                  <dgm:constr type="ctrY" for="ch" forName="dot8" refType="h" fact="0.6026"/>
                  <dgm:constr type="w" for="ch" forName="dot8" refType="userD"/>
                  <dgm:constr type="h" for="ch" forName="dot8" refType="userD"/>
                  <dgm:constr type="ctrX" for="ch" forName="dot9" refType="w" fact="0.2734"/>
                  <dgm:constr type="ctrY" for="ch" forName="dot9" refType="h" fact="0.4632"/>
                  <dgm:constr type="w" for="ch" forName="dot9" refType="userD"/>
                  <dgm:constr type="h" for="ch" forName="dot9" refType="userD"/>
                  <dgm:constr type="ctrX" for="ch" forName="dot10" refType="w" fact="0.2357"/>
                  <dgm:constr type="ctrY" for="ch" forName="dot10" refType="h" fact="0.3187"/>
                  <dgm:constr type="w" for="ch" forName="dot10" refType="userD"/>
                  <dgm:constr type="h" for="ch" forName="dot10" refType="userD"/>
                  <dgm:constr type="ctrX" for="ch" forName="dot11" refType="w" fact="0.2184"/>
                  <dgm:constr type="ctrY" for="ch" forName="dot11" refType="h" fact="0.1763"/>
                  <dgm:constr type="w" for="ch" forName="dot11" refType="userD"/>
                  <dgm:constr type="h" for="ch" forName="dot11" refType="userD"/>
                  <dgm:constr type="ctrX" for="ch" forName="dotArrow1" refType="w" fact="0.2442"/>
                  <dgm:constr type="ctrY" for="ch" forName="dotArrow1" refType="h" fact="-0.0099"/>
                  <dgm:constr type="w" for="ch" forName="dotArrow1" refType="userD"/>
                  <dgm:constr type="h" for="ch" forName="dotArrow1" refType="userD"/>
                  <dgm:constr type="ctrX" for="ch" forName="dotArrow2" refType="w" fact="0.2275"/>
                  <dgm:constr type="ctrY" for="ch" forName="dotArrow2" refType="h" fact="-0.0239"/>
                  <dgm:constr type="w" for="ch" forName="dotArrow2" refType="userD"/>
                  <dgm:constr type="h" for="ch" forName="dotArrow2" refType="userD"/>
                  <dgm:constr type="ctrX" for="ch" forName="dotArrow3" refType="w" fact="0.2108"/>
                  <dgm:constr type="ctrY" for="ch" forName="dotArrow3" refType="h" fact="-0.0378"/>
                  <dgm:constr type="w" for="ch" forName="dotArrow3" refType="userD"/>
                  <dgm:constr type="h" for="ch" forName="dotArrow3" refType="userD"/>
                  <dgm:constr type="ctrX" for="ch" forName="dotArrow4" refType="w" fact="0.1942"/>
                  <dgm:constr type="ctrY" for="ch" forName="dotArrow4" refType="h" fact="-0.0239"/>
                  <dgm:constr type="w" for="ch" forName="dotArrow4" refType="userD"/>
                  <dgm:constr type="h" for="ch" forName="dotArrow4" refType="userD"/>
                  <dgm:constr type="ctrX" for="ch" forName="dotArrow5" refType="w" fact="0.1775"/>
                  <dgm:constr type="ctrY" for="ch" forName="dotArrow5" refType="h" fact="-0.0099"/>
                  <dgm:constr type="w" for="ch" forName="dotArrow5" refType="userD"/>
                  <dgm:constr type="h" for="ch" forName="dotArrow5" refType="userD"/>
                  <dgm:constr type="ctrX" for="ch" forName="dotArrow6" refType="w" fact="0.2108"/>
                  <dgm:constr type="ctrY" for="ch" forName="dotArrow6" refType="h" fact="-0.0084"/>
                  <dgm:constr type="w" for="ch" forName="dotArrow6" refType="userD"/>
                  <dgm:constr type="h" for="ch" forName="dotArrow6" refType="userD"/>
                  <dgm:constr type="ctrX" for="ch" forName="dotArrow7" refType="w" fact="0.2108"/>
                  <dgm:constr type="ctrY" for="ch" forName="dotArrow7" refType="h" fact="0.0211"/>
                  <dgm:constr type="w" for="ch" forName="dotArrow7" refType="userD"/>
                  <dgm:constr type="h" for="ch" forName="dotArrow7" refType="userD"/>
                  <dgm:constr type="r" for="ch" forName="parTx1" refType="w" fact="0.7085"/>
                  <dgm:constr type="t" for="ch" forName="parTx1" refType="h" fact="0.8845"/>
                  <dgm:constr type="w" for="ch" forName="parTx1" refType="w" fact="0.2396"/>
                  <dgm:constr type="h" for="ch" forName="parTx1" refType="h" fact="0.0704"/>
                  <dgm:constr type="ctrX" for="ch" forName="picture1" refType="w" fact="0.7194"/>
                  <dgm:constr type="ctrY" for="ch" forName="picture1" refType="h" fact="0.8769"/>
                  <dgm:constr type="w" for="ch" forName="picture1" refType="w" fact="0.1111"/>
                  <dgm:constr type="h" for="ch" forName="picture1" refType="h" fact="0.1218"/>
                  <dgm:constr type="r" for="ch" forName="parTx2" refType="w" fact="0.4828"/>
                  <dgm:constr type="t" for="ch" forName="parTx2" refType="h" fact="0.7946"/>
                  <dgm:constr type="w" for="ch" forName="parTx2" refType="w" fact="0.2396"/>
                  <dgm:constr type="h" for="ch" forName="parTx2" refType="h" fact="0.0704"/>
                  <dgm:constr type="ctrX" for="ch" forName="picture2" refType="w" fact="0.4937"/>
                  <dgm:constr type="ctrY" for="ch" forName="picture2" refType="h" fact="0.787"/>
                  <dgm:constr type="w" for="ch" forName="picture2" refType="w" fact="0.1111"/>
                  <dgm:constr type="h" for="ch" forName="picture2" refType="h" fact="0.1218"/>
                  <dgm:constr type="r" for="ch" forName="parTx3" refType="w" fact="0.3715"/>
                  <dgm:constr type="t" for="ch" forName="parTx3" refType="h" fact="0.672"/>
                  <dgm:constr type="w" for="ch" forName="parTx3" refType="w" fact="0.2396"/>
                  <dgm:constr type="h" for="ch" forName="parTx3" refType="h" fact="0.0704"/>
                  <dgm:constr type="ctrX" for="ch" forName="picture3" refType="w" fact="0.3824"/>
                  <dgm:constr type="ctrY" for="ch" forName="picture3" refType="h" fact="0.6644"/>
                  <dgm:constr type="w" for="ch" forName="picture3" refType="w" fact="0.1111"/>
                  <dgm:constr type="h" for="ch" forName="picture3" refType="h" fact="0.1218"/>
                  <dgm:constr type="r" for="ch" forName="parTx4" refType="w" fact="0.3006"/>
                  <dgm:constr type="t" for="ch" forName="parTx4" refType="h" fact="0.5369"/>
                  <dgm:constr type="w" for="ch" forName="parTx4" refType="w" fact="0.2396"/>
                  <dgm:constr type="h" for="ch" forName="parTx4" refType="h" fact="0.0704"/>
                  <dgm:constr type="ctrX" for="ch" forName="picture4" refType="w" fact="0.3115"/>
                  <dgm:constr type="ctrY" for="ch" forName="picture4" refType="h" fact="0.5294"/>
                  <dgm:constr type="w" for="ch" forName="picture4" refType="w" fact="0.1111"/>
                  <dgm:constr type="h" for="ch" forName="picture4" refType="h" fact="0.1218"/>
                  <dgm:constr type="r" for="ch" forName="parTx5" refType="w" fact="0.25"/>
                  <dgm:constr type="t" for="ch" forName="parTx5" refType="h" fact="0.394"/>
                  <dgm:constr type="w" for="ch" forName="parTx5" refType="w" fact="0.2396"/>
                  <dgm:constr type="h" for="ch" forName="parTx5" refType="h" fact="0.0704"/>
                  <dgm:constr type="ctrX" for="ch" forName="picture5" refType="w" fact="0.2609"/>
                  <dgm:constr type="ctrY" for="ch" forName="picture5" refType="h" fact="0.3864"/>
                  <dgm:constr type="w" for="ch" forName="picture5" refType="w" fact="0.1111"/>
                  <dgm:constr type="h" for="ch" forName="picture5" refType="h" fact="0.1218"/>
                  <dgm:constr type="r" for="ch" forName="parTx6" refType="w" fact="0.2212"/>
                  <dgm:constr type="t" for="ch" forName="parTx6" refType="h" fact="0.252"/>
                  <dgm:constr type="w" for="ch" forName="parTx6" refType="w" fact="0.2396"/>
                  <dgm:constr type="h" for="ch" forName="parTx6" refType="h" fact="0.0704"/>
                  <dgm:constr type="ctrX" for="ch" forName="picture6" refType="w" fact="0.2321"/>
                  <dgm:constr type="ctrY" for="ch" forName="picture6" refType="h" fact="0.2444"/>
                  <dgm:constr type="w" for="ch" forName="picture6" refType="w" fact="0.1111"/>
                  <dgm:constr type="h" for="ch" forName="picture6" refType="h" fact="0.1218"/>
                  <dgm:constr type="r" for="ch" forName="parTx7" refType="w" fact="0.2055"/>
                  <dgm:constr type="t" for="ch" forName="parTx7" refType="h" fact="0.1151"/>
                  <dgm:constr type="w" for="ch" forName="parTx7" refType="w" fact="0.2396"/>
                  <dgm:constr type="h" for="ch" forName="parTx7" refType="h" fact="0.0704"/>
                  <dgm:constr type="ctrX" for="ch" forName="picture7" refType="w" fact="0.2164"/>
                  <dgm:constr type="ctrY" for="ch" forName="picture7" refType="h" fact="0.1075"/>
                  <dgm:constr type="w" for="ch" forName="picture7" refType="w" fact="0.1111"/>
                  <dgm:constr type="h" for="ch" forName="picture7" refType="h" fact="0.1218"/>
                </dgm:constrLst>
              </dgm:else>
            </dgm:choose>
          </dgm:else>
        </dgm:choose>
      </dgm:else>
    </dgm:choose>
    <dgm:forEach name="wrapper" axis="self" ptType="parTrans">
      <dgm:forEach name="wrapper2" axis="self" ptType="sibTrans" st="2">
        <dgm:forEach name="imageRepeat" axis="self">
          <dgm:layoutNode name="imageRepeatNode" styleLbl="fgImgPlace1">
            <dgm:alg type="sp"/>
            <dgm:shape xmlns:r="http://schemas.openxmlformats.org/officeDocument/2006/relationships" type="ellipse" r:blip="" blipPhldr="1">
              <dgm:adjLst/>
            </dgm:shape>
            <dgm:presOf axis="self"/>
          </dgm:layoutNode>
        </dgm:forEach>
      </dgm:forEach>
    </dgm:forEach>
    <dgm:choose name="Name72">
      <dgm:if name="Name73" axis="ch" ptType="node" func="cnt" op="gte" val="2">
        <dgm:layoutNode name="dot1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2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3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74"/>
    </dgm:choose>
    <dgm:choose name="Name75">
      <dgm:if name="Name76" axis="ch" ptType="node" func="cnt" op="gte" val="3">
        <dgm:layoutNode name="dot4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5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77"/>
    </dgm:choose>
    <dgm:choose name="Name78">
      <dgm:if name="Name79" axis="ch" ptType="node" func="cnt" op="gte" val="4">
        <dgm:layoutNode name="dot6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80"/>
    </dgm:choose>
    <dgm:choose name="Name81">
      <dgm:if name="Name82" axis="ch" ptType="node" func="cnt" op="gte" val="5">
        <dgm:layoutNode name="dot7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8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83"/>
    </dgm:choose>
    <dgm:choose name="Name84">
      <dgm:if name="Name85" axis="ch" ptType="node" func="cnt" op="gte" val="6">
        <dgm:layoutNode name="dot9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10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86"/>
    </dgm:choose>
    <dgm:choose name="Name87">
      <dgm:if name="Name88" axis="ch" ptType="node" func="cnt" op="gte" val="7">
        <dgm:layoutNode name="dot11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89"/>
    </dgm:choose>
    <dgm:choose name="Name90">
      <dgm:if name="Name91" axis="ch" ptType="node" func="cnt" op="gte" val="2">
        <dgm:layoutNode name="dotArrow1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2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3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4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5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6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7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92"/>
    </dgm:choose>
    <dgm:forEach name="Name93" axis="ch" ptType="node" cnt="1">
      <dgm:layoutNode name="parTx1">
        <dgm:choose name="Name94">
          <dgm:if name="Name95" func="var" arg="dir" op="equ" val="norm">
            <dgm:alg type="tx">
              <dgm:param type="parTxLTRAlign" val="l"/>
              <dgm:param type="parTxRTLAlign" val="r"/>
            </dgm:alg>
          </dgm:if>
          <dgm:else name="Name96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97">
          <dgm:if name="Name98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99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00">
        <dgm:if name="Name101" axis="ch" ptType="node" func="cnt" op="gte" val="1">
          <dgm:layoutNode name="desTx1" styleLbl="revTx">
            <dgm:varLst>
              <dgm:bulletEnabled val="1"/>
            </dgm:varLst>
            <dgm:choose name="Name102">
              <dgm:if name="Name103" func="var" arg="dir" op="equ" val="norm">
                <dgm:choose name="Name104">
                  <dgm:if name="Name105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06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07">
                <dgm:choose name="Name108">
                  <dgm:if name="Name109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10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11"/>
      </dgm:choose>
    </dgm:forEach>
    <dgm:forEach name="Name112" axis="ch" ptType="sibTrans" hideLastTrans="0" cnt="1">
      <dgm:layoutNode name="picture1">
        <dgm:alg type="sp"/>
        <dgm:shape xmlns:r="http://schemas.openxmlformats.org/officeDocument/2006/relationships" r:blip="">
          <dgm:adjLst/>
        </dgm:shape>
        <dgm:presOf/>
        <dgm:constrLst/>
        <dgm:forEach name="Name113" ref="imageRepeat"/>
      </dgm:layoutNode>
    </dgm:forEach>
    <dgm:forEach name="Name114" axis="ch" ptType="node" st="2" cnt="1">
      <dgm:layoutNode name="parTx2">
        <dgm:choose name="Name115">
          <dgm:if name="Name116" func="var" arg="dir" op="equ" val="norm">
            <dgm:alg type="tx">
              <dgm:param type="parTxLTRAlign" val="l"/>
              <dgm:param type="parTxRTLAlign" val="r"/>
            </dgm:alg>
          </dgm:if>
          <dgm:else name="Name117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118">
          <dgm:if name="Name119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120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21">
        <dgm:if name="Name122" axis="ch" ptType="node" func="cnt" op="gte" val="1">
          <dgm:layoutNode name="desTx2" styleLbl="revTx">
            <dgm:varLst>
              <dgm:bulletEnabled val="1"/>
            </dgm:varLst>
            <dgm:choose name="Name123">
              <dgm:if name="Name124" func="var" arg="dir" op="equ" val="norm">
                <dgm:choose name="Name125">
                  <dgm:if name="Name126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27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28">
                <dgm:choose name="Name129">
                  <dgm:if name="Name130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31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32"/>
      </dgm:choose>
    </dgm:forEach>
    <dgm:forEach name="Name133" axis="ch" ptType="sibTrans" hideLastTrans="0" st="2" cnt="1">
      <dgm:layoutNode name="picture2">
        <dgm:alg type="sp"/>
        <dgm:shape xmlns:r="http://schemas.openxmlformats.org/officeDocument/2006/relationships" r:blip="">
          <dgm:adjLst/>
        </dgm:shape>
        <dgm:presOf/>
        <dgm:constrLst/>
        <dgm:forEach name="Name134" ref="imageRepeat"/>
      </dgm:layoutNode>
    </dgm:forEach>
    <dgm:forEach name="Name135" axis="ch" ptType="node" st="3" cnt="1">
      <dgm:layoutNode name="parTx3">
        <dgm:choose name="Name136">
          <dgm:if name="Name137" func="var" arg="dir" op="equ" val="norm">
            <dgm:alg type="tx">
              <dgm:param type="parTxLTRAlign" val="l"/>
              <dgm:param type="parTxRTLAlign" val="r"/>
            </dgm:alg>
          </dgm:if>
          <dgm:else name="Name138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139">
          <dgm:if name="Name140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141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42">
        <dgm:if name="Name143" axis="ch" ptType="node" func="cnt" op="gte" val="1">
          <dgm:layoutNode name="desTx3" styleLbl="revTx">
            <dgm:varLst>
              <dgm:bulletEnabled val="1"/>
            </dgm:varLst>
            <dgm:choose name="Name144">
              <dgm:if name="Name145" func="var" arg="dir" op="equ" val="norm">
                <dgm:choose name="Name146">
                  <dgm:if name="Name147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48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49">
                <dgm:choose name="Name150">
                  <dgm:if name="Name151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5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53"/>
      </dgm:choose>
    </dgm:forEach>
    <dgm:forEach name="Name154" axis="ch" ptType="sibTrans" hideLastTrans="0" st="3" cnt="1">
      <dgm:layoutNode name="picture3">
        <dgm:alg type="sp"/>
        <dgm:shape xmlns:r="http://schemas.openxmlformats.org/officeDocument/2006/relationships" r:blip="">
          <dgm:adjLst/>
        </dgm:shape>
        <dgm:presOf/>
        <dgm:constrLst/>
        <dgm:forEach name="Name155" ref="imageRepeat"/>
      </dgm:layoutNode>
    </dgm:forEach>
    <dgm:forEach name="Name156" axis="ch" ptType="node" st="4" cnt="1">
      <dgm:layoutNode name="parTx4">
        <dgm:choose name="Name157">
          <dgm:if name="Name158" func="var" arg="dir" op="equ" val="norm">
            <dgm:alg type="tx">
              <dgm:param type="parTxLTRAlign" val="l"/>
              <dgm:param type="parTxRTLAlign" val="r"/>
            </dgm:alg>
          </dgm:if>
          <dgm:else name="Name159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160">
          <dgm:if name="Name161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162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63">
        <dgm:if name="Name164" axis="ch" ptType="node" func="cnt" op="gte" val="1">
          <dgm:layoutNode name="desTx4" styleLbl="revTx">
            <dgm:varLst>
              <dgm:bulletEnabled val="1"/>
            </dgm:varLst>
            <dgm:choose name="Name165">
              <dgm:if name="Name166" func="var" arg="dir" op="equ" val="norm">
                <dgm:choose name="Name167">
                  <dgm:if name="Name168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69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70">
                <dgm:choose name="Name171">
                  <dgm:if name="Name172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73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74"/>
      </dgm:choose>
    </dgm:forEach>
    <dgm:forEach name="Name175" axis="ch" ptType="sibTrans" hideLastTrans="0" st="4" cnt="1">
      <dgm:layoutNode name="picture4">
        <dgm:alg type="sp"/>
        <dgm:shape xmlns:r="http://schemas.openxmlformats.org/officeDocument/2006/relationships" r:blip="">
          <dgm:adjLst/>
        </dgm:shape>
        <dgm:presOf/>
        <dgm:constrLst/>
        <dgm:forEach name="Name176" ref="imageRepeat"/>
      </dgm:layoutNode>
    </dgm:forEach>
    <dgm:forEach name="Name177" axis="ch" ptType="node" st="5" cnt="1">
      <dgm:layoutNode name="parTx5">
        <dgm:choose name="Name178">
          <dgm:if name="Name179" func="var" arg="dir" op="equ" val="norm">
            <dgm:alg type="tx">
              <dgm:param type="parTxLTRAlign" val="l"/>
              <dgm:param type="parTxRTLAlign" val="r"/>
            </dgm:alg>
          </dgm:if>
          <dgm:else name="Name180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181">
          <dgm:if name="Name182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183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84">
        <dgm:if name="Name185" axis="ch" ptType="node" func="cnt" op="gte" val="1">
          <dgm:layoutNode name="desTx5" styleLbl="revTx">
            <dgm:varLst>
              <dgm:bulletEnabled val="1"/>
            </dgm:varLst>
            <dgm:choose name="Name186">
              <dgm:if name="Name187" func="var" arg="dir" op="equ" val="norm">
                <dgm:choose name="Name188">
                  <dgm:if name="Name189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90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91">
                <dgm:choose name="Name192">
                  <dgm:if name="Name193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94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95"/>
      </dgm:choose>
    </dgm:forEach>
    <dgm:forEach name="Name196" axis="ch" ptType="sibTrans" hideLastTrans="0" st="5" cnt="1">
      <dgm:layoutNode name="picture5">
        <dgm:alg type="sp"/>
        <dgm:shape xmlns:r="http://schemas.openxmlformats.org/officeDocument/2006/relationships" r:blip="">
          <dgm:adjLst/>
        </dgm:shape>
        <dgm:presOf/>
        <dgm:constrLst/>
        <dgm:forEach name="Name197" ref="imageRepeat"/>
      </dgm:layoutNode>
    </dgm:forEach>
    <dgm:forEach name="Name198" axis="ch" ptType="node" st="6" cnt="1">
      <dgm:layoutNode name="parTx6">
        <dgm:choose name="Name199">
          <dgm:if name="Name200" func="var" arg="dir" op="equ" val="norm">
            <dgm:alg type="tx">
              <dgm:param type="parTxLTRAlign" val="l"/>
              <dgm:param type="parTxRTLAlign" val="r"/>
            </dgm:alg>
          </dgm:if>
          <dgm:else name="Name201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202">
          <dgm:if name="Name203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204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205">
        <dgm:if name="Name206" axis="ch" ptType="node" func="cnt" op="gte" val="1">
          <dgm:layoutNode name="desTx6" styleLbl="revTx">
            <dgm:varLst>
              <dgm:bulletEnabled val="1"/>
            </dgm:varLst>
            <dgm:choose name="Name207">
              <dgm:if name="Name208" func="var" arg="dir" op="equ" val="norm">
                <dgm:choose name="Name209">
                  <dgm:if name="Name210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211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212">
                <dgm:choose name="Name213">
                  <dgm:if name="Name214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215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216"/>
      </dgm:choose>
    </dgm:forEach>
    <dgm:forEach name="Name217" axis="ch" ptType="sibTrans" hideLastTrans="0" st="6" cnt="1">
      <dgm:layoutNode name="picture6">
        <dgm:alg type="sp"/>
        <dgm:shape xmlns:r="http://schemas.openxmlformats.org/officeDocument/2006/relationships" r:blip="">
          <dgm:adjLst/>
        </dgm:shape>
        <dgm:presOf/>
        <dgm:constrLst/>
        <dgm:forEach name="Name218" ref="imageRepeat"/>
      </dgm:layoutNode>
    </dgm:forEach>
    <dgm:forEach name="Name219" axis="ch" ptType="node" st="7" cnt="1">
      <dgm:layoutNode name="parTx7">
        <dgm:choose name="Name220">
          <dgm:if name="Name221" func="var" arg="dir" op="equ" val="norm">
            <dgm:alg type="tx">
              <dgm:param type="parTxLTRAlign" val="l"/>
              <dgm:param type="parTxRTLAlign" val="r"/>
            </dgm:alg>
          </dgm:if>
          <dgm:else name="Name222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223">
          <dgm:if name="Name224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225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226">
        <dgm:if name="Name227" axis="ch" ptType="node" func="cnt" op="gte" val="1">
          <dgm:layoutNode name="desTx7" styleLbl="revTx">
            <dgm:varLst>
              <dgm:bulletEnabled val="1"/>
            </dgm:varLst>
            <dgm:choose name="Name228">
              <dgm:if name="Name229" func="var" arg="dir" op="equ" val="norm">
                <dgm:choose name="Name230">
                  <dgm:if name="Name231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232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233">
                <dgm:choose name="Name234">
                  <dgm:if name="Name235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236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237"/>
      </dgm:choose>
    </dgm:forEach>
    <dgm:forEach name="Name238" axis="ch" ptType="sibTrans" hideLastTrans="0" st="7" cnt="1">
      <dgm:layoutNode name="picture7">
        <dgm:alg type="sp"/>
        <dgm:shape xmlns:r="http://schemas.openxmlformats.org/officeDocument/2006/relationships" r:blip="">
          <dgm:adjLst/>
        </dgm:shape>
        <dgm:presOf/>
        <dgm:constrLst/>
        <dgm:forEach name="Name239" ref="imageRepeat"/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8/layout/AscendingPictureAccentProcess">
  <dgm:title val=""/>
  <dgm:desc val=""/>
  <dgm:catLst>
    <dgm:cat type="process" pri="22500"/>
    <dgm:cat type="picture" pri="16000"/>
    <dgm:cat type="pictureconvert" pri="1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chMax val="7"/>
      <dgm:chPref val="7"/>
      <dgm:dir/>
    </dgm:varLst>
    <dgm:shape xmlns:r="http://schemas.openxmlformats.org/officeDocument/2006/relationships" r:blip="">
      <dgm:adjLst/>
    </dgm:shape>
    <dgm:choose name="Name1">
      <dgm:if name="Name2" axis="ch" ptType="node" func="cnt" op="equ" val="1">
        <dgm:choose name="Name3">
          <dgm:if name="Name4" func="var" arg="dir" op="equ" val="norm">
            <dgm:choose name="Name5">
              <dgm:if name="Name6" axis="des" func="maxDepth" op="gt" val="1">
                <dgm:alg type="composite">
                  <dgm:param type="ar" val="2.7"/>
                </dgm:alg>
                <dgm:constrLst>
                  <dgm:constr type="primFontSz" for="ch" forName="parTx1" op="equ" val="65"/>
                  <dgm:constr type="primFontSz" for="ch" forName="desTx1" op="equ" val="65"/>
                  <dgm:constr type="userD" refType="w" fact="0.0247"/>
                  <dgm:constr type="l" for="ch" forName="parTx1" refType="w" fact="0.2711"/>
                  <dgm:constr type="t" for="ch" forName="parTx1" refType="h" fact="0.9603"/>
                  <dgm:constr type="w" for="ch" forName="parTx1" refType="w" fact="0.5325"/>
                  <dgm:constr type="h" for="ch" forName="parTx1" refType="h" fact="0.3856"/>
                  <dgm:constr type="ctrX" for="ch" forName="picture1" refType="w" fact="0.2469"/>
                  <dgm:constr type="ctrY" for="ch" forName="picture1" refType="h" fact="0.9"/>
                  <dgm:constr type="w" for="ch" forName="picture1" refType="w" fact="0.2469"/>
                  <dgm:constr type="h" for="ch" forName="picture1" refType="h" fact="0.6667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</dgm:constrLst>
              </dgm:if>
              <dgm:else name="Name7">
                <dgm:alg type="composite">
                  <dgm:param type="ar" val="2"/>
                </dgm:alg>
                <dgm:constrLst>
                  <dgm:constr type="primFontSz" for="ch" forName="parTx1" op="equ" val="65"/>
                  <dgm:constr type="userD" refType="w" fact="0.0333"/>
                  <dgm:constr type="l" for="ch" forName="parTx1" refType="w" fact="0.366"/>
                  <dgm:constr type="t" for="ch" forName="parTx1" refType="h" fact="0.7113"/>
                  <dgm:constr type="w" for="ch" forName="parTx1" refType="w" fact="0.7189"/>
                  <dgm:constr type="h" for="ch" forName="parTx1" refType="h" fact="0.3856"/>
                  <dgm:constr type="ctrX" for="ch" forName="picture1" refType="w" fact="0.3333"/>
                  <dgm:constr type="ctrY" for="ch" forName="picture1" refType="h" fact="0.6667"/>
                  <dgm:constr type="w" for="ch" forName="picture1" refType="w" fact="0.3333"/>
                  <dgm:constr type="h" for="ch" forName="picture1" refType="h" fact="0.6667"/>
                </dgm:constrLst>
              </dgm:else>
            </dgm:choose>
          </dgm:if>
          <dgm:else name="Name8">
            <dgm:choose name="Name9">
              <dgm:if name="Name10" axis="des" func="maxDepth" op="gt" val="1">
                <dgm:alg type="composite">
                  <dgm:param type="ar" val="2.7"/>
                </dgm:alg>
                <dgm:constrLst>
                  <dgm:constr type="primFontSz" for="ch" forName="parTx1" op="equ" val="65"/>
                  <dgm:constr type="primFontSz" for="ch" forName="desTx1" op="equ" val="65"/>
                  <dgm:constr type="userD" refType="w" fact="0.0247"/>
                  <dgm:constr type="r" for="ch" forName="parTx1" refType="w" fact="0.7289"/>
                  <dgm:constr type="t" for="ch" forName="parTx1" refType="h" fact="0.9603"/>
                  <dgm:constr type="w" for="ch" forName="parTx1" refType="w" fact="0.5325"/>
                  <dgm:constr type="h" for="ch" forName="parTx1" refType="h" fact="0.3856"/>
                  <dgm:constr type="ctrX" for="ch" forName="picture1" refType="w" fact="0.7531"/>
                  <dgm:constr type="ctrY" for="ch" forName="picture1" refType="h" fact="0.9"/>
                  <dgm:constr type="w" for="ch" forName="picture1" refType="w" fact="0.2469"/>
                  <dgm:constr type="h" for="ch" forName="picture1" refType="h" fact="0.6667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</dgm:constrLst>
              </dgm:if>
              <dgm:else name="Name11">
                <dgm:alg type="composite">
                  <dgm:param type="ar" val="2"/>
                </dgm:alg>
                <dgm:constrLst>
                  <dgm:constr type="primFontSz" for="ch" forName="parTx1" op="equ" val="65"/>
                  <dgm:constr type="userD" refType="w" fact="0.0333"/>
                  <dgm:constr type="r" for="ch" forName="parTx1" refType="w" fact="0.634"/>
                  <dgm:constr type="t" for="ch" forName="parTx1" refType="h" fact="0.7113"/>
                  <dgm:constr type="w" for="ch" forName="parTx1" refType="w" fact="0.7189"/>
                  <dgm:constr type="h" for="ch" forName="parTx1" refType="h" fact="0.3856"/>
                  <dgm:constr type="ctrX" for="ch" forName="picture1" refType="w" fact="0.6667"/>
                  <dgm:constr type="ctrY" for="ch" forName="picture1" refType="h" fact="0.6667"/>
                  <dgm:constr type="w" for="ch" forName="picture1" refType="w" fact="0.3333"/>
                  <dgm:constr type="h" for="ch" forName="picture1" refType="h" fact="0.6667"/>
                </dgm:constrLst>
              </dgm:else>
            </dgm:choose>
          </dgm:else>
        </dgm:choose>
      </dgm:if>
      <dgm:if name="Name12" axis="ch" ptType="node" func="cnt" op="equ" val="2">
        <dgm:choose name="Name13">
          <dgm:if name="Name14" func="var" arg="dir" op="equ" val="norm">
            <dgm:choose name="Name15">
              <dgm:if name="Name16" axis="des" func="maxDepth" op="gt" val="1">
                <dgm:alg type="composite">
                  <dgm:param type="ar" val="2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userD" refType="w" fact="0.0188"/>
                  <dgm:constr type="ctrX" for="ch" forName="dot1" refType="w" fact="0.3221"/>
                  <dgm:constr type="ctrY" for="ch" forName="dot1" refType="h" fact="0.5911"/>
                  <dgm:constr type="w" for="ch" forName="dot1" refType="userD"/>
                  <dgm:constr type="h" for="ch" forName="dot1" refType="userD"/>
                  <dgm:constr type="ctrX" for="ch" forName="dot2" refType="w" fact="0.3056"/>
                  <dgm:constr type="ctrY" for="ch" forName="dot2" refType="h" fact="0.644"/>
                  <dgm:constr type="w" for="ch" forName="dot2" refType="userD"/>
                  <dgm:constr type="h" for="ch" forName="dot2" refType="userD"/>
                  <dgm:constr type="ctrX" for="ch" forName="dot3" refType="w" fact="0.2859"/>
                  <dgm:constr type="ctrY" for="ch" forName="dot3" refType="h" fact="0.6898"/>
                  <dgm:constr type="w" for="ch" forName="dot3" refType="userD"/>
                  <dgm:constr type="h" for="ch" forName="dot3" refType="userD"/>
                  <dgm:constr type="ctrX" for="ch" forName="dotArrow1" refType="w" fact="0.3095"/>
                  <dgm:constr type="ctrY" for="ch" forName="dotArrow1" refType="h" fact="0.0587"/>
                  <dgm:constr type="w" for="ch" forName="dotArrow1" refType="userD"/>
                  <dgm:constr type="h" for="ch" forName="dotArrow1" refType="userD"/>
                  <dgm:constr type="ctrX" for="ch" forName="dotArrow2" refType="w" fact="0.3346"/>
                  <dgm:constr type="ctrY" for="ch" forName="dotArrow2" refType="h" fact="0.0287"/>
                  <dgm:constr type="w" for="ch" forName="dotArrow2" refType="userD"/>
                  <dgm:constr type="h" for="ch" forName="dotArrow2" refType="userD"/>
                  <dgm:constr type="ctrX" for="ch" forName="dotArrow3" refType="w" fact="0.3597"/>
                  <dgm:constr type="ctrY" for="ch" forName="dotArrow3" refType="h" fact="-0.0013"/>
                  <dgm:constr type="w" for="ch" forName="dotArrow3" refType="userD"/>
                  <dgm:constr type="h" for="ch" forName="dotArrow3" refType="userD"/>
                  <dgm:constr type="ctrX" for="ch" forName="dotArrow4" refType="w" fact="0.3848"/>
                  <dgm:constr type="ctrY" for="ch" forName="dotArrow4" refType="h" fact="0.0287"/>
                  <dgm:constr type="w" for="ch" forName="dotArrow4" refType="userD"/>
                  <dgm:constr type="h" for="ch" forName="dotArrow4" refType="userD"/>
                  <dgm:constr type="ctrX" for="ch" forName="dotArrow5" refType="w" fact="0.41"/>
                  <dgm:constr type="ctrY" for="ch" forName="dotArrow5" refType="h" fact="0.0587"/>
                  <dgm:constr type="w" for="ch" forName="dotArrow5" refType="userD"/>
                  <dgm:constr type="h" for="ch" forName="dotArrow5" refType="userD"/>
                  <dgm:constr type="ctrX" for="ch" forName="dotArrow6" refType="w" fact="0.3597"/>
                  <dgm:constr type="ctrY" for="ch" forName="dotArrow6" refType="h" fact="0.062"/>
                  <dgm:constr type="w" for="ch" forName="dotArrow6" refType="userD"/>
                  <dgm:constr type="h" for="ch" forName="dotArrow6" refType="userD"/>
                  <dgm:constr type="ctrX" for="ch" forName="dotArrow7" refType="w" fact="0.3597"/>
                  <dgm:constr type="ctrY" for="ch" forName="dotArrow7" refType="h" fact="0.1253"/>
                  <dgm:constr type="w" for="ch" forName="dotArrow7" refType="userD"/>
                  <dgm:constr type="h" for="ch" forName="dotArrow7" refType="userD"/>
                  <dgm:constr type="l" for="ch" forName="parTx1" refType="w" fact="0.197"/>
                  <dgm:constr type="t" for="ch" forName="parTx1" refType="h" fact="0.8169"/>
                  <dgm:constr type="w" for="ch" forName="parTx1" refType="w" fact="0.4064"/>
                  <dgm:constr type="h" for="ch" forName="parTx1" refType="h" fact="0.218"/>
                  <dgm:constr type="ctrX" for="ch" forName="picture1" refType="w" fact="0.1785"/>
                  <dgm:constr type="ctrY" for="ch" forName="picture1" refType="h" fact="0.7834"/>
                  <dgm:constr type="w" for="ch" forName="picture1" refType="w" fact="0.1884"/>
                  <dgm:constr type="h" for="ch" forName="picture1" refType="h" fact="0.3768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3688"/>
                  <dgm:constr type="t" for="ch" forName="parTx2" refType="h" fact="0.3905"/>
                  <dgm:constr type="w" for="ch" forName="parTx2" refType="w" fact="0.4064"/>
                  <dgm:constr type="h" for="ch" forName="parTx2" refType="h" fact="0.218"/>
                  <dgm:constr type="ctrX" for="ch" forName="picture2" refType="w" fact="0.3503"/>
                  <dgm:constr type="ctrY" for="ch" forName="picture2" refType="h" fact="0.357"/>
                  <dgm:constr type="w" for="ch" forName="picture2" refType="w" fact="0.1884"/>
                  <dgm:constr type="h" for="ch" forName="picture2" refType="h" fact="0.3768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</dgm:constrLst>
              </dgm:if>
              <dgm:else name="Name17">
                <dgm:alg type="composite">
                  <dgm:param type="ar" val="1.507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userD" refType="w" fact="0.025"/>
                  <dgm:constr type="ctrX" for="ch" forName="dot1" refType="w" fact="0.4274"/>
                  <dgm:constr type="ctrY" for="ch" forName="dot1" refType="h" fact="0.5911"/>
                  <dgm:constr type="w" for="ch" forName="dot1" refType="userD"/>
                  <dgm:constr type="h" for="ch" forName="dot1" refType="userD"/>
                  <dgm:constr type="ctrX" for="ch" forName="dot2" refType="w" fact="0.4055"/>
                  <dgm:constr type="ctrY" for="ch" forName="dot2" refType="h" fact="0.644"/>
                  <dgm:constr type="w" for="ch" forName="dot2" refType="userD"/>
                  <dgm:constr type="h" for="ch" forName="dot2" refType="userD"/>
                  <dgm:constr type="ctrX" for="ch" forName="dot3" refType="w" fact="0.3794"/>
                  <dgm:constr type="ctrY" for="ch" forName="dot3" refType="h" fact="0.6898"/>
                  <dgm:constr type="w" for="ch" forName="dot3" refType="userD"/>
                  <dgm:constr type="h" for="ch" forName="dot3" refType="userD"/>
                  <dgm:constr type="ctrX" for="ch" forName="dotArrow1" refType="w" fact="0.4106"/>
                  <dgm:constr type="ctrY" for="ch" forName="dotArrow1" refType="h" fact="0.0587"/>
                  <dgm:constr type="w" for="ch" forName="dotArrow1" refType="userD"/>
                  <dgm:constr type="h" for="ch" forName="dotArrow1" refType="userD"/>
                  <dgm:constr type="ctrX" for="ch" forName="dotArrow2" refType="w" fact="0.444"/>
                  <dgm:constr type="ctrY" for="ch" forName="dotArrow2" refType="h" fact="0.0287"/>
                  <dgm:constr type="w" for="ch" forName="dotArrow2" refType="userD"/>
                  <dgm:constr type="h" for="ch" forName="dotArrow2" refType="userD"/>
                  <dgm:constr type="ctrX" for="ch" forName="dotArrow3" refType="w" fact="0.4773"/>
                  <dgm:constr type="ctrY" for="ch" forName="dotArrow3" refType="h" fact="-0.0013"/>
                  <dgm:constr type="w" for="ch" forName="dotArrow3" refType="userD"/>
                  <dgm:constr type="h" for="ch" forName="dotArrow3" refType="userD"/>
                  <dgm:constr type="ctrX" for="ch" forName="dotArrow4" refType="w" fact="0.5106"/>
                  <dgm:constr type="ctrY" for="ch" forName="dotArrow4" refType="h" fact="0.0287"/>
                  <dgm:constr type="w" for="ch" forName="dotArrow4" refType="userD"/>
                  <dgm:constr type="h" for="ch" forName="dotArrow4" refType="userD"/>
                  <dgm:constr type="ctrX" for="ch" forName="dotArrow5" refType="w" fact="0.544"/>
                  <dgm:constr type="ctrY" for="ch" forName="dotArrow5" refType="h" fact="0.0587"/>
                  <dgm:constr type="w" for="ch" forName="dotArrow5" refType="userD"/>
                  <dgm:constr type="h" for="ch" forName="dotArrow5" refType="userD"/>
                  <dgm:constr type="ctrX" for="ch" forName="dotArrow6" refType="w" fact="0.4773"/>
                  <dgm:constr type="ctrY" for="ch" forName="dotArrow6" refType="h" fact="0.062"/>
                  <dgm:constr type="w" for="ch" forName="dotArrow6" refType="userD"/>
                  <dgm:constr type="h" for="ch" forName="dotArrow6" refType="userD"/>
                  <dgm:constr type="ctrX" for="ch" forName="dotArrow7" refType="w" fact="0.4773"/>
                  <dgm:constr type="ctrY" for="ch" forName="dotArrow7" refType="h" fact="0.1253"/>
                  <dgm:constr type="w" for="ch" forName="dotArrow7" refType="userD"/>
                  <dgm:constr type="h" for="ch" forName="dotArrow7" refType="userD"/>
                  <dgm:constr type="l" for="ch" forName="parTx1" refType="w" fact="0.2614"/>
                  <dgm:constr type="t" for="ch" forName="parTx1" refType="h" fact="0.8086"/>
                  <dgm:constr type="w" for="ch" forName="parTx1" refType="w" fact="0.5392"/>
                  <dgm:constr type="h" for="ch" forName="parTx1" refType="h" fact="0.218"/>
                  <dgm:constr type="ctrX" for="ch" forName="picture1" refType="w" fact="0.2369"/>
                  <dgm:constr type="ctrY" for="ch" forName="picture1" refType="h" fact="0.7834"/>
                  <dgm:constr type="w" for="ch" forName="picture1" refType="w" fact="0.25"/>
                  <dgm:constr type="h" for="ch" forName="picture1" refType="h" fact="0.3768"/>
                  <dgm:constr type="l" for="ch" forName="parTx2" refType="w" fact="0.4893"/>
                  <dgm:constr type="t" for="ch" forName="parTx2" refType="h" fact="0.3822"/>
                  <dgm:constr type="w" for="ch" forName="parTx2" refType="w" fact="0.5392"/>
                  <dgm:constr type="h" for="ch" forName="parTx2" refType="h" fact="0.218"/>
                  <dgm:constr type="ctrX" for="ch" forName="picture2" refType="w" fact="0.4648"/>
                  <dgm:constr type="ctrY" for="ch" forName="picture2" refType="h" fact="0.357"/>
                  <dgm:constr type="w" for="ch" forName="picture2" refType="w" fact="0.25"/>
                  <dgm:constr type="h" for="ch" forName="picture2" refType="h" fact="0.3768"/>
                </dgm:constrLst>
              </dgm:else>
            </dgm:choose>
          </dgm:if>
          <dgm:else name="Name18">
            <dgm:choose name="Name19">
              <dgm:if name="Name20" axis="des" func="maxDepth" op="gt" val="1">
                <dgm:alg type="composite">
                  <dgm:param type="ar" val="2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userD" refType="w" fact="0.0188"/>
                  <dgm:constr type="ctrX" for="ch" forName="dot1" refType="w" fact="0.6779"/>
                  <dgm:constr type="ctrY" for="ch" forName="dot1" refType="h" fact="0.5911"/>
                  <dgm:constr type="w" for="ch" forName="dot1" refType="userD"/>
                  <dgm:constr type="h" for="ch" forName="dot1" refType="userD"/>
                  <dgm:constr type="ctrX" for="ch" forName="dot2" refType="w" fact="0.6944"/>
                  <dgm:constr type="ctrY" for="ch" forName="dot2" refType="h" fact="0.644"/>
                  <dgm:constr type="w" for="ch" forName="dot2" refType="userD"/>
                  <dgm:constr type="h" for="ch" forName="dot2" refType="userD"/>
                  <dgm:constr type="ctrX" for="ch" forName="dot3" refType="w" fact="0.7141"/>
                  <dgm:constr type="ctrY" for="ch" forName="dot3" refType="h" fact="0.6898"/>
                  <dgm:constr type="w" for="ch" forName="dot3" refType="userD"/>
                  <dgm:constr type="h" for="ch" forName="dot3" refType="userD"/>
                  <dgm:constr type="ctrX" for="ch" forName="dotArrow1" refType="w" fact="0.6905"/>
                  <dgm:constr type="ctrY" for="ch" forName="dotArrow1" refType="h" fact="0.0587"/>
                  <dgm:constr type="w" for="ch" forName="dotArrow1" refType="userD"/>
                  <dgm:constr type="h" for="ch" forName="dotArrow1" refType="userD"/>
                  <dgm:constr type="ctrX" for="ch" forName="dotArrow2" refType="w" fact="0.6654"/>
                  <dgm:constr type="ctrY" for="ch" forName="dotArrow2" refType="h" fact="0.0287"/>
                  <dgm:constr type="w" for="ch" forName="dotArrow2" refType="userD"/>
                  <dgm:constr type="h" for="ch" forName="dotArrow2" refType="userD"/>
                  <dgm:constr type="ctrX" for="ch" forName="dotArrow3" refType="w" fact="0.6403"/>
                  <dgm:constr type="ctrY" for="ch" forName="dotArrow3" refType="h" fact="-0.0013"/>
                  <dgm:constr type="w" for="ch" forName="dotArrow3" refType="userD"/>
                  <dgm:constr type="h" for="ch" forName="dotArrow3" refType="userD"/>
                  <dgm:constr type="ctrX" for="ch" forName="dotArrow4" refType="w" fact="0.6152"/>
                  <dgm:constr type="ctrY" for="ch" forName="dotArrow4" refType="h" fact="0.0287"/>
                  <dgm:constr type="w" for="ch" forName="dotArrow4" refType="userD"/>
                  <dgm:constr type="h" for="ch" forName="dotArrow4" refType="userD"/>
                  <dgm:constr type="ctrX" for="ch" forName="dotArrow5" refType="w" fact="0.59"/>
                  <dgm:constr type="ctrY" for="ch" forName="dotArrow5" refType="h" fact="0.0587"/>
                  <dgm:constr type="w" for="ch" forName="dotArrow5" refType="userD"/>
                  <dgm:constr type="h" for="ch" forName="dotArrow5" refType="userD"/>
                  <dgm:constr type="ctrX" for="ch" forName="dotArrow6" refType="w" fact="0.6403"/>
                  <dgm:constr type="ctrY" for="ch" forName="dotArrow6" refType="h" fact="0.062"/>
                  <dgm:constr type="w" for="ch" forName="dotArrow6" refType="userD"/>
                  <dgm:constr type="h" for="ch" forName="dotArrow6" refType="userD"/>
                  <dgm:constr type="ctrX" for="ch" forName="dotArrow7" refType="w" fact="0.6403"/>
                  <dgm:constr type="ctrY" for="ch" forName="dotArrow7" refType="h" fact="0.1253"/>
                  <dgm:constr type="w" for="ch" forName="dotArrow7" refType="userD"/>
                  <dgm:constr type="h" for="ch" forName="dotArrow7" refType="userD"/>
                  <dgm:constr type="r" for="ch" forName="parTx1" refType="w" fact="0.803"/>
                  <dgm:constr type="t" for="ch" forName="parTx1" refType="h" fact="0.8169"/>
                  <dgm:constr type="w" for="ch" forName="parTx1" refType="w" fact="0.4064"/>
                  <dgm:constr type="h" for="ch" forName="parTx1" refType="h" fact="0.218"/>
                  <dgm:constr type="ctrX" for="ch" forName="picture1" refType="w" fact="0.8215"/>
                  <dgm:constr type="ctrY" for="ch" forName="picture1" refType="h" fact="0.7834"/>
                  <dgm:constr type="w" for="ch" forName="picture1" refType="w" fact="0.1884"/>
                  <dgm:constr type="h" for="ch" forName="picture1" refType="h" fact="0.3768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6312"/>
                  <dgm:constr type="t" for="ch" forName="parTx2" refType="h" fact="0.3905"/>
                  <dgm:constr type="w" for="ch" forName="parTx2" refType="w" fact="0.4064"/>
                  <dgm:constr type="h" for="ch" forName="parTx2" refType="h" fact="0.218"/>
                  <dgm:constr type="ctrX" for="ch" forName="picture2" refType="w" fact="0.6497"/>
                  <dgm:constr type="ctrY" for="ch" forName="picture2" refType="h" fact="0.357"/>
                  <dgm:constr type="w" for="ch" forName="picture2" refType="w" fact="0.1884"/>
                  <dgm:constr type="h" for="ch" forName="picture2" refType="h" fact="0.3768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</dgm:constrLst>
              </dgm:if>
              <dgm:else name="Name21">
                <dgm:alg type="composite">
                  <dgm:param type="ar" val="1.507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userD" refType="w" fact="0.025"/>
                  <dgm:constr type="ctrX" for="ch" forName="dot1" refType="w" fact="0.5726"/>
                  <dgm:constr type="ctrY" for="ch" forName="dot1" refType="h" fact="0.5911"/>
                  <dgm:constr type="w" for="ch" forName="dot1" refType="userD"/>
                  <dgm:constr type="h" for="ch" forName="dot1" refType="userD"/>
                  <dgm:constr type="ctrX" for="ch" forName="dot2" refType="w" fact="0.5945"/>
                  <dgm:constr type="ctrY" for="ch" forName="dot2" refType="h" fact="0.644"/>
                  <dgm:constr type="w" for="ch" forName="dot2" refType="userD"/>
                  <dgm:constr type="h" for="ch" forName="dot2" refType="userD"/>
                  <dgm:constr type="ctrX" for="ch" forName="dot3" refType="w" fact="0.6206"/>
                  <dgm:constr type="ctrY" for="ch" forName="dot3" refType="h" fact="0.6898"/>
                  <dgm:constr type="w" for="ch" forName="dot3" refType="userD"/>
                  <dgm:constr type="h" for="ch" forName="dot3" refType="userD"/>
                  <dgm:constr type="ctrX" for="ch" forName="dotArrow1" refType="w" fact="0.5894"/>
                  <dgm:constr type="ctrY" for="ch" forName="dotArrow1" refType="h" fact="0.0587"/>
                  <dgm:constr type="w" for="ch" forName="dotArrow1" refType="userD"/>
                  <dgm:constr type="h" for="ch" forName="dotArrow1" refType="userD"/>
                  <dgm:constr type="ctrX" for="ch" forName="dotArrow2" refType="w" fact="0.556"/>
                  <dgm:constr type="ctrY" for="ch" forName="dotArrow2" refType="h" fact="0.0287"/>
                  <dgm:constr type="w" for="ch" forName="dotArrow2" refType="userD"/>
                  <dgm:constr type="h" for="ch" forName="dotArrow2" refType="userD"/>
                  <dgm:constr type="ctrX" for="ch" forName="dotArrow3" refType="w" fact="0.5227"/>
                  <dgm:constr type="ctrY" for="ch" forName="dotArrow3" refType="h" fact="-0.0013"/>
                  <dgm:constr type="w" for="ch" forName="dotArrow3" refType="userD"/>
                  <dgm:constr type="h" for="ch" forName="dotArrow3" refType="userD"/>
                  <dgm:constr type="ctrX" for="ch" forName="dotArrow4" refType="w" fact="0.4894"/>
                  <dgm:constr type="ctrY" for="ch" forName="dotArrow4" refType="h" fact="0.0287"/>
                  <dgm:constr type="w" for="ch" forName="dotArrow4" refType="userD"/>
                  <dgm:constr type="h" for="ch" forName="dotArrow4" refType="userD"/>
                  <dgm:constr type="ctrX" for="ch" forName="dotArrow5" refType="w" fact="0.456"/>
                  <dgm:constr type="ctrY" for="ch" forName="dotArrow5" refType="h" fact="0.0587"/>
                  <dgm:constr type="w" for="ch" forName="dotArrow5" refType="userD"/>
                  <dgm:constr type="h" for="ch" forName="dotArrow5" refType="userD"/>
                  <dgm:constr type="ctrX" for="ch" forName="dotArrow6" refType="w" fact="0.5227"/>
                  <dgm:constr type="ctrY" for="ch" forName="dotArrow6" refType="h" fact="0.062"/>
                  <dgm:constr type="w" for="ch" forName="dotArrow6" refType="userD"/>
                  <dgm:constr type="h" for="ch" forName="dotArrow6" refType="userD"/>
                  <dgm:constr type="ctrX" for="ch" forName="dotArrow7" refType="w" fact="0.5227"/>
                  <dgm:constr type="ctrY" for="ch" forName="dotArrow7" refType="h" fact="0.1253"/>
                  <dgm:constr type="w" for="ch" forName="dotArrow7" refType="userD"/>
                  <dgm:constr type="h" for="ch" forName="dotArrow7" refType="userD"/>
                  <dgm:constr type="r" for="ch" forName="parTx1" refType="w" fact="0.7386"/>
                  <dgm:constr type="t" for="ch" forName="parTx1" refType="h" fact="0.8086"/>
                  <dgm:constr type="w" for="ch" forName="parTx1" refType="w" fact="0.5392"/>
                  <dgm:constr type="h" for="ch" forName="parTx1" refType="h" fact="0.218"/>
                  <dgm:constr type="ctrX" for="ch" forName="picture1" refType="w" fact="0.7631"/>
                  <dgm:constr type="ctrY" for="ch" forName="picture1" refType="h" fact="0.7834"/>
                  <dgm:constr type="w" for="ch" forName="picture1" refType="w" fact="0.25"/>
                  <dgm:constr type="h" for="ch" forName="picture1" refType="h" fact="0.3768"/>
                  <dgm:constr type="r" for="ch" forName="parTx2" refType="w" fact="0.5107"/>
                  <dgm:constr type="t" for="ch" forName="parTx2" refType="h" fact="0.3822"/>
                  <dgm:constr type="w" for="ch" forName="parTx2" refType="w" fact="0.5392"/>
                  <dgm:constr type="h" for="ch" forName="parTx2" refType="h" fact="0.218"/>
                  <dgm:constr type="ctrX" for="ch" forName="picture2" refType="w" fact="0.5352"/>
                  <dgm:constr type="ctrY" for="ch" forName="picture2" refType="h" fact="0.357"/>
                  <dgm:constr type="w" for="ch" forName="picture2" refType="w" fact="0.25"/>
                  <dgm:constr type="h" for="ch" forName="picture2" refType="h" fact="0.3768"/>
                </dgm:constrLst>
              </dgm:else>
            </dgm:choose>
          </dgm:else>
        </dgm:choose>
      </dgm:if>
      <dgm:if name="Name22" axis="ch" ptType="node" func="cnt" op="equ" val="3">
        <dgm:choose name="Name23">
          <dgm:if name="Name24" func="var" arg="dir" op="equ" val="norm">
            <dgm:choose name="Name25">
              <dgm:if name="Name26" axis="des" func="maxDepth" op="gt" val="1">
                <dgm:alg type="composite">
                  <dgm:param type="ar" val="1.7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userD" refType="w" fact="0.0162"/>
                  <dgm:constr type="ctrX" for="ch" forName="dot1" refType="w" fact="0.2981"/>
                  <dgm:constr type="ctrY" for="ch" forName="dot1" refType="h" fact="0.763"/>
                  <dgm:constr type="w" for="ch" forName="dot1" refType="userD"/>
                  <dgm:constr type="h" for="ch" forName="dot1" refType="userD"/>
                  <dgm:constr type="ctrX" for="ch" forName="dot2" refType="w" fact="0.2676"/>
                  <dgm:constr type="ctrY" for="ch" forName="dot2" refType="h" fact="0.7887"/>
                  <dgm:constr type="w" for="ch" forName="dot2" refType="userD"/>
                  <dgm:constr type="h" for="ch" forName="dot2" refType="userD"/>
                  <dgm:constr type="ctrX" for="ch" forName="dot3" refType="w" fact="0.2357"/>
                  <dgm:constr type="ctrY" for="ch" forName="dot3" refType="h" fact="0.809"/>
                  <dgm:constr type="w" for="ch" forName="dot3" refType="userD"/>
                  <dgm:constr type="h" for="ch" forName="dot3" refType="userD"/>
                  <dgm:constr type="ctrX" for="ch" forName="dot4" refType="w" fact="0.4445"/>
                  <dgm:constr type="ctrY" for="ch" forName="dot4" refType="h" fact="0.4655"/>
                  <dgm:constr type="w" for="ch" forName="dot4" refType="userD"/>
                  <dgm:constr type="h" for="ch" forName="dot4" refType="userD"/>
                  <dgm:constr type="ctrX" for="ch" forName="dot5" refType="w" fact="0.4323"/>
                  <dgm:constr type="ctrY" for="ch" forName="dot5" refType="h" fact="0.5178"/>
                  <dgm:constr type="w" for="ch" forName="dot5" refType="userD"/>
                  <dgm:constr type="h" for="ch" forName="dot5" refType="userD"/>
                  <dgm:constr type="ctrX" for="ch" forName="dotArrow1" refType="w" fact="0.4236"/>
                  <dgm:constr type="ctrY" for="ch" forName="dotArrow1" refType="h" fact="0.0718"/>
                  <dgm:constr type="w" for="ch" forName="dotArrow1" refType="userD"/>
                  <dgm:constr type="h" for="ch" forName="dotArrow1" refType="userD"/>
                  <dgm:constr type="ctrX" for="ch" forName="dotArrow2" refType="w" fact="0.446"/>
                  <dgm:constr type="ctrY" for="ch" forName="dotArrow2" refType="h" fact="0.0468"/>
                  <dgm:constr type="w" for="ch" forName="dotArrow2" refType="userD"/>
                  <dgm:constr type="h" for="ch" forName="dotArrow2" refType="userD"/>
                  <dgm:constr type="ctrX" for="ch" forName="dotArrow3" refType="w" fact="0.4685"/>
                  <dgm:constr type="ctrY" for="ch" forName="dotArrow3" refType="h" fact="0.0218"/>
                  <dgm:constr type="w" for="ch" forName="dotArrow3" refType="userD"/>
                  <dgm:constr type="h" for="ch" forName="dotArrow3" refType="userD"/>
                  <dgm:constr type="ctrX" for="ch" forName="dotArrow4" refType="w" fact="0.491"/>
                  <dgm:constr type="ctrY" for="ch" forName="dotArrow4" refType="h" fact="0.0468"/>
                  <dgm:constr type="w" for="ch" forName="dotArrow4" refType="userD"/>
                  <dgm:constr type="h" for="ch" forName="dotArrow4" refType="userD"/>
                  <dgm:constr type="ctrX" for="ch" forName="dotArrow5" refType="w" fact="0.5135"/>
                  <dgm:constr type="ctrY" for="ch" forName="dotArrow5" refType="h" fact="0.0718"/>
                  <dgm:constr type="w" for="ch" forName="dotArrow5" refType="userD"/>
                  <dgm:constr type="h" for="ch" forName="dotArrow5" refType="userD"/>
                  <dgm:constr type="ctrX" for="ch" forName="dotArrow6" refType="w" fact="0.4685"/>
                  <dgm:constr type="ctrY" for="ch" forName="dotArrow6" refType="h" fact="0.0745"/>
                  <dgm:constr type="w" for="ch" forName="dotArrow6" refType="userD"/>
                  <dgm:constr type="h" for="ch" forName="dotArrow6" refType="userD"/>
                  <dgm:constr type="ctrX" for="ch" forName="dotArrow7" refType="w" fact="0.4685"/>
                  <dgm:constr type="ctrY" for="ch" forName="dotArrow7" refType="h" fact="0.1273"/>
                  <dgm:constr type="w" for="ch" forName="dotArrow7" refType="userD"/>
                  <dgm:constr type="h" for="ch" forName="dotArrow7" refType="userD"/>
                  <dgm:constr type="l" for="ch" forName="parTx1" refType="w" fact="0.1487"/>
                  <dgm:constr type="t" for="ch" forName="parTx1" refType="h" fact="0.8596"/>
                  <dgm:constr type="w" for="ch" forName="parTx1" refType="w" fact="0.3491"/>
                  <dgm:constr type="h" for="ch" forName="parTx1" refType="h" fact="0.1638"/>
                  <dgm:constr type="ctrX" for="ch" forName="picture1" refType="w" fact="0.1328"/>
                  <dgm:constr type="ctrY" for="ch" forName="picture1" refType="h" fact="0.8361"/>
                  <dgm:constr type="w" for="ch" forName="picture1" refType="w" fact="0.1618"/>
                  <dgm:constr type="h" for="ch" forName="picture1" refType="h" fact="0.2832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3732"/>
                  <dgm:constr type="t" for="ch" forName="parTx2" refType="h" fact="0.6469"/>
                  <dgm:constr type="w" for="ch" forName="parTx2" refType="w" fact="0.3491"/>
                  <dgm:constr type="h" for="ch" forName="parTx2" refType="h" fact="0.1638"/>
                  <dgm:constr type="ctrX" for="ch" forName="picture2" refType="w" fact="0.3573"/>
                  <dgm:constr type="ctrY" for="ch" forName="picture2" refType="h" fact="0.6234"/>
                  <dgm:constr type="w" for="ch" forName="picture2" refType="w" fact="0.1618"/>
                  <dgm:constr type="h" for="ch" forName="picture2" refType="h" fact="0.2832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4763"/>
                  <dgm:constr type="t" for="ch" forName="parTx3" refType="h" fact="0.3243"/>
                  <dgm:constr type="w" for="ch" forName="parTx3" refType="w" fact="0.3491"/>
                  <dgm:constr type="h" for="ch" forName="parTx3" refType="h" fact="0.1638"/>
                  <dgm:constr type="ctrX" for="ch" forName="picture3" refType="w" fact="0.4604"/>
                  <dgm:constr type="ctrY" for="ch" forName="picture3" refType="h" fact="0.3008"/>
                  <dgm:constr type="w" for="ch" forName="picture3" refType="w" fact="0.1618"/>
                  <dgm:constr type="h" for="ch" forName="picture3" refType="h" fact="0.2832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</dgm:constrLst>
              </dgm:if>
              <dgm:else name="Name27">
                <dgm:alg type="composite">
                  <dgm:param type="ar" val="1.4161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userD" refType="w" fact="0.02"/>
                  <dgm:constr type="ctrX" for="ch" forName="dot1" refType="w" fact="0.3684"/>
                  <dgm:constr type="ctrY" for="ch" forName="dot1" refType="h" fact="0.763"/>
                  <dgm:constr type="w" for="ch" forName="dot1" refType="userD"/>
                  <dgm:constr type="h" for="ch" forName="dot1" refType="userD"/>
                  <dgm:constr type="ctrX" for="ch" forName="dot2" refType="w" fact="0.3307"/>
                  <dgm:constr type="ctrY" for="ch" forName="dot2" refType="h" fact="0.7887"/>
                  <dgm:constr type="w" for="ch" forName="dot2" refType="userD"/>
                  <dgm:constr type="h" for="ch" forName="dot2" refType="userD"/>
                  <dgm:constr type="ctrX" for="ch" forName="dot3" refType="w" fact="0.2912"/>
                  <dgm:constr type="ctrY" for="ch" forName="dot3" refType="h" fact="0.809"/>
                  <dgm:constr type="w" for="ch" forName="dot3" refType="userD"/>
                  <dgm:constr type="h" for="ch" forName="dot3" refType="userD"/>
                  <dgm:constr type="ctrX" for="ch" forName="dot4" refType="w" fact="0.5494"/>
                  <dgm:constr type="ctrY" for="ch" forName="dot4" refType="h" fact="0.4655"/>
                  <dgm:constr type="w" for="ch" forName="dot4" refType="userD"/>
                  <dgm:constr type="h" for="ch" forName="dot4" refType="userD"/>
                  <dgm:constr type="ctrX" for="ch" forName="dot5" refType="w" fact="0.5342"/>
                  <dgm:constr type="ctrY" for="ch" forName="dot5" refType="h" fact="0.5178"/>
                  <dgm:constr type="w" for="ch" forName="dot5" refType="userD"/>
                  <dgm:constr type="h" for="ch" forName="dot5" refType="userD"/>
                  <dgm:constr type="ctrX" for="ch" forName="dotArrow1" refType="w" fact="0.5234"/>
                  <dgm:constr type="ctrY" for="ch" forName="dotArrow1" refType="h" fact="0.0718"/>
                  <dgm:constr type="w" for="ch" forName="dotArrow1" refType="userD"/>
                  <dgm:constr type="h" for="ch" forName="dotArrow1" refType="userD"/>
                  <dgm:constr type="ctrX" for="ch" forName="dotArrow2" refType="w" fact="0.5512"/>
                  <dgm:constr type="ctrY" for="ch" forName="dotArrow2" refType="h" fact="0.0468"/>
                  <dgm:constr type="w" for="ch" forName="dotArrow2" refType="userD"/>
                  <dgm:constr type="h" for="ch" forName="dotArrow2" refType="userD"/>
                  <dgm:constr type="ctrX" for="ch" forName="dotArrow3" refType="w" fact="0.579"/>
                  <dgm:constr type="ctrY" for="ch" forName="dotArrow3" refType="h" fact="0.0218"/>
                  <dgm:constr type="w" for="ch" forName="dotArrow3" refType="userD"/>
                  <dgm:constr type="h" for="ch" forName="dotArrow3" refType="userD"/>
                  <dgm:constr type="ctrX" for="ch" forName="dotArrow4" refType="w" fact="0.6068"/>
                  <dgm:constr type="ctrY" for="ch" forName="dotArrow4" refType="h" fact="0.0468"/>
                  <dgm:constr type="w" for="ch" forName="dotArrow4" refType="userD"/>
                  <dgm:constr type="h" for="ch" forName="dotArrow4" refType="userD"/>
                  <dgm:constr type="ctrX" for="ch" forName="dotArrow5" refType="w" fact="0.6346"/>
                  <dgm:constr type="ctrY" for="ch" forName="dotArrow5" refType="h" fact="0.0718"/>
                  <dgm:constr type="w" for="ch" forName="dotArrow5" refType="userD"/>
                  <dgm:constr type="h" for="ch" forName="dotArrow5" refType="userD"/>
                  <dgm:constr type="ctrX" for="ch" forName="dotArrow6" refType="w" fact="0.579"/>
                  <dgm:constr type="ctrY" for="ch" forName="dotArrow6" refType="h" fact="0.0745"/>
                  <dgm:constr type="w" for="ch" forName="dotArrow6" refType="userD"/>
                  <dgm:constr type="h" for="ch" forName="dotArrow6" refType="userD"/>
                  <dgm:constr type="ctrX" for="ch" forName="dotArrow7" refType="w" fact="0.579"/>
                  <dgm:constr type="ctrY" for="ch" forName="dotArrow7" refType="h" fact="0.1273"/>
                  <dgm:constr type="w" for="ch" forName="dotArrow7" refType="userD"/>
                  <dgm:constr type="h" for="ch" forName="dotArrow7" refType="userD"/>
                  <dgm:constr type="l" for="ch" forName="parTx1" refType="w" fact="0.1837"/>
                  <dgm:constr type="t" for="ch" forName="parTx1" refType="h" fact="0.8551"/>
                  <dgm:constr type="w" for="ch" forName="parTx1" refType="w" fact="0.4314"/>
                  <dgm:constr type="h" for="ch" forName="parTx1" refType="h" fact="0.1638"/>
                  <dgm:constr type="ctrX" for="ch" forName="picture1" refType="w" fact="0.1641"/>
                  <dgm:constr type="ctrY" for="ch" forName="picture1" refType="h" fact="0.8361"/>
                  <dgm:constr type="w" for="ch" forName="picture1" refType="w" fact="0.2"/>
                  <dgm:constr type="h" for="ch" forName="picture1" refType="h" fact="0.2832"/>
                  <dgm:constr type="l" for="ch" forName="parTx2" refType="w" fact="0.4612"/>
                  <dgm:constr type="t" for="ch" forName="parTx2" refType="h" fact="0.6424"/>
                  <dgm:constr type="w" for="ch" forName="parTx2" refType="w" fact="0.4314"/>
                  <dgm:constr type="h" for="ch" forName="parTx2" refType="h" fact="0.1638"/>
                  <dgm:constr type="ctrX" for="ch" forName="picture2" refType="w" fact="0.4416"/>
                  <dgm:constr type="ctrY" for="ch" forName="picture2" refType="h" fact="0.6234"/>
                  <dgm:constr type="w" for="ch" forName="picture2" refType="w" fact="0.2"/>
                  <dgm:constr type="h" for="ch" forName="picture2" refType="h" fact="0.2832"/>
                  <dgm:constr type="l" for="ch" forName="parTx3" refType="w" fact="0.5886"/>
                  <dgm:constr type="t" for="ch" forName="parTx3" refType="h" fact="0.3198"/>
                  <dgm:constr type="w" for="ch" forName="parTx3" refType="w" fact="0.4314"/>
                  <dgm:constr type="h" for="ch" forName="parTx3" refType="h" fact="0.1638"/>
                  <dgm:constr type="ctrX" for="ch" forName="picture3" refType="w" fact="0.569"/>
                  <dgm:constr type="ctrY" for="ch" forName="picture3" refType="h" fact="0.3008"/>
                  <dgm:constr type="w" for="ch" forName="picture3" refType="w" fact="0.2"/>
                  <dgm:constr type="h" for="ch" forName="picture3" refType="h" fact="0.2832"/>
                </dgm:constrLst>
              </dgm:else>
            </dgm:choose>
          </dgm:if>
          <dgm:else name="Name28">
            <dgm:choose name="Name29">
              <dgm:if name="Name30" axis="des" func="maxDepth" op="gt" val="1">
                <dgm:alg type="composite">
                  <dgm:param type="ar" val="1.7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userD" refType="w" fact="0.0162"/>
                  <dgm:constr type="ctrX" for="ch" forName="dot1" refType="w" fact="0.7019"/>
                  <dgm:constr type="ctrY" for="ch" forName="dot1" refType="h" fact="0.763"/>
                  <dgm:constr type="w" for="ch" forName="dot1" refType="userD"/>
                  <dgm:constr type="h" for="ch" forName="dot1" refType="userD"/>
                  <dgm:constr type="ctrX" for="ch" forName="dot2" refType="w" fact="0.7324"/>
                  <dgm:constr type="ctrY" for="ch" forName="dot2" refType="h" fact="0.7887"/>
                  <dgm:constr type="w" for="ch" forName="dot2" refType="userD"/>
                  <dgm:constr type="h" for="ch" forName="dot2" refType="userD"/>
                  <dgm:constr type="ctrX" for="ch" forName="dot3" refType="w" fact="0.7643"/>
                  <dgm:constr type="ctrY" for="ch" forName="dot3" refType="h" fact="0.809"/>
                  <dgm:constr type="w" for="ch" forName="dot3" refType="userD"/>
                  <dgm:constr type="h" for="ch" forName="dot3" refType="userD"/>
                  <dgm:constr type="ctrX" for="ch" forName="dot4" refType="w" fact="0.5555"/>
                  <dgm:constr type="ctrY" for="ch" forName="dot4" refType="h" fact="0.4655"/>
                  <dgm:constr type="w" for="ch" forName="dot4" refType="userD"/>
                  <dgm:constr type="h" for="ch" forName="dot4" refType="userD"/>
                  <dgm:constr type="ctrX" for="ch" forName="dot5" refType="w" fact="0.5677"/>
                  <dgm:constr type="ctrY" for="ch" forName="dot5" refType="h" fact="0.5178"/>
                  <dgm:constr type="w" for="ch" forName="dot5" refType="userD"/>
                  <dgm:constr type="h" for="ch" forName="dot5" refType="userD"/>
                  <dgm:constr type="ctrX" for="ch" forName="dotArrow1" refType="w" fact="0.5764"/>
                  <dgm:constr type="ctrY" for="ch" forName="dotArrow1" refType="h" fact="0.0718"/>
                  <dgm:constr type="w" for="ch" forName="dotArrow1" refType="userD"/>
                  <dgm:constr type="h" for="ch" forName="dotArrow1" refType="userD"/>
                  <dgm:constr type="ctrX" for="ch" forName="dotArrow2" refType="w" fact="0.554"/>
                  <dgm:constr type="ctrY" for="ch" forName="dotArrow2" refType="h" fact="0.0468"/>
                  <dgm:constr type="w" for="ch" forName="dotArrow2" refType="userD"/>
                  <dgm:constr type="h" for="ch" forName="dotArrow2" refType="userD"/>
                  <dgm:constr type="ctrX" for="ch" forName="dotArrow3" refType="w" fact="0.5315"/>
                  <dgm:constr type="ctrY" for="ch" forName="dotArrow3" refType="h" fact="0.0218"/>
                  <dgm:constr type="w" for="ch" forName="dotArrow3" refType="userD"/>
                  <dgm:constr type="h" for="ch" forName="dotArrow3" refType="userD"/>
                  <dgm:constr type="ctrX" for="ch" forName="dotArrow4" refType="w" fact="0.509"/>
                  <dgm:constr type="ctrY" for="ch" forName="dotArrow4" refType="h" fact="0.0468"/>
                  <dgm:constr type="w" for="ch" forName="dotArrow4" refType="userD"/>
                  <dgm:constr type="h" for="ch" forName="dotArrow4" refType="userD"/>
                  <dgm:constr type="ctrX" for="ch" forName="dotArrow5" refType="w" fact="0.4865"/>
                  <dgm:constr type="ctrY" for="ch" forName="dotArrow5" refType="h" fact="0.0718"/>
                  <dgm:constr type="w" for="ch" forName="dotArrow5" refType="userD"/>
                  <dgm:constr type="h" for="ch" forName="dotArrow5" refType="userD"/>
                  <dgm:constr type="ctrX" for="ch" forName="dotArrow6" refType="w" fact="0.5315"/>
                  <dgm:constr type="ctrY" for="ch" forName="dotArrow6" refType="h" fact="0.0745"/>
                  <dgm:constr type="w" for="ch" forName="dotArrow6" refType="userD"/>
                  <dgm:constr type="h" for="ch" forName="dotArrow6" refType="userD"/>
                  <dgm:constr type="ctrX" for="ch" forName="dotArrow7" refType="w" fact="0.5315"/>
                  <dgm:constr type="ctrY" for="ch" forName="dotArrow7" refType="h" fact="0.1273"/>
                  <dgm:constr type="w" for="ch" forName="dotArrow7" refType="userD"/>
                  <dgm:constr type="h" for="ch" forName="dotArrow7" refType="userD"/>
                  <dgm:constr type="r" for="ch" forName="parTx1" refType="w" fact="0.8513"/>
                  <dgm:constr type="t" for="ch" forName="parTx1" refType="h" fact="0.8596"/>
                  <dgm:constr type="w" for="ch" forName="parTx1" refType="w" fact="0.3491"/>
                  <dgm:constr type="h" for="ch" forName="parTx1" refType="h" fact="0.1638"/>
                  <dgm:constr type="ctrX" for="ch" forName="picture1" refType="w" fact="0.8672"/>
                  <dgm:constr type="ctrY" for="ch" forName="picture1" refType="h" fact="0.8361"/>
                  <dgm:constr type="w" for="ch" forName="picture1" refType="w" fact="0.1618"/>
                  <dgm:constr type="h" for="ch" forName="picture1" refType="h" fact="0.2832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6268"/>
                  <dgm:constr type="t" for="ch" forName="parTx2" refType="h" fact="0.6469"/>
                  <dgm:constr type="w" for="ch" forName="parTx2" refType="w" fact="0.3491"/>
                  <dgm:constr type="h" for="ch" forName="parTx2" refType="h" fact="0.1638"/>
                  <dgm:constr type="ctrX" for="ch" forName="picture2" refType="w" fact="0.6427"/>
                  <dgm:constr type="ctrY" for="ch" forName="picture2" refType="h" fact="0.6234"/>
                  <dgm:constr type="w" for="ch" forName="picture2" refType="w" fact="0.1618"/>
                  <dgm:constr type="h" for="ch" forName="picture2" refType="h" fact="0.2832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5237"/>
                  <dgm:constr type="t" for="ch" forName="parTx3" refType="h" fact="0.3243"/>
                  <dgm:constr type="w" for="ch" forName="parTx3" refType="w" fact="0.3491"/>
                  <dgm:constr type="h" for="ch" forName="parTx3" refType="h" fact="0.1638"/>
                  <dgm:constr type="ctrX" for="ch" forName="picture3" refType="w" fact="0.5396"/>
                  <dgm:constr type="ctrY" for="ch" forName="picture3" refType="h" fact="0.3008"/>
                  <dgm:constr type="w" for="ch" forName="picture3" refType="w" fact="0.1618"/>
                  <dgm:constr type="h" for="ch" forName="picture3" refType="h" fact="0.2832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</dgm:constrLst>
              </dgm:if>
              <dgm:else name="Name31">
                <dgm:alg type="composite">
                  <dgm:param type="ar" val="1.4161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userD" refType="w" fact="0.02"/>
                  <dgm:constr type="ctrX" for="ch" forName="dot1" refType="w" fact="0.6316"/>
                  <dgm:constr type="ctrY" for="ch" forName="dot1" refType="h" fact="0.763"/>
                  <dgm:constr type="w" for="ch" forName="dot1" refType="userD"/>
                  <dgm:constr type="h" for="ch" forName="dot1" refType="userD"/>
                  <dgm:constr type="ctrX" for="ch" forName="dot2" refType="w" fact="0.6693"/>
                  <dgm:constr type="ctrY" for="ch" forName="dot2" refType="h" fact="0.7887"/>
                  <dgm:constr type="w" for="ch" forName="dot2" refType="userD"/>
                  <dgm:constr type="h" for="ch" forName="dot2" refType="userD"/>
                  <dgm:constr type="ctrX" for="ch" forName="dot3" refType="w" fact="0.7088"/>
                  <dgm:constr type="ctrY" for="ch" forName="dot3" refType="h" fact="0.809"/>
                  <dgm:constr type="w" for="ch" forName="dot3" refType="userD"/>
                  <dgm:constr type="h" for="ch" forName="dot3" refType="userD"/>
                  <dgm:constr type="ctrX" for="ch" forName="dot4" refType="w" fact="0.4506"/>
                  <dgm:constr type="ctrY" for="ch" forName="dot4" refType="h" fact="0.4655"/>
                  <dgm:constr type="w" for="ch" forName="dot4" refType="userD"/>
                  <dgm:constr type="h" for="ch" forName="dot4" refType="userD"/>
                  <dgm:constr type="ctrX" for="ch" forName="dot5" refType="w" fact="0.4658"/>
                  <dgm:constr type="ctrY" for="ch" forName="dot5" refType="h" fact="0.5178"/>
                  <dgm:constr type="w" for="ch" forName="dot5" refType="userD"/>
                  <dgm:constr type="h" for="ch" forName="dot5" refType="userD"/>
                  <dgm:constr type="ctrX" for="ch" forName="dotArrow1" refType="w" fact="0.4766"/>
                  <dgm:constr type="ctrY" for="ch" forName="dotArrow1" refType="h" fact="0.0718"/>
                  <dgm:constr type="w" for="ch" forName="dotArrow1" refType="userD"/>
                  <dgm:constr type="h" for="ch" forName="dotArrow1" refType="userD"/>
                  <dgm:constr type="ctrX" for="ch" forName="dotArrow2" refType="w" fact="0.4488"/>
                  <dgm:constr type="ctrY" for="ch" forName="dotArrow2" refType="h" fact="0.0468"/>
                  <dgm:constr type="w" for="ch" forName="dotArrow2" refType="userD"/>
                  <dgm:constr type="h" for="ch" forName="dotArrow2" refType="userD"/>
                  <dgm:constr type="ctrX" for="ch" forName="dotArrow3" refType="w" fact="0.421"/>
                  <dgm:constr type="ctrY" for="ch" forName="dotArrow3" refType="h" fact="0.0218"/>
                  <dgm:constr type="w" for="ch" forName="dotArrow3" refType="userD"/>
                  <dgm:constr type="h" for="ch" forName="dotArrow3" refType="userD"/>
                  <dgm:constr type="ctrX" for="ch" forName="dotArrow4" refType="w" fact="0.3932"/>
                  <dgm:constr type="ctrY" for="ch" forName="dotArrow4" refType="h" fact="0.0468"/>
                  <dgm:constr type="w" for="ch" forName="dotArrow4" refType="userD"/>
                  <dgm:constr type="h" for="ch" forName="dotArrow4" refType="userD"/>
                  <dgm:constr type="ctrX" for="ch" forName="dotArrow5" refType="w" fact="0.3654"/>
                  <dgm:constr type="ctrY" for="ch" forName="dotArrow5" refType="h" fact="0.0718"/>
                  <dgm:constr type="w" for="ch" forName="dotArrow5" refType="userD"/>
                  <dgm:constr type="h" for="ch" forName="dotArrow5" refType="userD"/>
                  <dgm:constr type="ctrX" for="ch" forName="dotArrow6" refType="w" fact="0.421"/>
                  <dgm:constr type="ctrY" for="ch" forName="dotArrow6" refType="h" fact="0.0745"/>
                  <dgm:constr type="w" for="ch" forName="dotArrow6" refType="userD"/>
                  <dgm:constr type="h" for="ch" forName="dotArrow6" refType="userD"/>
                  <dgm:constr type="ctrX" for="ch" forName="dotArrow7" refType="w" fact="0.421"/>
                  <dgm:constr type="ctrY" for="ch" forName="dotArrow7" refType="h" fact="0.1273"/>
                  <dgm:constr type="w" for="ch" forName="dotArrow7" refType="userD"/>
                  <dgm:constr type="h" for="ch" forName="dotArrow7" refType="userD"/>
                  <dgm:constr type="r" for="ch" forName="parTx1" refType="w" fact="0.8163"/>
                  <dgm:constr type="t" for="ch" forName="parTx1" refType="h" fact="0.8551"/>
                  <dgm:constr type="w" for="ch" forName="parTx1" refType="w" fact="0.4314"/>
                  <dgm:constr type="h" for="ch" forName="parTx1" refType="h" fact="0.1638"/>
                  <dgm:constr type="ctrX" for="ch" forName="picture1" refType="w" fact="0.8359"/>
                  <dgm:constr type="ctrY" for="ch" forName="picture1" refType="h" fact="0.8361"/>
                  <dgm:constr type="w" for="ch" forName="picture1" refType="w" fact="0.2"/>
                  <dgm:constr type="h" for="ch" forName="picture1" refType="h" fact="0.2832"/>
                  <dgm:constr type="r" for="ch" forName="parTx2" refType="w" fact="0.5388"/>
                  <dgm:constr type="t" for="ch" forName="parTx2" refType="h" fact="0.6424"/>
                  <dgm:constr type="w" for="ch" forName="parTx2" refType="w" fact="0.4314"/>
                  <dgm:constr type="h" for="ch" forName="parTx2" refType="h" fact="0.1638"/>
                  <dgm:constr type="ctrX" for="ch" forName="picture2" refType="w" fact="0.5584"/>
                  <dgm:constr type="ctrY" for="ch" forName="picture2" refType="h" fact="0.6234"/>
                  <dgm:constr type="w" for="ch" forName="picture2" refType="w" fact="0.2"/>
                  <dgm:constr type="h" for="ch" forName="picture2" refType="h" fact="0.2832"/>
                  <dgm:constr type="r" for="ch" forName="parTx3" refType="w" fact="0.4114"/>
                  <dgm:constr type="t" for="ch" forName="parTx3" refType="h" fact="0.3198"/>
                  <dgm:constr type="w" for="ch" forName="parTx3" refType="w" fact="0.4314"/>
                  <dgm:constr type="h" for="ch" forName="parTx3" refType="h" fact="0.1638"/>
                  <dgm:constr type="ctrX" for="ch" forName="picture3" refType="w" fact="0.431"/>
                  <dgm:constr type="ctrY" for="ch" forName="picture3" refType="h" fact="0.3008"/>
                  <dgm:constr type="w" for="ch" forName="picture3" refType="w" fact="0.2"/>
                  <dgm:constr type="h" for="ch" forName="picture3" refType="h" fact="0.2832"/>
                </dgm:constrLst>
              </dgm:else>
            </dgm:choose>
          </dgm:else>
        </dgm:choose>
      </dgm:if>
      <dgm:if name="Name32" axis="ch" ptType="node" func="cnt" op="equ" val="4">
        <dgm:choose name="Name33">
          <dgm:if name="Name34" func="var" arg="dir" op="equ" val="norm">
            <dgm:choose name="Name35">
              <dgm:if name="Name36" axis="des" func="maxDepth" op="gt" val="1">
                <dgm:alg type="composite">
                  <dgm:param type="ar" val="1.5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userD" refType="w" fact="0.0136"/>
                  <dgm:constr type="ctrX" for="ch" forName="dot1" refType="w" fact="0.3253"/>
                  <dgm:constr type="ctrY" for="ch" forName="dot1" refType="h" fact="0.8215"/>
                  <dgm:constr type="w" for="ch" forName="dot1" refType="userD"/>
                  <dgm:constr type="h" for="ch" forName="dot1" refType="userD"/>
                  <dgm:constr type="ctrX" for="ch" forName="dot2" refType="w" fact="0.2949"/>
                  <dgm:constr type="ctrY" for="ch" forName="dot2" refType="h" fact="0.843"/>
                  <dgm:constr type="w" for="ch" forName="dot2" refType="userD"/>
                  <dgm:constr type="h" for="ch" forName="dot2" refType="userD"/>
                  <dgm:constr type="ctrX" for="ch" forName="dot3" refType="w" fact="0.2635"/>
                  <dgm:constr type="ctrY" for="ch" forName="dot3" refType="h" fact="0.8607"/>
                  <dgm:constr type="w" for="ch" forName="dot3" refType="userD"/>
                  <dgm:constr type="h" for="ch" forName="dot3" refType="userD"/>
                  <dgm:constr type="ctrX" for="ch" forName="dot4" refType="w" fact="0.2313"/>
                  <dgm:constr type="ctrY" for="ch" forName="dot4" refType="h" fact="0.8745"/>
                  <dgm:constr type="w" for="ch" forName="dot4" refType="userD"/>
                  <dgm:constr type="h" for="ch" forName="dot4" refType="userD"/>
                  <dgm:constr type="ctrX" for="ch" forName="dot5" refType="w" fact="0.4675"/>
                  <dgm:constr type="ctrY" for="ch" forName="dot5" refType="h" fact="0.6419"/>
                  <dgm:constr type="w" for="ch" forName="dot5" refType="userD"/>
                  <dgm:constr type="h" for="ch" forName="dot5" refType="userD"/>
                  <dgm:constr type="ctrX" for="ch" forName="dot6" refType="w" fact="0.5486"/>
                  <dgm:constr type="ctrY" for="ch" forName="dot6" refType="h" fact="0.3784"/>
                  <dgm:constr type="w" for="ch" forName="dot6" refType="userD"/>
                  <dgm:constr type="h" for="ch" forName="dot6" refType="userD"/>
                  <dgm:constr type="ctrX" for="ch" forName="dotArrow1" refType="w" fact="0.5267"/>
                  <dgm:constr type="ctrY" for="ch" forName="dotArrow1" refType="h" fact="0.0496"/>
                  <dgm:constr type="w" for="ch" forName="dotArrow1" refType="userD"/>
                  <dgm:constr type="h" for="ch" forName="dotArrow1" refType="userD"/>
                  <dgm:constr type="ctrX" for="ch" forName="dotArrow2" refType="w" fact="0.5462"/>
                  <dgm:constr type="ctrY" for="ch" forName="dotArrow2" refType="h" fact="0.0282"/>
                  <dgm:constr type="w" for="ch" forName="dotArrow2" refType="userD"/>
                  <dgm:constr type="h" for="ch" forName="dotArrow2" refType="userD"/>
                  <dgm:constr type="ctrX" for="ch" forName="dotArrow3" refType="w" fact="0.5657"/>
                  <dgm:constr type="ctrY" for="ch" forName="dotArrow3" refType="h" fact="0.0068"/>
                  <dgm:constr type="w" for="ch" forName="dotArrow3" refType="userD"/>
                  <dgm:constr type="h" for="ch" forName="dotArrow3" refType="userD"/>
                  <dgm:constr type="ctrX" for="ch" forName="dotArrow4" refType="w" fact="0.5851"/>
                  <dgm:constr type="ctrY" for="ch" forName="dotArrow4" refType="h" fact="0.0282"/>
                  <dgm:constr type="w" for="ch" forName="dotArrow4" refType="userD"/>
                  <dgm:constr type="h" for="ch" forName="dotArrow4" refType="userD"/>
                  <dgm:constr type="ctrX" for="ch" forName="dotArrow5" refType="w" fact="0.6046"/>
                  <dgm:constr type="ctrY" for="ch" forName="dotArrow5" refType="h" fact="0.0496"/>
                  <dgm:constr type="w" for="ch" forName="dotArrow5" refType="userD"/>
                  <dgm:constr type="h" for="ch" forName="dotArrow5" refType="userD"/>
                  <dgm:constr type="ctrX" for="ch" forName="dotArrow6" refType="w" fact="0.5657"/>
                  <dgm:constr type="ctrY" for="ch" forName="dotArrow6" refType="h" fact="0.052"/>
                  <dgm:constr type="w" for="ch" forName="dotArrow6" refType="userD"/>
                  <dgm:constr type="h" for="ch" forName="dotArrow6" refType="userD"/>
                  <dgm:constr type="ctrX" for="ch" forName="dotArrow7" refType="w" fact="0.5657"/>
                  <dgm:constr type="ctrY" for="ch" forName="dotArrow7" refType="h" fact="0.0972"/>
                  <dgm:constr type="w" for="ch" forName="dotArrow7" refType="userD"/>
                  <dgm:constr type="h" for="ch" forName="dotArrow7" refType="userD"/>
                  <dgm:constr type="l" for="ch" forName="parTx1" refType="w" fact="0.1466"/>
                  <dgm:constr type="t" for="ch" forName="parTx1" refType="h" fact="0.9095"/>
                  <dgm:constr type="w" for="ch" forName="parTx1" refType="w" fact="0.294"/>
                  <dgm:constr type="h" for="ch" forName="parTx1" refType="h" fact="0.1222"/>
                  <dgm:constr type="ctrX" for="ch" forName="picture1" refType="w" fact="0.1333"/>
                  <dgm:constr type="ctrY" for="ch" forName="picture1" refType="h" fact="0.8922"/>
                  <dgm:constr type="w" for="ch" forName="picture1" refType="w" fact="0.1363"/>
                  <dgm:constr type="h" for="ch" forName="picture1" refType="h" fact="0.2113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4105"/>
                  <dgm:constr type="t" for="ch" forName="parTx2" refType="h" fact="0.762"/>
                  <dgm:constr type="w" for="ch" forName="parTx2" refType="w" fact="0.294"/>
                  <dgm:constr type="h" for="ch" forName="parTx2" refType="h" fact="0.1222"/>
                  <dgm:constr type="ctrX" for="ch" forName="picture2" refType="w" fact="0.3972"/>
                  <dgm:constr type="ctrY" for="ch" forName="picture2" refType="h" fact="0.7447"/>
                  <dgm:constr type="w" for="ch" forName="picture2" refType="w" fact="0.1363"/>
                  <dgm:constr type="h" for="ch" forName="picture2" refType="h" fact="0.2113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5229"/>
                  <dgm:constr type="t" for="ch" forName="parTx3" refType="h" fact="0.5294"/>
                  <dgm:constr type="w" for="ch" forName="parTx3" refType="w" fact="0.294"/>
                  <dgm:constr type="h" for="ch" forName="parTx3" refType="h" fact="0.1222"/>
                  <dgm:constr type="ctrX" for="ch" forName="picture3" refType="w" fact="0.5095"/>
                  <dgm:constr type="ctrY" for="ch" forName="picture3" refType="h" fact="0.5121"/>
                  <dgm:constr type="w" for="ch" forName="picture3" refType="w" fact="0.1363"/>
                  <dgm:constr type="h" for="ch" forName="picture3" refType="h" fact="0.2113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  <dgm:constr type="l" for="ch" forName="parTx4" refType="w" fact="0.5722"/>
                  <dgm:constr type="t" for="ch" forName="parTx4" refType="h" fact="0.2523"/>
                  <dgm:constr type="w" for="ch" forName="parTx4" refType="w" fact="0.294"/>
                  <dgm:constr type="h" for="ch" forName="parTx4" refType="h" fact="0.1222"/>
                  <dgm:constr type="ctrX" for="ch" forName="picture4" refType="w" fact="0.5588"/>
                  <dgm:constr type="ctrY" for="ch" forName="picture4" refType="h" fact="0.235"/>
                  <dgm:constr type="w" for="ch" forName="picture4" refType="w" fact="0.1363"/>
                  <dgm:constr type="h" for="ch" forName="picture4" refType="h" fact="0.2113"/>
                  <dgm:constr type="l" for="ch" forName="desTx4" refType="r" refFor="ch" refForName="parTx4"/>
                  <dgm:constr type="r" for="ch" forName="desTx4" refType="w"/>
                  <dgm:constr type="t" for="ch" forName="desTx4" refType="t" refFor="ch" refForName="parTx4"/>
                  <dgm:constr type="h" for="ch" forName="desTx4" refType="h" refFor="ch" refForName="parTx4"/>
                </dgm:constrLst>
              </dgm:if>
              <dgm:else name="Name37">
                <dgm:alg type="composite">
                  <dgm:param type="ar" val="1.267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userD" refType="w" fact="0.0167"/>
                  <dgm:constr type="ctrX" for="ch" forName="dot1" refType="w" fact="0.3978"/>
                  <dgm:constr type="ctrY" for="ch" forName="dot1" refType="h" fact="0.8215"/>
                  <dgm:constr type="w" for="ch" forName="dot1" refType="userD"/>
                  <dgm:constr type="h" for="ch" forName="dot1" refType="userD"/>
                  <dgm:constr type="ctrX" for="ch" forName="dot2" refType="w" fact="0.3606"/>
                  <dgm:constr type="ctrY" for="ch" forName="dot2" refType="h" fact="0.843"/>
                  <dgm:constr type="w" for="ch" forName="dot2" refType="userD"/>
                  <dgm:constr type="h" for="ch" forName="dot2" refType="userD"/>
                  <dgm:constr type="ctrX" for="ch" forName="dot3" refType="w" fact="0.3223"/>
                  <dgm:constr type="ctrY" for="ch" forName="dot3" refType="h" fact="0.8607"/>
                  <dgm:constr type="w" for="ch" forName="dot3" refType="userD"/>
                  <dgm:constr type="h" for="ch" forName="dot3" refType="userD"/>
                  <dgm:constr type="ctrX" for="ch" forName="dot4" refType="w" fact="0.2829"/>
                  <dgm:constr type="ctrY" for="ch" forName="dot4" refType="h" fact="0.8745"/>
                  <dgm:constr type="w" for="ch" forName="dot4" refType="userD"/>
                  <dgm:constr type="h" for="ch" forName="dot4" refType="userD"/>
                  <dgm:constr type="ctrX" for="ch" forName="dot5" refType="w" fact="0.5717"/>
                  <dgm:constr type="ctrY" for="ch" forName="dot5" refType="h" fact="0.6419"/>
                  <dgm:constr type="w" for="ch" forName="dot5" refType="userD"/>
                  <dgm:constr type="h" for="ch" forName="dot5" refType="userD"/>
                  <dgm:constr type="ctrX" for="ch" forName="dot6" refType="w" fact="0.6709"/>
                  <dgm:constr type="ctrY" for="ch" forName="dot6" refType="h" fact="0.3784"/>
                  <dgm:constr type="w" for="ch" forName="dot6" refType="userD"/>
                  <dgm:constr type="h" for="ch" forName="dot6" refType="userD"/>
                  <dgm:constr type="ctrX" for="ch" forName="dotArrow1" refType="w" fact="0.6441"/>
                  <dgm:constr type="ctrY" for="ch" forName="dotArrow1" refType="h" fact="0.0496"/>
                  <dgm:constr type="w" for="ch" forName="dotArrow1" refType="userD"/>
                  <dgm:constr type="h" for="ch" forName="dotArrow1" refType="userD"/>
                  <dgm:constr type="ctrX" for="ch" forName="dotArrow2" refType="w" fact="0.6679"/>
                  <dgm:constr type="ctrY" for="ch" forName="dotArrow2" refType="h" fact="0.0282"/>
                  <dgm:constr type="w" for="ch" forName="dotArrow2" refType="userD"/>
                  <dgm:constr type="h" for="ch" forName="dotArrow2" refType="userD"/>
                  <dgm:constr type="ctrX" for="ch" forName="dotArrow3" refType="w" fact="0.6917"/>
                  <dgm:constr type="ctrY" for="ch" forName="dotArrow3" refType="h" fact="0.0068"/>
                  <dgm:constr type="w" for="ch" forName="dotArrow3" refType="userD"/>
                  <dgm:constr type="h" for="ch" forName="dotArrow3" refType="userD"/>
                  <dgm:constr type="ctrX" for="ch" forName="dotArrow4" refType="w" fact="0.7155"/>
                  <dgm:constr type="ctrY" for="ch" forName="dotArrow4" refType="h" fact="0.0282"/>
                  <dgm:constr type="w" for="ch" forName="dotArrow4" refType="userD"/>
                  <dgm:constr type="h" for="ch" forName="dotArrow4" refType="userD"/>
                  <dgm:constr type="ctrX" for="ch" forName="dotArrow5" refType="w" fact="0.7394"/>
                  <dgm:constr type="ctrY" for="ch" forName="dotArrow5" refType="h" fact="0.0496"/>
                  <dgm:constr type="w" for="ch" forName="dotArrow5" refType="userD"/>
                  <dgm:constr type="h" for="ch" forName="dotArrow5" refType="userD"/>
                  <dgm:constr type="ctrX" for="ch" forName="dotArrow6" refType="w" fact="0.6917"/>
                  <dgm:constr type="ctrY" for="ch" forName="dotArrow6" refType="h" fact="0.052"/>
                  <dgm:constr type="w" for="ch" forName="dotArrow6" refType="userD"/>
                  <dgm:constr type="h" for="ch" forName="dotArrow6" refType="userD"/>
                  <dgm:constr type="ctrX" for="ch" forName="dotArrow7" refType="w" fact="0.6917"/>
                  <dgm:constr type="ctrY" for="ch" forName="dotArrow7" refType="h" fact="0.0972"/>
                  <dgm:constr type="w" for="ch" forName="dotArrow7" refType="userD"/>
                  <dgm:constr type="h" for="ch" forName="dotArrow7" refType="userD"/>
                  <dgm:constr type="l" for="ch" forName="parTx1" refType="w" fact="0.1793"/>
                  <dgm:constr type="t" for="ch" forName="parTx1" refType="h" fact="0.9064"/>
                  <dgm:constr type="w" for="ch" forName="parTx1" refType="w" fact="0.3595"/>
                  <dgm:constr type="h" for="ch" forName="parTx1" refType="h" fact="0.1222"/>
                  <dgm:constr type="ctrX" for="ch" forName="picture1" refType="w" fact="0.163"/>
                  <dgm:constr type="ctrY" for="ch" forName="picture1" refType="h" fact="0.8922"/>
                  <dgm:constr type="w" for="ch" forName="picture1" refType="w" fact="0.1667"/>
                  <dgm:constr type="h" for="ch" forName="picture1" refType="h" fact="0.2113"/>
                  <dgm:constr type="l" for="ch" forName="parTx2" refType="w" fact="0.502"/>
                  <dgm:constr type="t" for="ch" forName="parTx2" refType="h" fact="0.7589"/>
                  <dgm:constr type="w" for="ch" forName="parTx2" refType="w" fact="0.3595"/>
                  <dgm:constr type="h" for="ch" forName="parTx2" refType="h" fact="0.1222"/>
                  <dgm:constr type="ctrX" for="ch" forName="picture2" refType="w" fact="0.4857"/>
                  <dgm:constr type="ctrY" for="ch" forName="picture2" refType="h" fact="0.7447"/>
                  <dgm:constr type="w" for="ch" forName="picture2" refType="w" fact="0.1667"/>
                  <dgm:constr type="h" for="ch" forName="picture2" refType="h" fact="0.2113"/>
                  <dgm:constr type="l" for="ch" forName="parTx3" refType="w" fact="0.6394"/>
                  <dgm:constr type="t" for="ch" forName="parTx3" refType="h" fact="0.5263"/>
                  <dgm:constr type="w" for="ch" forName="parTx3" refType="w" fact="0.3595"/>
                  <dgm:constr type="h" for="ch" forName="parTx3" refType="h" fact="0.1222"/>
                  <dgm:constr type="ctrX" for="ch" forName="picture3" refType="w" fact="0.6231"/>
                  <dgm:constr type="ctrY" for="ch" forName="picture3" refType="h" fact="0.5121"/>
                  <dgm:constr type="w" for="ch" forName="picture3" refType="w" fact="0.1667"/>
                  <dgm:constr type="h" for="ch" forName="picture3" refType="h" fact="0.2113"/>
                  <dgm:constr type="l" for="ch" forName="parTx4" refType="w" fact="0.6997"/>
                  <dgm:constr type="t" for="ch" forName="parTx4" refType="h" fact="0.2492"/>
                  <dgm:constr type="w" for="ch" forName="parTx4" refType="w" fact="0.3595"/>
                  <dgm:constr type="h" for="ch" forName="parTx4" refType="h" fact="0.1222"/>
                  <dgm:constr type="ctrX" for="ch" forName="picture4" refType="w" fact="0.6834"/>
                  <dgm:constr type="ctrY" for="ch" forName="picture4" refType="h" fact="0.235"/>
                  <dgm:constr type="w" for="ch" forName="picture4" refType="w" fact="0.1667"/>
                  <dgm:constr type="h" for="ch" forName="picture4" refType="h" fact="0.2113"/>
                </dgm:constrLst>
              </dgm:else>
            </dgm:choose>
          </dgm:if>
          <dgm:else name="Name38">
            <dgm:choose name="Name39">
              <dgm:if name="Name40" axis="des" func="maxDepth" op="gt" val="1">
                <dgm:alg type="composite">
                  <dgm:param type="ar" val="1.5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userD" refType="w" fact="0.0136"/>
                  <dgm:constr type="ctrX" for="ch" forName="dot1" refType="w" fact="0.6747"/>
                  <dgm:constr type="ctrY" for="ch" forName="dot1" refType="h" fact="0.8215"/>
                  <dgm:constr type="w" for="ch" forName="dot1" refType="userD"/>
                  <dgm:constr type="h" for="ch" forName="dot1" refType="userD"/>
                  <dgm:constr type="ctrX" for="ch" forName="dot2" refType="w" fact="0.7051"/>
                  <dgm:constr type="ctrY" for="ch" forName="dot2" refType="h" fact="0.843"/>
                  <dgm:constr type="w" for="ch" forName="dot2" refType="userD"/>
                  <dgm:constr type="h" for="ch" forName="dot2" refType="userD"/>
                  <dgm:constr type="ctrX" for="ch" forName="dot3" refType="w" fact="0.7365"/>
                  <dgm:constr type="ctrY" for="ch" forName="dot3" refType="h" fact="0.8607"/>
                  <dgm:constr type="w" for="ch" forName="dot3" refType="userD"/>
                  <dgm:constr type="h" for="ch" forName="dot3" refType="userD"/>
                  <dgm:constr type="ctrX" for="ch" forName="dot4" refType="w" fact="0.7687"/>
                  <dgm:constr type="ctrY" for="ch" forName="dot4" refType="h" fact="0.8745"/>
                  <dgm:constr type="w" for="ch" forName="dot4" refType="userD"/>
                  <dgm:constr type="h" for="ch" forName="dot4" refType="userD"/>
                  <dgm:constr type="ctrX" for="ch" forName="dot5" refType="w" fact="0.5325"/>
                  <dgm:constr type="ctrY" for="ch" forName="dot5" refType="h" fact="0.6419"/>
                  <dgm:constr type="w" for="ch" forName="dot5" refType="userD"/>
                  <dgm:constr type="h" for="ch" forName="dot5" refType="userD"/>
                  <dgm:constr type="ctrX" for="ch" forName="dot6" refType="w" fact="0.4514"/>
                  <dgm:constr type="ctrY" for="ch" forName="dot6" refType="h" fact="0.3784"/>
                  <dgm:constr type="w" for="ch" forName="dot6" refType="userD"/>
                  <dgm:constr type="h" for="ch" forName="dot6" refType="userD"/>
                  <dgm:constr type="ctrX" for="ch" forName="dotArrow1" refType="w" fact="0.4733"/>
                  <dgm:constr type="ctrY" for="ch" forName="dotArrow1" refType="h" fact="0.0496"/>
                  <dgm:constr type="w" for="ch" forName="dotArrow1" refType="userD"/>
                  <dgm:constr type="h" for="ch" forName="dotArrow1" refType="userD"/>
                  <dgm:constr type="ctrX" for="ch" forName="dotArrow2" refType="w" fact="0.4538"/>
                  <dgm:constr type="ctrY" for="ch" forName="dotArrow2" refType="h" fact="0.0282"/>
                  <dgm:constr type="w" for="ch" forName="dotArrow2" refType="userD"/>
                  <dgm:constr type="h" for="ch" forName="dotArrow2" refType="userD"/>
                  <dgm:constr type="ctrX" for="ch" forName="dotArrow3" refType="w" fact="0.4343"/>
                  <dgm:constr type="ctrY" for="ch" forName="dotArrow3" refType="h" fact="0.0068"/>
                  <dgm:constr type="w" for="ch" forName="dotArrow3" refType="userD"/>
                  <dgm:constr type="h" for="ch" forName="dotArrow3" refType="userD"/>
                  <dgm:constr type="ctrX" for="ch" forName="dotArrow4" refType="w" fact="0.4149"/>
                  <dgm:constr type="ctrY" for="ch" forName="dotArrow4" refType="h" fact="0.0282"/>
                  <dgm:constr type="w" for="ch" forName="dotArrow4" refType="userD"/>
                  <dgm:constr type="h" for="ch" forName="dotArrow4" refType="userD"/>
                  <dgm:constr type="ctrX" for="ch" forName="dotArrow5" refType="w" fact="0.3954"/>
                  <dgm:constr type="ctrY" for="ch" forName="dotArrow5" refType="h" fact="0.0496"/>
                  <dgm:constr type="w" for="ch" forName="dotArrow5" refType="userD"/>
                  <dgm:constr type="h" for="ch" forName="dotArrow5" refType="userD"/>
                  <dgm:constr type="ctrX" for="ch" forName="dotArrow6" refType="w" fact="0.4343"/>
                  <dgm:constr type="ctrY" for="ch" forName="dotArrow6" refType="h" fact="0.052"/>
                  <dgm:constr type="w" for="ch" forName="dotArrow6" refType="userD"/>
                  <dgm:constr type="h" for="ch" forName="dotArrow6" refType="userD"/>
                  <dgm:constr type="ctrX" for="ch" forName="dotArrow7" refType="w" fact="0.4343"/>
                  <dgm:constr type="ctrY" for="ch" forName="dotArrow7" refType="h" fact="0.0972"/>
                  <dgm:constr type="w" for="ch" forName="dotArrow7" refType="userD"/>
                  <dgm:constr type="h" for="ch" forName="dotArrow7" refType="userD"/>
                  <dgm:constr type="r" for="ch" forName="parTx1" refType="w" fact="0.8534"/>
                  <dgm:constr type="t" for="ch" forName="parTx1" refType="h" fact="0.9095"/>
                  <dgm:constr type="w" for="ch" forName="parTx1" refType="w" fact="0.294"/>
                  <dgm:constr type="h" for="ch" forName="parTx1" refType="h" fact="0.1222"/>
                  <dgm:constr type="ctrX" for="ch" forName="picture1" refType="w" fact="0.8667"/>
                  <dgm:constr type="ctrY" for="ch" forName="picture1" refType="h" fact="0.8922"/>
                  <dgm:constr type="w" for="ch" forName="picture1" refType="w" fact="0.1363"/>
                  <dgm:constr type="h" for="ch" forName="picture1" refType="h" fact="0.2113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5895"/>
                  <dgm:constr type="t" for="ch" forName="parTx2" refType="h" fact="0.762"/>
                  <dgm:constr type="w" for="ch" forName="parTx2" refType="w" fact="0.294"/>
                  <dgm:constr type="h" for="ch" forName="parTx2" refType="h" fact="0.1222"/>
                  <dgm:constr type="ctrX" for="ch" forName="picture2" refType="w" fact="0.6028"/>
                  <dgm:constr type="ctrY" for="ch" forName="picture2" refType="h" fact="0.7447"/>
                  <dgm:constr type="w" for="ch" forName="picture2" refType="w" fact="0.1363"/>
                  <dgm:constr type="h" for="ch" forName="picture2" refType="h" fact="0.2113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4771"/>
                  <dgm:constr type="t" for="ch" forName="parTx3" refType="h" fact="0.5294"/>
                  <dgm:constr type="w" for="ch" forName="parTx3" refType="w" fact="0.294"/>
                  <dgm:constr type="h" for="ch" forName="parTx3" refType="h" fact="0.1222"/>
                  <dgm:constr type="ctrX" for="ch" forName="picture3" refType="w" fact="0.4905"/>
                  <dgm:constr type="ctrY" for="ch" forName="picture3" refType="h" fact="0.5121"/>
                  <dgm:constr type="w" for="ch" forName="picture3" refType="w" fact="0.1363"/>
                  <dgm:constr type="h" for="ch" forName="picture3" refType="h" fact="0.2113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  <dgm:constr type="r" for="ch" forName="parTx4" refType="w" fact="0.4278"/>
                  <dgm:constr type="t" for="ch" forName="parTx4" refType="h" fact="0.2523"/>
                  <dgm:constr type="w" for="ch" forName="parTx4" refType="w" fact="0.294"/>
                  <dgm:constr type="h" for="ch" forName="parTx4" refType="h" fact="0.1222"/>
                  <dgm:constr type="ctrX" for="ch" forName="picture4" refType="w" fact="0.4412"/>
                  <dgm:constr type="ctrY" for="ch" forName="picture4" refType="h" fact="0.235"/>
                  <dgm:constr type="w" for="ch" forName="picture4" refType="w" fact="0.1363"/>
                  <dgm:constr type="h" for="ch" forName="picture4" refType="h" fact="0.2113"/>
                  <dgm:constr type="r" for="ch" forName="desTx4" refType="l" refFor="ch" refForName="parTx4"/>
                  <dgm:constr type="l" for="ch" forName="desTx4"/>
                  <dgm:constr type="t" for="ch" forName="desTx4" refType="t" refFor="ch" refForName="parTx4"/>
                  <dgm:constr type="h" for="ch" forName="desTx4" refType="h" refFor="ch" refForName="parTx4"/>
                </dgm:constrLst>
              </dgm:if>
              <dgm:else name="Name41">
                <dgm:alg type="composite">
                  <dgm:param type="ar" val="1.267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userD" refType="w" fact="0.0167"/>
                  <dgm:constr type="ctrX" for="ch" forName="dot1" refType="w" fact="0.6022"/>
                  <dgm:constr type="ctrY" for="ch" forName="dot1" refType="h" fact="0.8215"/>
                  <dgm:constr type="w" for="ch" forName="dot1" refType="userD"/>
                  <dgm:constr type="h" for="ch" forName="dot1" refType="userD"/>
                  <dgm:constr type="ctrX" for="ch" forName="dot2" refType="w" fact="0.6394"/>
                  <dgm:constr type="ctrY" for="ch" forName="dot2" refType="h" fact="0.843"/>
                  <dgm:constr type="w" for="ch" forName="dot2" refType="userD"/>
                  <dgm:constr type="h" for="ch" forName="dot2" refType="userD"/>
                  <dgm:constr type="ctrX" for="ch" forName="dot3" refType="w" fact="0.6777"/>
                  <dgm:constr type="ctrY" for="ch" forName="dot3" refType="h" fact="0.8607"/>
                  <dgm:constr type="w" for="ch" forName="dot3" refType="userD"/>
                  <dgm:constr type="h" for="ch" forName="dot3" refType="userD"/>
                  <dgm:constr type="ctrX" for="ch" forName="dot4" refType="w" fact="0.7171"/>
                  <dgm:constr type="ctrY" for="ch" forName="dot4" refType="h" fact="0.8745"/>
                  <dgm:constr type="w" for="ch" forName="dot4" refType="userD"/>
                  <dgm:constr type="h" for="ch" forName="dot4" refType="userD"/>
                  <dgm:constr type="ctrX" for="ch" forName="dot5" refType="w" fact="0.4283"/>
                  <dgm:constr type="ctrY" for="ch" forName="dot5" refType="h" fact="0.6419"/>
                  <dgm:constr type="w" for="ch" forName="dot5" refType="userD"/>
                  <dgm:constr type="h" for="ch" forName="dot5" refType="userD"/>
                  <dgm:constr type="ctrX" for="ch" forName="dot6" refType="w" fact="0.3291"/>
                  <dgm:constr type="ctrY" for="ch" forName="dot6" refType="h" fact="0.3784"/>
                  <dgm:constr type="w" for="ch" forName="dot6" refType="userD"/>
                  <dgm:constr type="h" for="ch" forName="dot6" refType="userD"/>
                  <dgm:constr type="ctrX" for="ch" forName="dotArrow1" refType="w" fact="0.3559"/>
                  <dgm:constr type="ctrY" for="ch" forName="dotArrow1" refType="h" fact="0.0496"/>
                  <dgm:constr type="w" for="ch" forName="dotArrow1" refType="userD"/>
                  <dgm:constr type="h" for="ch" forName="dotArrow1" refType="userD"/>
                  <dgm:constr type="ctrX" for="ch" forName="dotArrow2" refType="w" fact="0.3321"/>
                  <dgm:constr type="ctrY" for="ch" forName="dotArrow2" refType="h" fact="0.0282"/>
                  <dgm:constr type="w" for="ch" forName="dotArrow2" refType="userD"/>
                  <dgm:constr type="h" for="ch" forName="dotArrow2" refType="userD"/>
                  <dgm:constr type="ctrX" for="ch" forName="dotArrow3" refType="w" fact="0.3083"/>
                  <dgm:constr type="ctrY" for="ch" forName="dotArrow3" refType="h" fact="0.0068"/>
                  <dgm:constr type="w" for="ch" forName="dotArrow3" refType="userD"/>
                  <dgm:constr type="h" for="ch" forName="dotArrow3" refType="userD"/>
                  <dgm:constr type="ctrX" for="ch" forName="dotArrow4" refType="w" fact="0.2845"/>
                  <dgm:constr type="ctrY" for="ch" forName="dotArrow4" refType="h" fact="0.0282"/>
                  <dgm:constr type="w" for="ch" forName="dotArrow4" refType="userD"/>
                  <dgm:constr type="h" for="ch" forName="dotArrow4" refType="userD"/>
                  <dgm:constr type="ctrX" for="ch" forName="dotArrow5" refType="w" fact="0.2606"/>
                  <dgm:constr type="ctrY" for="ch" forName="dotArrow5" refType="h" fact="0.0496"/>
                  <dgm:constr type="w" for="ch" forName="dotArrow5" refType="userD"/>
                  <dgm:constr type="h" for="ch" forName="dotArrow5" refType="userD"/>
                  <dgm:constr type="ctrX" for="ch" forName="dotArrow6" refType="w" fact="0.3083"/>
                  <dgm:constr type="ctrY" for="ch" forName="dotArrow6" refType="h" fact="0.052"/>
                  <dgm:constr type="w" for="ch" forName="dotArrow6" refType="userD"/>
                  <dgm:constr type="h" for="ch" forName="dotArrow6" refType="userD"/>
                  <dgm:constr type="ctrX" for="ch" forName="dotArrow7" refType="w" fact="0.3083"/>
                  <dgm:constr type="ctrY" for="ch" forName="dotArrow7" refType="h" fact="0.0972"/>
                  <dgm:constr type="w" for="ch" forName="dotArrow7" refType="userD"/>
                  <dgm:constr type="h" for="ch" forName="dotArrow7" refType="userD"/>
                  <dgm:constr type="r" for="ch" forName="parTx1" refType="w" fact="0.8207"/>
                  <dgm:constr type="t" for="ch" forName="parTx1" refType="h" fact="0.9064"/>
                  <dgm:constr type="w" for="ch" forName="parTx1" refType="w" fact="0.3595"/>
                  <dgm:constr type="h" for="ch" forName="parTx1" refType="h" fact="0.1222"/>
                  <dgm:constr type="ctrX" for="ch" forName="picture1" refType="w" fact="0.837"/>
                  <dgm:constr type="ctrY" for="ch" forName="picture1" refType="h" fact="0.8922"/>
                  <dgm:constr type="w" for="ch" forName="picture1" refType="w" fact="0.1667"/>
                  <dgm:constr type="h" for="ch" forName="picture1" refType="h" fact="0.2113"/>
                  <dgm:constr type="r" for="ch" forName="parTx2" refType="w" fact="0.498"/>
                  <dgm:constr type="t" for="ch" forName="parTx2" refType="h" fact="0.7589"/>
                  <dgm:constr type="w" for="ch" forName="parTx2" refType="w" fact="0.3595"/>
                  <dgm:constr type="h" for="ch" forName="parTx2" refType="h" fact="0.1222"/>
                  <dgm:constr type="ctrX" for="ch" forName="picture2" refType="w" fact="0.5143"/>
                  <dgm:constr type="ctrY" for="ch" forName="picture2" refType="h" fact="0.7447"/>
                  <dgm:constr type="w" for="ch" forName="picture2" refType="w" fact="0.1667"/>
                  <dgm:constr type="h" for="ch" forName="picture2" refType="h" fact="0.2113"/>
                  <dgm:constr type="r" for="ch" forName="parTx3" refType="w" fact="0.3606"/>
                  <dgm:constr type="t" for="ch" forName="parTx3" refType="h" fact="0.5263"/>
                  <dgm:constr type="w" for="ch" forName="parTx3" refType="w" fact="0.3595"/>
                  <dgm:constr type="h" for="ch" forName="parTx3" refType="h" fact="0.1222"/>
                  <dgm:constr type="ctrX" for="ch" forName="picture3" refType="w" fact="0.3769"/>
                  <dgm:constr type="ctrY" for="ch" forName="picture3" refType="h" fact="0.5121"/>
                  <dgm:constr type="w" for="ch" forName="picture3" refType="w" fact="0.1667"/>
                  <dgm:constr type="h" for="ch" forName="picture3" refType="h" fact="0.2113"/>
                  <dgm:constr type="r" for="ch" forName="parTx4" refType="w" fact="0.3003"/>
                  <dgm:constr type="t" for="ch" forName="parTx4" refType="h" fact="0.2492"/>
                  <dgm:constr type="w" for="ch" forName="parTx4" refType="w" fact="0.3595"/>
                  <dgm:constr type="h" for="ch" forName="parTx4" refType="h" fact="0.1222"/>
                  <dgm:constr type="ctrX" for="ch" forName="picture4" refType="w" fact="0.3166"/>
                  <dgm:constr type="ctrY" for="ch" forName="picture4" refType="h" fact="0.235"/>
                  <dgm:constr type="w" for="ch" forName="picture4" refType="w" fact="0.1667"/>
                  <dgm:constr type="h" for="ch" forName="picture4" refType="h" fact="0.2113"/>
                </dgm:constrLst>
              </dgm:else>
            </dgm:choose>
          </dgm:else>
        </dgm:choose>
      </dgm:if>
      <dgm:if name="Name42" axis="ch" ptType="node" func="cnt" op="equ" val="5">
        <dgm:choose name="Name43">
          <dgm:if name="Name44" func="var" arg="dir" op="equ" val="norm">
            <dgm:choose name="Name45">
              <dgm:if name="Name46" axis="des" func="maxDepth" op="gt" val="1">
                <dgm:alg type="composite">
                  <dgm:param type="ar" val="1.41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userD" refType="w" fact="0.0118"/>
                  <dgm:constr type="ctrX" for="ch" forName="dot1" refType="w" fact="0.3263"/>
                  <dgm:constr type="ctrY" for="ch" forName="dot1" refType="h" fact="0.8674"/>
                  <dgm:constr type="w" for="ch" forName="dot1" refType="userD"/>
                  <dgm:constr type="h" for="ch" forName="dot1" refType="userD"/>
                  <dgm:constr type="ctrX" for="ch" forName="dot2" refType="w" fact="0.3001"/>
                  <dgm:constr type="ctrY" for="ch" forName="dot2" refType="h" fact="0.8824"/>
                  <dgm:constr type="w" for="ch" forName="dot2" refType="userD"/>
                  <dgm:constr type="h" for="ch" forName="dot2" refType="userD"/>
                  <dgm:constr type="ctrX" for="ch" forName="dot3" refType="w" fact="0.2733"/>
                  <dgm:constr type="ctrY" for="ch" forName="dot3" refType="h" fact="0.8948"/>
                  <dgm:constr type="w" for="ch" forName="dot3" refType="userD"/>
                  <dgm:constr type="h" for="ch" forName="dot3" refType="userD"/>
                  <dgm:constr type="ctrX" for="ch" forName="dot4" refType="w" fact="0.2462"/>
                  <dgm:constr type="ctrY" for="ch" forName="dot4" refType="h" fact="0.9044"/>
                  <dgm:constr type="w" for="ch" forName="dot4" refType="userD"/>
                  <dgm:constr type="h" for="ch" forName="dot4" refType="userD"/>
                  <dgm:constr type="ctrX" for="ch" forName="dot5" refType="w" fact="0.4691"/>
                  <dgm:constr type="ctrY" for="ch" forName="dot5" refType="h" fact="0.7222"/>
                  <dgm:constr type="w" for="ch" forName="dot5" refType="userD"/>
                  <dgm:constr type="h" for="ch" forName="dot5" refType="userD"/>
                  <dgm:constr type="ctrX" for="ch" forName="dot6" refType="w" fact="0.4484"/>
                  <dgm:constr type="ctrY" for="ch" forName="dot6" refType="h" fact="0.7518"/>
                  <dgm:constr type="w" for="ch" forName="dot6" refType="userD"/>
                  <dgm:constr type="h" for="ch" forName="dot6" refType="userD"/>
                  <dgm:constr type="ctrX" for="ch" forName="dot7" refType="w" fact="0.5549"/>
                  <dgm:constr type="ctrY" for="ch" forName="dot7" refType="h" fact="0.5422"/>
                  <dgm:constr type="w" for="ch" forName="dot7" refType="userD"/>
                  <dgm:constr type="h" for="ch" forName="dot7" refType="userD"/>
                  <dgm:constr type="ctrX" for="ch" forName="dot8" refType="w" fact="0.601"/>
                  <dgm:constr type="ctrY" for="ch" forName="dot8" refType="h" fact="0.3229"/>
                  <dgm:constr type="w" for="ch" forName="dot8" refType="userD"/>
                  <dgm:constr type="h" for="ch" forName="dot8" refType="userD"/>
                  <dgm:constr type="ctrX" for="ch" forName="dotArrow1" refType="w" fact="0.5779"/>
                  <dgm:constr type="ctrY" for="ch" forName="dotArrow1" refType="h" fact="0.0635"/>
                  <dgm:constr type="w" for="ch" forName="dotArrow1" refType="userD"/>
                  <dgm:constr type="h" for="ch" forName="dotArrow1" refType="userD"/>
                  <dgm:constr type="ctrX" for="ch" forName="dotArrow2" refType="w" fact="0.5951"/>
                  <dgm:constr type="ctrY" for="ch" forName="dotArrow2" refType="h" fact="0.0448"/>
                  <dgm:constr type="w" for="ch" forName="dotArrow2" refType="userD"/>
                  <dgm:constr type="h" for="ch" forName="dotArrow2" refType="userD"/>
                  <dgm:constr type="ctrX" for="ch" forName="dotArrow3" refType="w" fact="0.6123"/>
                  <dgm:constr type="ctrY" for="ch" forName="dotArrow3" refType="h" fact="0.026"/>
                  <dgm:constr type="w" for="ch" forName="dotArrow3" refType="userD"/>
                  <dgm:constr type="h" for="ch" forName="dotArrow3" refType="userD"/>
                  <dgm:constr type="ctrX" for="ch" forName="dotArrow4" refType="w" fact="0.6295"/>
                  <dgm:constr type="ctrY" for="ch" forName="dotArrow4" refType="h" fact="0.0448"/>
                  <dgm:constr type="w" for="ch" forName="dotArrow4" refType="userD"/>
                  <dgm:constr type="h" for="ch" forName="dotArrow4" refType="userD"/>
                  <dgm:constr type="ctrX" for="ch" forName="dotArrow5" refType="w" fact="0.6467"/>
                  <dgm:constr type="ctrY" for="ch" forName="dotArrow5" refType="h" fact="0.0635"/>
                  <dgm:constr type="w" for="ch" forName="dotArrow5" refType="userD"/>
                  <dgm:constr type="h" for="ch" forName="dotArrow5" refType="userD"/>
                  <dgm:constr type="ctrX" for="ch" forName="dotArrow6" refType="w" fact="0.6123"/>
                  <dgm:constr type="ctrY" for="ch" forName="dotArrow6" refType="h" fact="0.0656"/>
                  <dgm:constr type="w" for="ch" forName="dotArrow6" refType="userD"/>
                  <dgm:constr type="h" for="ch" forName="dotArrow6" refType="userD"/>
                  <dgm:constr type="ctrX" for="ch" forName="dotArrow7" refType="w" fact="0.6123"/>
                  <dgm:constr type="ctrY" for="ch" forName="dotArrow7" refType="h" fact="0.1052"/>
                  <dgm:constr type="w" for="ch" forName="dotArrow7" refType="userD"/>
                  <dgm:constr type="h" for="ch" forName="dotArrow7" refType="userD"/>
                  <dgm:constr type="l" for="ch" forName="parTx1" refType="w" fact="0.1746"/>
                  <dgm:constr type="t" for="ch" forName="parTx1" refType="h" fact="0.9304"/>
                  <dgm:constr type="w" for="ch" forName="parTx1" refType="w" fact="0.2544"/>
                  <dgm:constr type="h" for="ch" forName="parTx1" refType="h" fact="0.0962"/>
                  <dgm:constr type="ctrX" for="ch" forName="picture1" refType="w" fact="0.1631"/>
                  <dgm:constr type="ctrY" for="ch" forName="picture1" refType="h" fact="0.9169"/>
                  <dgm:constr type="w" for="ch" forName="picture1" refType="w" fact="0.118"/>
                  <dgm:constr type="h" for="ch" forName="picture1" refType="h" fact="0.1663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3982"/>
                  <dgm:constr type="t" for="ch" forName="parTx2" refType="h" fact="0.8167"/>
                  <dgm:constr type="w" for="ch" forName="parTx2" refType="w" fact="0.2544"/>
                  <dgm:constr type="h" for="ch" forName="parTx2" refType="h" fact="0.0962"/>
                  <dgm:constr type="ctrX" for="ch" forName="picture2" refType="w" fact="0.3866"/>
                  <dgm:constr type="ctrY" for="ch" forName="picture2" refType="h" fact="0.8032"/>
                  <dgm:constr type="w" for="ch" forName="picture2" refType="w" fact="0.118"/>
                  <dgm:constr type="h" for="ch" forName="picture2" refType="h" fact="0.1663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5194"/>
                  <dgm:constr type="t" for="ch" forName="parTx3" refType="h" fact="0.6524"/>
                  <dgm:constr type="w" for="ch" forName="parTx3" refType="w" fact="0.2544"/>
                  <dgm:constr type="h" for="ch" forName="parTx3" refType="h" fact="0.0962"/>
                  <dgm:constr type="ctrX" for="ch" forName="picture3" refType="w" fact="0.5078"/>
                  <dgm:constr type="ctrY" for="ch" forName="picture3" refType="h" fact="0.6389"/>
                  <dgm:constr type="w" for="ch" forName="picture3" refType="w" fact="0.118"/>
                  <dgm:constr type="h" for="ch" forName="picture3" refType="h" fact="0.1663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  <dgm:constr type="l" for="ch" forName="parTx4" refType="w" fact="0.5827"/>
                  <dgm:constr type="t" for="ch" forName="parTx4" refType="h" fact="0.4412"/>
                  <dgm:constr type="w" for="ch" forName="parTx4" refType="w" fact="0.2544"/>
                  <dgm:constr type="h" for="ch" forName="parTx4" refType="h" fact="0.0962"/>
                  <dgm:constr type="ctrX" for="ch" forName="picture4" refType="w" fact="0.5712"/>
                  <dgm:constr type="ctrY" for="ch" forName="picture4" refType="h" fact="0.4277"/>
                  <dgm:constr type="w" for="ch" forName="picture4" refType="w" fact="0.118"/>
                  <dgm:constr type="h" for="ch" forName="picture4" refType="h" fact="0.1663"/>
                  <dgm:constr type="l" for="ch" forName="desTx4" refType="r" refFor="ch" refForName="parTx4"/>
                  <dgm:constr type="r" for="ch" forName="desTx4" refType="w"/>
                  <dgm:constr type="t" for="ch" forName="desTx4" refType="t" refFor="ch" refForName="parTx4"/>
                  <dgm:constr type="h" for="ch" forName="desTx4" refType="h" refFor="ch" refForName="parTx4"/>
                  <dgm:constr type="l" for="ch" forName="parTx5" refType="w" fact="0.618"/>
                  <dgm:constr type="t" for="ch" forName="parTx5" refType="h" fact="0.2262"/>
                  <dgm:constr type="w" for="ch" forName="parTx5" refType="w" fact="0.2544"/>
                  <dgm:constr type="h" for="ch" forName="parTx5" refType="h" fact="0.0962"/>
                  <dgm:constr type="ctrX" for="ch" forName="picture5" refType="w" fact="0.6064"/>
                  <dgm:constr type="ctrY" for="ch" forName="picture5" refType="h" fact="0.2127"/>
                  <dgm:constr type="w" for="ch" forName="picture5" refType="w" fact="0.118"/>
                  <dgm:constr type="h" for="ch" forName="picture5" refType="h" fact="0.1663"/>
                  <dgm:constr type="l" for="ch" forName="desTx5" refType="r" refFor="ch" refForName="parTx5"/>
                  <dgm:constr type="r" for="ch" forName="desTx5" refType="w"/>
                  <dgm:constr type="t" for="ch" forName="desTx5" refType="t" refFor="ch" refForName="parTx5"/>
                  <dgm:constr type="h" for="ch" forName="desTx5" refType="h" refFor="ch" refForName="parTx5"/>
                </dgm:constrLst>
              </dgm:if>
              <dgm:else name="Name47">
                <dgm:alg type="composite">
                  <dgm:param type="ar" val="1.164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userD" refType="w" fact="0.0143"/>
                  <dgm:constr type="ctrX" for="ch" forName="dot1" refType="w" fact="0.3951"/>
                  <dgm:constr type="ctrY" for="ch" forName="dot1" refType="h" fact="0.8674"/>
                  <dgm:constr type="w" for="ch" forName="dot1" refType="userD"/>
                  <dgm:constr type="h" for="ch" forName="dot1" refType="userD"/>
                  <dgm:constr type="ctrX" for="ch" forName="dot2" refType="w" fact="0.3634"/>
                  <dgm:constr type="ctrY" for="ch" forName="dot2" refType="h" fact="0.8824"/>
                  <dgm:constr type="w" for="ch" forName="dot2" refType="userD"/>
                  <dgm:constr type="h" for="ch" forName="dot2" refType="userD"/>
                  <dgm:constr type="ctrX" for="ch" forName="dot3" refType="w" fact="0.331"/>
                  <dgm:constr type="ctrY" for="ch" forName="dot3" refType="h" fact="0.8948"/>
                  <dgm:constr type="w" for="ch" forName="dot3" refType="userD"/>
                  <dgm:constr type="h" for="ch" forName="dot3" refType="userD"/>
                  <dgm:constr type="ctrX" for="ch" forName="dot4" refType="w" fact="0.2981"/>
                  <dgm:constr type="ctrY" for="ch" forName="dot4" refType="h" fact="0.9044"/>
                  <dgm:constr type="w" for="ch" forName="dot4" refType="userD"/>
                  <dgm:constr type="h" for="ch" forName="dot4" refType="userD"/>
                  <dgm:constr type="ctrX" for="ch" forName="dot5" refType="w" fact="0.5681"/>
                  <dgm:constr type="ctrY" for="ch" forName="dot5" refType="h" fact="0.7222"/>
                  <dgm:constr type="w" for="ch" forName="dot5" refType="userD"/>
                  <dgm:constr type="h" for="ch" forName="dot5" refType="userD"/>
                  <dgm:constr type="ctrX" for="ch" forName="dot6" refType="w" fact="0.543"/>
                  <dgm:constr type="ctrY" for="ch" forName="dot6" refType="h" fact="0.7518"/>
                  <dgm:constr type="w" for="ch" forName="dot6" refType="userD"/>
                  <dgm:constr type="h" for="ch" forName="dot6" refType="userD"/>
                  <dgm:constr type="ctrX" for="ch" forName="dot7" refType="w" fact="0.672"/>
                  <dgm:constr type="ctrY" for="ch" forName="dot7" refType="h" fact="0.5422"/>
                  <dgm:constr type="w" for="ch" forName="dot7" refType="userD"/>
                  <dgm:constr type="h" for="ch" forName="dot7" refType="userD"/>
                  <dgm:constr type="ctrX" for="ch" forName="dot8" refType="w" fact="0.7278"/>
                  <dgm:constr type="ctrY" for="ch" forName="dot8" refType="h" fact="0.3229"/>
                  <dgm:constr type="w" for="ch" forName="dot8" refType="userD"/>
                  <dgm:constr type="h" for="ch" forName="dot8" refType="userD"/>
                  <dgm:constr type="ctrX" for="ch" forName="dotArrow1" refType="w" fact="0.6999"/>
                  <dgm:constr type="ctrY" for="ch" forName="dotArrow1" refType="h" fact="0.0635"/>
                  <dgm:constr type="w" for="ch" forName="dotArrow1" refType="userD"/>
                  <dgm:constr type="h" for="ch" forName="dotArrow1" refType="userD"/>
                  <dgm:constr type="ctrX" for="ch" forName="dotArrow2" refType="w" fact="0.7207"/>
                  <dgm:constr type="ctrY" for="ch" forName="dotArrow2" refType="h" fact="0.0448"/>
                  <dgm:constr type="w" for="ch" forName="dotArrow2" refType="userD"/>
                  <dgm:constr type="h" for="ch" forName="dotArrow2" refType="userD"/>
                  <dgm:constr type="ctrX" for="ch" forName="dotArrow3" refType="w" fact="0.7415"/>
                  <dgm:constr type="ctrY" for="ch" forName="dotArrow3" refType="h" fact="0.026"/>
                  <dgm:constr type="w" for="ch" forName="dotArrow3" refType="userD"/>
                  <dgm:constr type="h" for="ch" forName="dotArrow3" refType="userD"/>
                  <dgm:constr type="ctrX" for="ch" forName="dotArrow4" refType="w" fact="0.7624"/>
                  <dgm:constr type="ctrY" for="ch" forName="dotArrow4" refType="h" fact="0.0448"/>
                  <dgm:constr type="w" for="ch" forName="dotArrow4" refType="userD"/>
                  <dgm:constr type="h" for="ch" forName="dotArrow4" refType="userD"/>
                  <dgm:constr type="ctrX" for="ch" forName="dotArrow5" refType="w" fact="0.7832"/>
                  <dgm:constr type="ctrY" for="ch" forName="dotArrow5" refType="h" fact="0.0635"/>
                  <dgm:constr type="w" for="ch" forName="dotArrow5" refType="userD"/>
                  <dgm:constr type="h" for="ch" forName="dotArrow5" refType="userD"/>
                  <dgm:constr type="ctrX" for="ch" forName="dotArrow6" refType="w" fact="0.7415"/>
                  <dgm:constr type="ctrY" for="ch" forName="dotArrow6" refType="h" fact="0.0656"/>
                  <dgm:constr type="w" for="ch" forName="dotArrow6" refType="userD"/>
                  <dgm:constr type="h" for="ch" forName="dotArrow6" refType="userD"/>
                  <dgm:constr type="ctrX" for="ch" forName="dotArrow7" refType="w" fact="0.7415"/>
                  <dgm:constr type="ctrY" for="ch" forName="dotArrow7" refType="h" fact="0.1052"/>
                  <dgm:constr type="w" for="ch" forName="dotArrow7" refType="userD"/>
                  <dgm:constr type="h" for="ch" forName="dotArrow7" refType="userD"/>
                  <dgm:constr type="l" for="ch" forName="parTx1" refType="w" fact="0.2115"/>
                  <dgm:constr type="t" for="ch" forName="parTx1" refType="h" fact="0.928"/>
                  <dgm:constr type="w" for="ch" forName="parTx1" refType="w" fact="0.3081"/>
                  <dgm:constr type="h" for="ch" forName="parTx1" refType="h" fact="0.0962"/>
                  <dgm:constr type="ctrX" for="ch" forName="picture1" refType="w" fact="0.1975"/>
                  <dgm:constr type="ctrY" for="ch" forName="picture1" refType="h" fact="0.9169"/>
                  <dgm:constr type="w" for="ch" forName="picture1" refType="w" fact="0.1429"/>
                  <dgm:constr type="h" for="ch" forName="picture1" refType="h" fact="0.1663"/>
                  <dgm:constr type="l" for="ch" forName="parTx2" refType="w" fact="0.4822"/>
                  <dgm:constr type="t" for="ch" forName="parTx2" refType="h" fact="0.8143"/>
                  <dgm:constr type="w" for="ch" forName="parTx2" refType="w" fact="0.3081"/>
                  <dgm:constr type="h" for="ch" forName="parTx2" refType="h" fact="0.0962"/>
                  <dgm:constr type="ctrX" for="ch" forName="picture2" refType="w" fact="0.4682"/>
                  <dgm:constr type="ctrY" for="ch" forName="picture2" refType="h" fact="0.8032"/>
                  <dgm:constr type="w" for="ch" forName="picture2" refType="w" fact="0.1429"/>
                  <dgm:constr type="h" for="ch" forName="picture2" refType="h" fact="0.1663"/>
                  <dgm:constr type="l" for="ch" forName="parTx3" refType="w" fact="0.629"/>
                  <dgm:constr type="t" for="ch" forName="parTx3" refType="h" fact="0.65"/>
                  <dgm:constr type="w" for="ch" forName="parTx3" refType="w" fact="0.3081"/>
                  <dgm:constr type="h" for="ch" forName="parTx3" refType="h" fact="0.0962"/>
                  <dgm:constr type="ctrX" for="ch" forName="picture3" refType="w" fact="0.615"/>
                  <dgm:constr type="ctrY" for="ch" forName="picture3" refType="h" fact="0.6389"/>
                  <dgm:constr type="w" for="ch" forName="picture3" refType="w" fact="0.1429"/>
                  <dgm:constr type="h" for="ch" forName="picture3" refType="h" fact="0.1663"/>
                  <dgm:constr type="l" for="ch" forName="parTx4" refType="w" fact="0.7057"/>
                  <dgm:constr type="t" for="ch" forName="parTx4" refType="h" fact="0.4388"/>
                  <dgm:constr type="w" for="ch" forName="parTx4" refType="w" fact="0.3081"/>
                  <dgm:constr type="h" for="ch" forName="parTx4" refType="h" fact="0.0962"/>
                  <dgm:constr type="ctrX" for="ch" forName="picture4" refType="w" fact="0.6917"/>
                  <dgm:constr type="ctrY" for="ch" forName="picture4" refType="h" fact="0.4277"/>
                  <dgm:constr type="w" for="ch" forName="picture4" refType="w" fact="0.1429"/>
                  <dgm:constr type="h" for="ch" forName="picture4" refType="h" fact="0.1663"/>
                  <dgm:constr type="l" for="ch" forName="parTx5" refType="w" fact="0.7484"/>
                  <dgm:constr type="t" for="ch" forName="parTx5" refType="h" fact="0.2238"/>
                  <dgm:constr type="w" for="ch" forName="parTx5" refType="w" fact="0.3081"/>
                  <dgm:constr type="h" for="ch" forName="parTx5" refType="h" fact="0.0962"/>
                  <dgm:constr type="ctrX" for="ch" forName="picture5" refType="w" fact="0.7344"/>
                  <dgm:constr type="ctrY" for="ch" forName="picture5" refType="h" fact="0.2127"/>
                  <dgm:constr type="w" for="ch" forName="picture5" refType="w" fact="0.1429"/>
                  <dgm:constr type="h" for="ch" forName="picture5" refType="h" fact="0.1663"/>
                </dgm:constrLst>
              </dgm:else>
            </dgm:choose>
          </dgm:if>
          <dgm:else name="Name48">
            <dgm:choose name="Name49">
              <dgm:if name="Name50" axis="des" func="maxDepth" op="gt" val="1">
                <dgm:alg type="composite">
                  <dgm:param type="ar" val="1.41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userD" refType="w" fact="0.0118"/>
                  <dgm:constr type="ctrX" for="ch" forName="dot1" refType="w" fact="0.6737"/>
                  <dgm:constr type="ctrY" for="ch" forName="dot1" refType="h" fact="0.8674"/>
                  <dgm:constr type="w" for="ch" forName="dot1" refType="userD"/>
                  <dgm:constr type="h" for="ch" forName="dot1" refType="userD"/>
                  <dgm:constr type="ctrX" for="ch" forName="dot2" refType="w" fact="0.6999"/>
                  <dgm:constr type="ctrY" for="ch" forName="dot2" refType="h" fact="0.8824"/>
                  <dgm:constr type="w" for="ch" forName="dot2" refType="userD"/>
                  <dgm:constr type="h" for="ch" forName="dot2" refType="userD"/>
                  <dgm:constr type="ctrX" for="ch" forName="dot3" refType="w" fact="0.7267"/>
                  <dgm:constr type="ctrY" for="ch" forName="dot3" refType="h" fact="0.8948"/>
                  <dgm:constr type="w" for="ch" forName="dot3" refType="userD"/>
                  <dgm:constr type="h" for="ch" forName="dot3" refType="userD"/>
                  <dgm:constr type="ctrX" for="ch" forName="dot4" refType="w" fact="0.7538"/>
                  <dgm:constr type="ctrY" for="ch" forName="dot4" refType="h" fact="0.9044"/>
                  <dgm:constr type="w" for="ch" forName="dot4" refType="userD"/>
                  <dgm:constr type="h" for="ch" forName="dot4" refType="userD"/>
                  <dgm:constr type="ctrX" for="ch" forName="dot5" refType="w" fact="0.5309"/>
                  <dgm:constr type="ctrY" for="ch" forName="dot5" refType="h" fact="0.7222"/>
                  <dgm:constr type="w" for="ch" forName="dot5" refType="userD"/>
                  <dgm:constr type="h" for="ch" forName="dot5" refType="userD"/>
                  <dgm:constr type="ctrX" for="ch" forName="dot6" refType="w" fact="0.5516"/>
                  <dgm:constr type="ctrY" for="ch" forName="dot6" refType="h" fact="0.7518"/>
                  <dgm:constr type="w" for="ch" forName="dot6" refType="userD"/>
                  <dgm:constr type="h" for="ch" forName="dot6" refType="userD"/>
                  <dgm:constr type="ctrX" for="ch" forName="dot7" refType="w" fact="0.4451"/>
                  <dgm:constr type="ctrY" for="ch" forName="dot7" refType="h" fact="0.5422"/>
                  <dgm:constr type="w" for="ch" forName="dot7" refType="userD"/>
                  <dgm:constr type="h" for="ch" forName="dot7" refType="userD"/>
                  <dgm:constr type="ctrX" for="ch" forName="dot8" refType="w" fact="0.399"/>
                  <dgm:constr type="ctrY" for="ch" forName="dot8" refType="h" fact="0.3229"/>
                  <dgm:constr type="w" for="ch" forName="dot8" refType="userD"/>
                  <dgm:constr type="h" for="ch" forName="dot8" refType="userD"/>
                  <dgm:constr type="ctrX" for="ch" forName="dotArrow1" refType="w" fact="0.4221"/>
                  <dgm:constr type="ctrY" for="ch" forName="dotArrow1" refType="h" fact="0.0635"/>
                  <dgm:constr type="w" for="ch" forName="dotArrow1" refType="userD"/>
                  <dgm:constr type="h" for="ch" forName="dotArrow1" refType="userD"/>
                  <dgm:constr type="ctrX" for="ch" forName="dotArrow2" refType="w" fact="0.4049"/>
                  <dgm:constr type="ctrY" for="ch" forName="dotArrow2" refType="h" fact="0.0448"/>
                  <dgm:constr type="w" for="ch" forName="dotArrow2" refType="userD"/>
                  <dgm:constr type="h" for="ch" forName="dotArrow2" refType="userD"/>
                  <dgm:constr type="ctrX" for="ch" forName="dotArrow3" refType="w" fact="0.3877"/>
                  <dgm:constr type="ctrY" for="ch" forName="dotArrow3" refType="h" fact="0.026"/>
                  <dgm:constr type="w" for="ch" forName="dotArrow3" refType="userD"/>
                  <dgm:constr type="h" for="ch" forName="dotArrow3" refType="userD"/>
                  <dgm:constr type="ctrX" for="ch" forName="dotArrow4" refType="w" fact="0.3705"/>
                  <dgm:constr type="ctrY" for="ch" forName="dotArrow4" refType="h" fact="0.0448"/>
                  <dgm:constr type="w" for="ch" forName="dotArrow4" refType="userD"/>
                  <dgm:constr type="h" for="ch" forName="dotArrow4" refType="userD"/>
                  <dgm:constr type="ctrX" for="ch" forName="dotArrow5" refType="w" fact="0.3533"/>
                  <dgm:constr type="ctrY" for="ch" forName="dotArrow5" refType="h" fact="0.0635"/>
                  <dgm:constr type="w" for="ch" forName="dotArrow5" refType="userD"/>
                  <dgm:constr type="h" for="ch" forName="dotArrow5" refType="userD"/>
                  <dgm:constr type="ctrX" for="ch" forName="dotArrow6" refType="w" fact="0.3877"/>
                  <dgm:constr type="ctrY" for="ch" forName="dotArrow6" refType="h" fact="0.0656"/>
                  <dgm:constr type="w" for="ch" forName="dotArrow6" refType="userD"/>
                  <dgm:constr type="h" for="ch" forName="dotArrow6" refType="userD"/>
                  <dgm:constr type="ctrX" for="ch" forName="dotArrow7" refType="w" fact="0.3877"/>
                  <dgm:constr type="ctrY" for="ch" forName="dotArrow7" refType="h" fact="0.1052"/>
                  <dgm:constr type="w" for="ch" forName="dotArrow7" refType="userD"/>
                  <dgm:constr type="h" for="ch" forName="dotArrow7" refType="userD"/>
                  <dgm:constr type="r" for="ch" forName="parTx1" refType="w" fact="0.8254"/>
                  <dgm:constr type="t" for="ch" forName="parTx1" refType="h" fact="0.9304"/>
                  <dgm:constr type="w" for="ch" forName="parTx1" refType="w" fact="0.2544"/>
                  <dgm:constr type="h" for="ch" forName="parTx1" refType="h" fact="0.0962"/>
                  <dgm:constr type="ctrX" for="ch" forName="picture1" refType="w" fact="0.8369"/>
                  <dgm:constr type="ctrY" for="ch" forName="picture1" refType="h" fact="0.9169"/>
                  <dgm:constr type="w" for="ch" forName="picture1" refType="w" fact="0.118"/>
                  <dgm:constr type="h" for="ch" forName="picture1" refType="h" fact="0.1663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6018"/>
                  <dgm:constr type="t" for="ch" forName="parTx2" refType="h" fact="0.8167"/>
                  <dgm:constr type="w" for="ch" forName="parTx2" refType="w" fact="0.2544"/>
                  <dgm:constr type="h" for="ch" forName="parTx2" refType="h" fact="0.0962"/>
                  <dgm:constr type="ctrX" for="ch" forName="picture2" refType="w" fact="0.6134"/>
                  <dgm:constr type="ctrY" for="ch" forName="picture2" refType="h" fact="0.8032"/>
                  <dgm:constr type="w" for="ch" forName="picture2" refType="w" fact="0.118"/>
                  <dgm:constr type="h" for="ch" forName="picture2" refType="h" fact="0.1663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4806"/>
                  <dgm:constr type="t" for="ch" forName="parTx3" refType="h" fact="0.6524"/>
                  <dgm:constr type="w" for="ch" forName="parTx3" refType="w" fact="0.2544"/>
                  <dgm:constr type="h" for="ch" forName="parTx3" refType="h" fact="0.0962"/>
                  <dgm:constr type="ctrX" for="ch" forName="picture3" refType="w" fact="0.4922"/>
                  <dgm:constr type="ctrY" for="ch" forName="picture3" refType="h" fact="0.6389"/>
                  <dgm:constr type="w" for="ch" forName="picture3" refType="w" fact="0.118"/>
                  <dgm:constr type="h" for="ch" forName="picture3" refType="h" fact="0.1663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  <dgm:constr type="r" for="ch" forName="parTx4" refType="w" fact="0.4173"/>
                  <dgm:constr type="t" for="ch" forName="parTx4" refType="h" fact="0.4412"/>
                  <dgm:constr type="w" for="ch" forName="parTx4" refType="w" fact="0.2544"/>
                  <dgm:constr type="h" for="ch" forName="parTx4" refType="h" fact="0.0962"/>
                  <dgm:constr type="ctrX" for="ch" forName="picture4" refType="w" fact="0.4288"/>
                  <dgm:constr type="ctrY" for="ch" forName="picture4" refType="h" fact="0.4277"/>
                  <dgm:constr type="w" for="ch" forName="picture4" refType="w" fact="0.118"/>
                  <dgm:constr type="h" for="ch" forName="picture4" refType="h" fact="0.1663"/>
                  <dgm:constr type="r" for="ch" forName="desTx4" refType="l" refFor="ch" refForName="parTx4"/>
                  <dgm:constr type="l" for="ch" forName="desTx4"/>
                  <dgm:constr type="t" for="ch" forName="desTx4" refType="t" refFor="ch" refForName="parTx4"/>
                  <dgm:constr type="h" for="ch" forName="desTx4" refType="h" refFor="ch" refForName="parTx4"/>
                  <dgm:constr type="r" for="ch" forName="parTx5" refType="w" fact="0.382"/>
                  <dgm:constr type="t" for="ch" forName="parTx5" refType="h" fact="0.2262"/>
                  <dgm:constr type="w" for="ch" forName="parTx5" refType="w" fact="0.2544"/>
                  <dgm:constr type="h" for="ch" forName="parTx5" refType="h" fact="0.0962"/>
                  <dgm:constr type="ctrX" for="ch" forName="picture5" refType="w" fact="0.3936"/>
                  <dgm:constr type="ctrY" for="ch" forName="picture5" refType="h" fact="0.2127"/>
                  <dgm:constr type="w" for="ch" forName="picture5" refType="w" fact="0.118"/>
                  <dgm:constr type="h" for="ch" forName="picture5" refType="h" fact="0.1663"/>
                  <dgm:constr type="r" for="ch" forName="desTx5" refType="l" refFor="ch" refForName="parTx5"/>
                  <dgm:constr type="l" for="ch" forName="desTx5"/>
                  <dgm:constr type="t" for="ch" forName="desTx5" refType="t" refFor="ch" refForName="parTx5"/>
                  <dgm:constr type="h" for="ch" forName="desTx5" refType="h" refFor="ch" refForName="parTx5"/>
                </dgm:constrLst>
              </dgm:if>
              <dgm:else name="Name51">
                <dgm:alg type="composite">
                  <dgm:param type="ar" val="1.164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userD" refType="w" fact="0.0143"/>
                  <dgm:constr type="ctrX" for="ch" forName="dot1" refType="w" fact="0.6049"/>
                  <dgm:constr type="ctrY" for="ch" forName="dot1" refType="h" fact="0.8674"/>
                  <dgm:constr type="w" for="ch" forName="dot1" refType="userD"/>
                  <dgm:constr type="h" for="ch" forName="dot1" refType="userD"/>
                  <dgm:constr type="ctrX" for="ch" forName="dot2" refType="w" fact="0.6366"/>
                  <dgm:constr type="ctrY" for="ch" forName="dot2" refType="h" fact="0.8824"/>
                  <dgm:constr type="w" for="ch" forName="dot2" refType="userD"/>
                  <dgm:constr type="h" for="ch" forName="dot2" refType="userD"/>
                  <dgm:constr type="ctrX" for="ch" forName="dot3" refType="w" fact="0.669"/>
                  <dgm:constr type="ctrY" for="ch" forName="dot3" refType="h" fact="0.8948"/>
                  <dgm:constr type="w" for="ch" forName="dot3" refType="userD"/>
                  <dgm:constr type="h" for="ch" forName="dot3" refType="userD"/>
                  <dgm:constr type="ctrX" for="ch" forName="dot4" refType="w" fact="0.7019"/>
                  <dgm:constr type="ctrY" for="ch" forName="dot4" refType="h" fact="0.9044"/>
                  <dgm:constr type="w" for="ch" forName="dot4" refType="userD"/>
                  <dgm:constr type="h" for="ch" forName="dot4" refType="userD"/>
                  <dgm:constr type="ctrX" for="ch" forName="dot5" refType="w" fact="0.4319"/>
                  <dgm:constr type="ctrY" for="ch" forName="dot5" refType="h" fact="0.7222"/>
                  <dgm:constr type="w" for="ch" forName="dot5" refType="userD"/>
                  <dgm:constr type="h" for="ch" forName="dot5" refType="userD"/>
                  <dgm:constr type="ctrX" for="ch" forName="dot6" refType="w" fact="0.457"/>
                  <dgm:constr type="ctrY" for="ch" forName="dot6" refType="h" fact="0.7518"/>
                  <dgm:constr type="w" for="ch" forName="dot6" refType="userD"/>
                  <dgm:constr type="h" for="ch" forName="dot6" refType="userD"/>
                  <dgm:constr type="ctrX" for="ch" forName="dot7" refType="w" fact="0.328"/>
                  <dgm:constr type="ctrY" for="ch" forName="dot7" refType="h" fact="0.5422"/>
                  <dgm:constr type="w" for="ch" forName="dot7" refType="userD"/>
                  <dgm:constr type="h" for="ch" forName="dot7" refType="userD"/>
                  <dgm:constr type="ctrX" for="ch" forName="dot8" refType="w" fact="0.2722"/>
                  <dgm:constr type="ctrY" for="ch" forName="dot8" refType="h" fact="0.3229"/>
                  <dgm:constr type="w" for="ch" forName="dot8" refType="userD"/>
                  <dgm:constr type="h" for="ch" forName="dot8" refType="userD"/>
                  <dgm:constr type="ctrX" for="ch" forName="dotArrow1" refType="w" fact="0.3001"/>
                  <dgm:constr type="ctrY" for="ch" forName="dotArrow1" refType="h" fact="0.0635"/>
                  <dgm:constr type="w" for="ch" forName="dotArrow1" refType="userD"/>
                  <dgm:constr type="h" for="ch" forName="dotArrow1" refType="userD"/>
                  <dgm:constr type="ctrX" for="ch" forName="dotArrow2" refType="w" fact="0.2793"/>
                  <dgm:constr type="ctrY" for="ch" forName="dotArrow2" refType="h" fact="0.0448"/>
                  <dgm:constr type="w" for="ch" forName="dotArrow2" refType="userD"/>
                  <dgm:constr type="h" for="ch" forName="dotArrow2" refType="userD"/>
                  <dgm:constr type="ctrX" for="ch" forName="dotArrow3" refType="w" fact="0.2585"/>
                  <dgm:constr type="ctrY" for="ch" forName="dotArrow3" refType="h" fact="0.026"/>
                  <dgm:constr type="w" for="ch" forName="dotArrow3" refType="userD"/>
                  <dgm:constr type="h" for="ch" forName="dotArrow3" refType="userD"/>
                  <dgm:constr type="ctrX" for="ch" forName="dotArrow4" refType="w" fact="0.2376"/>
                  <dgm:constr type="ctrY" for="ch" forName="dotArrow4" refType="h" fact="0.0448"/>
                  <dgm:constr type="w" for="ch" forName="dotArrow4" refType="userD"/>
                  <dgm:constr type="h" for="ch" forName="dotArrow4" refType="userD"/>
                  <dgm:constr type="ctrX" for="ch" forName="dotArrow5" refType="w" fact="0.2168"/>
                  <dgm:constr type="ctrY" for="ch" forName="dotArrow5" refType="h" fact="0.0635"/>
                  <dgm:constr type="w" for="ch" forName="dotArrow5" refType="userD"/>
                  <dgm:constr type="h" for="ch" forName="dotArrow5" refType="userD"/>
                  <dgm:constr type="ctrX" for="ch" forName="dotArrow6" refType="w" fact="0.2585"/>
                  <dgm:constr type="ctrY" for="ch" forName="dotArrow6" refType="h" fact="0.0656"/>
                  <dgm:constr type="w" for="ch" forName="dotArrow6" refType="userD"/>
                  <dgm:constr type="h" for="ch" forName="dotArrow6" refType="userD"/>
                  <dgm:constr type="ctrX" for="ch" forName="dotArrow7" refType="w" fact="0.2585"/>
                  <dgm:constr type="ctrY" for="ch" forName="dotArrow7" refType="h" fact="0.1052"/>
                  <dgm:constr type="w" for="ch" forName="dotArrow7" refType="userD"/>
                  <dgm:constr type="h" for="ch" forName="dotArrow7" refType="userD"/>
                  <dgm:constr type="r" for="ch" forName="parTx1" refType="w" fact="0.7885"/>
                  <dgm:constr type="t" for="ch" forName="parTx1" refType="h" fact="0.928"/>
                  <dgm:constr type="w" for="ch" forName="parTx1" refType="w" fact="0.3081"/>
                  <dgm:constr type="h" for="ch" forName="parTx1" refType="h" fact="0.0962"/>
                  <dgm:constr type="ctrX" for="ch" forName="picture1" refType="w" fact="0.8025"/>
                  <dgm:constr type="ctrY" for="ch" forName="picture1" refType="h" fact="0.9169"/>
                  <dgm:constr type="w" for="ch" forName="picture1" refType="w" fact="0.1429"/>
                  <dgm:constr type="h" for="ch" forName="picture1" refType="h" fact="0.1663"/>
                  <dgm:constr type="r" for="ch" forName="parTx2" refType="w" fact="0.5178"/>
                  <dgm:constr type="t" for="ch" forName="parTx2" refType="h" fact="0.8143"/>
                  <dgm:constr type="w" for="ch" forName="parTx2" refType="w" fact="0.3081"/>
                  <dgm:constr type="h" for="ch" forName="parTx2" refType="h" fact="0.0962"/>
                  <dgm:constr type="ctrX" for="ch" forName="picture2" refType="w" fact="0.5318"/>
                  <dgm:constr type="ctrY" for="ch" forName="picture2" refType="h" fact="0.8032"/>
                  <dgm:constr type="w" for="ch" forName="picture2" refType="w" fact="0.1429"/>
                  <dgm:constr type="h" for="ch" forName="picture2" refType="h" fact="0.1663"/>
                  <dgm:constr type="r" for="ch" forName="parTx3" refType="w" fact="0.371"/>
                  <dgm:constr type="t" for="ch" forName="parTx3" refType="h" fact="0.65"/>
                  <dgm:constr type="w" for="ch" forName="parTx3" refType="w" fact="0.3081"/>
                  <dgm:constr type="h" for="ch" forName="parTx3" refType="h" fact="0.0962"/>
                  <dgm:constr type="ctrX" for="ch" forName="picture3" refType="w" fact="0.385"/>
                  <dgm:constr type="ctrY" for="ch" forName="picture3" refType="h" fact="0.6389"/>
                  <dgm:constr type="w" for="ch" forName="picture3" refType="w" fact="0.1429"/>
                  <dgm:constr type="h" for="ch" forName="picture3" refType="h" fact="0.1663"/>
                  <dgm:constr type="r" for="ch" forName="parTx4" refType="w" fact="0.2943"/>
                  <dgm:constr type="t" for="ch" forName="parTx4" refType="h" fact="0.4388"/>
                  <dgm:constr type="w" for="ch" forName="parTx4" refType="w" fact="0.3081"/>
                  <dgm:constr type="h" for="ch" forName="parTx4" refType="h" fact="0.0962"/>
                  <dgm:constr type="ctrX" for="ch" forName="picture4" refType="w" fact="0.3083"/>
                  <dgm:constr type="ctrY" for="ch" forName="picture4" refType="h" fact="0.4277"/>
                  <dgm:constr type="w" for="ch" forName="picture4" refType="w" fact="0.1429"/>
                  <dgm:constr type="h" for="ch" forName="picture4" refType="h" fact="0.1663"/>
                  <dgm:constr type="r" for="ch" forName="parTx5" refType="w" fact="0.2516"/>
                  <dgm:constr type="t" for="ch" forName="parTx5" refType="h" fact="0.2238"/>
                  <dgm:constr type="w" for="ch" forName="parTx5" refType="w" fact="0.3081"/>
                  <dgm:constr type="h" for="ch" forName="parTx5" refType="h" fact="0.0962"/>
                  <dgm:constr type="ctrX" for="ch" forName="picture5" refType="w" fact="0.2656"/>
                  <dgm:constr type="ctrY" for="ch" forName="picture5" refType="h" fact="0.2127"/>
                  <dgm:constr type="w" for="ch" forName="picture5" refType="w" fact="0.1429"/>
                  <dgm:constr type="h" for="ch" forName="picture5" refType="h" fact="0.1663"/>
                </dgm:constrLst>
              </dgm:else>
            </dgm:choose>
          </dgm:else>
        </dgm:choose>
      </dgm:if>
      <dgm:if name="Name52" axis="ch" ptType="node" func="cnt" op="equ" val="6">
        <dgm:choose name="Name53">
          <dgm:if name="Name54" func="var" arg="dir" op="equ" val="norm">
            <dgm:choose name="Name55">
              <dgm:if name="Name56" axis="des" func="maxDepth" op="gt" val="1">
                <dgm:alg type="composite">
                  <dgm:param type="ar" val="1.3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primFontSz" for="ch" forName="desTx6" refType="primFontSz" refFor="ch" refForName="desTx1" op="equ"/>
                  <dgm:constr type="userD" refType="w" fact="0.0105"/>
                  <dgm:constr type="ctrX" for="ch" forName="dot1" refType="w" fact="0.3608"/>
                  <dgm:constr type="ctrY" for="ch" forName="dot1" refType="h" fact="0.8839"/>
                  <dgm:constr type="w" for="ch" forName="dot1" refType="userD"/>
                  <dgm:constr type="h" for="ch" forName="dot1" refType="userD"/>
                  <dgm:constr type="ctrX" for="ch" forName="dot2" refType="w" fact="0.3384"/>
                  <dgm:constr type="ctrY" for="ch" forName="dot2" refType="h" fact="0.8967"/>
                  <dgm:constr type="w" for="ch" forName="dot2" refType="userD"/>
                  <dgm:constr type="h" for="ch" forName="dot2" refType="userD"/>
                  <dgm:constr type="ctrX" for="ch" forName="dot3" refType="w" fact="0.3155"/>
                  <dgm:constr type="ctrY" for="ch" forName="dot3" refType="h" fact="0.9076"/>
                  <dgm:constr type="w" for="ch" forName="dot3" refType="userD"/>
                  <dgm:constr type="h" for="ch" forName="dot3" refType="userD"/>
                  <dgm:constr type="ctrX" for="ch" forName="dot4" refType="w" fact="0.2923"/>
                  <dgm:constr type="ctrY" for="ch" forName="dot4" refType="h" fact="0.9165"/>
                  <dgm:constr type="w" for="ch" forName="dot4" refType="userD"/>
                  <dgm:constr type="h" for="ch" forName="dot4" refType="userD"/>
                  <dgm:constr type="ctrX" for="ch" forName="dot5" refType="w" fact="0.2688"/>
                  <dgm:constr type="ctrY" for="ch" forName="dot5" refType="h" fact="0.9234"/>
                  <dgm:constr type="w" for="ch" forName="dot5" refType="userD"/>
                  <dgm:constr type="h" for="ch" forName="dot5" refType="userD"/>
                  <dgm:constr type="ctrX" for="ch" forName="dot6" refType="w" fact="0.4883"/>
                  <dgm:constr type="ctrY" for="ch" forName="dot6" refType="h" fact="0.764"/>
                  <dgm:constr type="w" for="ch" forName="dot6" refType="userD"/>
                  <dgm:constr type="h" for="ch" forName="dot6" refType="userD"/>
                  <dgm:constr type="ctrX" for="ch" forName="dot7" refType="w" fact="0.4695"/>
                  <dgm:constr type="ctrY" for="ch" forName="dot7" refType="h" fact="0.7878"/>
                  <dgm:constr type="w" for="ch" forName="dot7" refType="userD"/>
                  <dgm:constr type="h" for="ch" forName="dot7" refType="userD"/>
                  <dgm:constr type="ctrX" for="ch" forName="dot8" refType="w" fact="0.5696"/>
                  <dgm:constr type="ctrY" for="ch" forName="dot8" refType="h" fact="0.6227"/>
                  <dgm:constr type="w" for="ch" forName="dot8" refType="userD"/>
                  <dgm:constr type="h" for="ch" forName="dot8" refType="userD"/>
                  <dgm:constr type="ctrX" for="ch" forName="dot9" refType="w" fact="0.6247"/>
                  <dgm:constr type="ctrY" for="ch" forName="dot9" refType="h" fact="0.4556"/>
                  <dgm:constr type="w" for="ch" forName="dot9" refType="userD"/>
                  <dgm:constr type="h" for="ch" forName="dot9" refType="userD"/>
                  <dgm:constr type="ctrX" for="ch" forName="dot10" refType="w" fact="0.6509"/>
                  <dgm:constr type="ctrY" for="ch" forName="dot10" refType="h" fact="0.2816"/>
                  <dgm:constr type="w" for="ch" forName="dot10" refType="userD"/>
                  <dgm:constr type="h" for="ch" forName="dot10" refType="userD"/>
                  <dgm:constr type="ctrX" for="ch" forName="dotArrow1" refType="w" fact="0.6281"/>
                  <dgm:constr type="ctrY" for="ch" forName="dotArrow1" refType="h" fact="0.0748"/>
                  <dgm:constr type="w" for="ch" forName="dotArrow1" refType="userD"/>
                  <dgm:constr type="h" for="ch" forName="dotArrow1" refType="userD"/>
                  <dgm:constr type="ctrX" for="ch" forName="dotArrow2" refType="w" fact="0.6437"/>
                  <dgm:constr type="ctrY" for="ch" forName="dotArrow2" refType="h" fact="0.0581"/>
                  <dgm:constr type="w" for="ch" forName="dotArrow2" refType="userD"/>
                  <dgm:constr type="h" for="ch" forName="dotArrow2" refType="userD"/>
                  <dgm:constr type="ctrX" for="ch" forName="dotArrow3" refType="w" fact="0.6593"/>
                  <dgm:constr type="ctrY" for="ch" forName="dotArrow3" refType="h" fact="0.0414"/>
                  <dgm:constr type="w" for="ch" forName="dotArrow3" refType="userD"/>
                  <dgm:constr type="h" for="ch" forName="dotArrow3" refType="userD"/>
                  <dgm:constr type="ctrX" for="ch" forName="dotArrow4" refType="w" fact="0.675"/>
                  <dgm:constr type="ctrY" for="ch" forName="dotArrow4" refType="h" fact="0.0581"/>
                  <dgm:constr type="w" for="ch" forName="dotArrow4" refType="userD"/>
                  <dgm:constr type="h" for="ch" forName="dotArrow4" refType="userD"/>
                  <dgm:constr type="ctrX" for="ch" forName="dotArrow5" refType="w" fact="0.6906"/>
                  <dgm:constr type="ctrY" for="ch" forName="dotArrow5" refType="h" fact="0.0748"/>
                  <dgm:constr type="w" for="ch" forName="dotArrow5" refType="userD"/>
                  <dgm:constr type="h" for="ch" forName="dotArrow5" refType="userD"/>
                  <dgm:constr type="ctrX" for="ch" forName="dotArrow6" refType="w" fact="0.6593"/>
                  <dgm:constr type="ctrY" for="ch" forName="dotArrow6" refType="h" fact="0.0766"/>
                  <dgm:constr type="w" for="ch" forName="dotArrow6" refType="userD"/>
                  <dgm:constr type="h" for="ch" forName="dotArrow6" refType="userD"/>
                  <dgm:constr type="ctrX" for="ch" forName="dotArrow7" refType="w" fact="0.6593"/>
                  <dgm:constr type="ctrY" for="ch" forName="dotArrow7" refType="h" fact="0.1118"/>
                  <dgm:constr type="w" for="ch" forName="dotArrow7" refType="userD"/>
                  <dgm:constr type="h" for="ch" forName="dotArrow7" refType="userD"/>
                  <dgm:constr type="l" for="ch" forName="parTx1" refType="w" fact="0.2091"/>
                  <dgm:constr type="t" for="ch" forName="parTx1" refType="h" fact="0.9433"/>
                  <dgm:constr type="w" for="ch" forName="parTx1" refType="w" fact="0.2275"/>
                  <dgm:constr type="h" for="ch" forName="parTx1" refType="h" fact="0.0811"/>
                  <dgm:constr type="ctrX" for="ch" forName="picture1" refType="w" fact="0.1988"/>
                  <dgm:constr type="ctrY" for="ch" forName="picture1" refType="h" fact="0.9322"/>
                  <dgm:constr type="w" for="ch" forName="picture1" refType="w" fact="0.1055"/>
                  <dgm:constr type="h" for="ch" forName="picture1" refType="h" fact="0.1403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4273"/>
                  <dgm:constr type="t" for="ch" forName="parTx2" refType="h" fact="0.8468"/>
                  <dgm:constr type="w" for="ch" forName="parTx2" refType="w" fact="0.2275"/>
                  <dgm:constr type="h" for="ch" forName="parTx2" refType="h" fact="0.0811"/>
                  <dgm:constr type="ctrX" for="ch" forName="picture2" refType="w" fact="0.4169"/>
                  <dgm:constr type="ctrY" for="ch" forName="picture2" refType="h" fact="0.8357"/>
                  <dgm:constr type="w" for="ch" forName="picture2" refType="w" fact="0.1055"/>
                  <dgm:constr type="h" for="ch" forName="picture2" refType="h" fact="0.1403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5349"/>
                  <dgm:constr type="t" for="ch" forName="parTx3" refType="h" fact="0.7023"/>
                  <dgm:constr type="w" for="ch" forName="parTx3" refType="w" fact="0.2275"/>
                  <dgm:constr type="h" for="ch" forName="parTx3" refType="h" fact="0.0811"/>
                  <dgm:constr type="ctrX" for="ch" forName="picture3" refType="w" fact="0.5245"/>
                  <dgm:constr type="ctrY" for="ch" forName="picture3" refType="h" fact="0.6912"/>
                  <dgm:constr type="w" for="ch" forName="picture3" refType="w" fact="0.1055"/>
                  <dgm:constr type="h" for="ch" forName="picture3" refType="h" fact="0.1403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  <dgm:constr type="l" for="ch" forName="parTx4" refType="w" fact="0.5998"/>
                  <dgm:constr type="t" for="ch" forName="parTx4" refType="h" fact="0.5441"/>
                  <dgm:constr type="w" for="ch" forName="parTx4" refType="w" fact="0.2275"/>
                  <dgm:constr type="h" for="ch" forName="parTx4" refType="h" fact="0.0811"/>
                  <dgm:constr type="ctrX" for="ch" forName="picture4" refType="w" fact="0.5894"/>
                  <dgm:constr type="ctrY" for="ch" forName="picture4" refType="h" fact="0.533"/>
                  <dgm:constr type="w" for="ch" forName="picture4" refType="w" fact="0.1055"/>
                  <dgm:constr type="h" for="ch" forName="picture4" refType="h" fact="0.1403"/>
                  <dgm:constr type="l" for="ch" forName="desTx4" refType="r" refFor="ch" refForName="parTx4"/>
                  <dgm:constr type="r" for="ch" forName="desTx4" refType="w"/>
                  <dgm:constr type="t" for="ch" forName="desTx4" refType="t" refFor="ch" refForName="parTx4"/>
                  <dgm:constr type="h" for="ch" forName="desTx4" refType="h" refFor="ch" refForName="parTx4"/>
                  <dgm:constr type="l" for="ch" forName="parTx5" refType="w" fact="0.6416"/>
                  <dgm:constr type="t" for="ch" forName="parTx5" refType="h" fact="0.3737"/>
                  <dgm:constr type="w" for="ch" forName="parTx5" refType="w" fact="0.2275"/>
                  <dgm:constr type="h" for="ch" forName="parTx5" refType="h" fact="0.0811"/>
                  <dgm:constr type="ctrX" for="ch" forName="picture5" refType="w" fact="0.6313"/>
                  <dgm:constr type="ctrY" for="ch" forName="picture5" refType="h" fact="0.3626"/>
                  <dgm:constr type="w" for="ch" forName="picture5" refType="w" fact="0.1055"/>
                  <dgm:constr type="h" for="ch" forName="picture5" refType="h" fact="0.1403"/>
                  <dgm:constr type="l" for="ch" forName="desTx5" refType="r" refFor="ch" refForName="parTx5"/>
                  <dgm:constr type="r" for="ch" forName="desTx5" refType="w"/>
                  <dgm:constr type="t" for="ch" forName="desTx5" refType="t" refFor="ch" refForName="parTx5"/>
                  <dgm:constr type="h" for="ch" forName="desTx5" refType="h" refFor="ch" refForName="parTx5"/>
                  <dgm:constr type="l" for="ch" forName="parTx6" refType="w" fact="0.6644"/>
                  <dgm:constr type="t" for="ch" forName="parTx6" refType="h" fact="0.2061"/>
                  <dgm:constr type="w" for="ch" forName="parTx6" refType="w" fact="0.2275"/>
                  <dgm:constr type="h" for="ch" forName="parTx6" refType="h" fact="0.0811"/>
                  <dgm:constr type="ctrX" for="ch" forName="picture6" refType="w" fact="0.6541"/>
                  <dgm:constr type="ctrY" for="ch" forName="picture6" refType="h" fact="0.195"/>
                  <dgm:constr type="w" for="ch" forName="picture6" refType="w" fact="0.1055"/>
                  <dgm:constr type="h" for="ch" forName="picture6" refType="h" fact="0.1403"/>
                  <dgm:constr type="l" for="ch" forName="desTx6" refType="r" refFor="ch" refForName="parTx6"/>
                  <dgm:constr type="r" for="ch" forName="desTx6" refType="w"/>
                  <dgm:constr type="t" for="ch" forName="desTx6" refType="t" refFor="ch" refForName="parTx6"/>
                  <dgm:constr type="h" for="ch" forName="desTx6" refType="h" refFor="ch" refForName="parTx6"/>
                </dgm:constrLst>
              </dgm:if>
              <dgm:else name="Name57">
                <dgm:alg type="composite">
                  <dgm:param type="ar" val="1.122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userD" refType="w" fact="0.0125"/>
                  <dgm:constr type="ctrX" for="ch" forName="dot1" refType="w" fact="0.4276"/>
                  <dgm:constr type="ctrY" for="ch" forName="dot1" refType="h" fact="0.8839"/>
                  <dgm:constr type="w" for="ch" forName="dot1" refType="userD"/>
                  <dgm:constr type="h" for="ch" forName="dot1" refType="userD"/>
                  <dgm:constr type="ctrX" for="ch" forName="dot2" refType="w" fact="0.401"/>
                  <dgm:constr type="ctrY" for="ch" forName="dot2" refType="h" fact="0.8967"/>
                  <dgm:constr type="w" for="ch" forName="dot2" refType="userD"/>
                  <dgm:constr type="h" for="ch" forName="dot2" refType="userD"/>
                  <dgm:constr type="ctrX" for="ch" forName="dot3" refType="w" fact="0.3739"/>
                  <dgm:constr type="ctrY" for="ch" forName="dot3" refType="h" fact="0.9076"/>
                  <dgm:constr type="w" for="ch" forName="dot3" refType="userD"/>
                  <dgm:constr type="h" for="ch" forName="dot3" refType="userD"/>
                  <dgm:constr type="ctrX" for="ch" forName="dot4" refType="w" fact="0.3464"/>
                  <dgm:constr type="ctrY" for="ch" forName="dot4" refType="h" fact="0.9165"/>
                  <dgm:constr type="w" for="ch" forName="dot4" refType="userD"/>
                  <dgm:constr type="h" for="ch" forName="dot4" refType="userD"/>
                  <dgm:constr type="ctrX" for="ch" forName="dot5" refType="w" fact="0.3186"/>
                  <dgm:constr type="ctrY" for="ch" forName="dot5" refType="h" fact="0.9234"/>
                  <dgm:constr type="w" for="ch" forName="dot5" refType="userD"/>
                  <dgm:constr type="h" for="ch" forName="dot5" refType="userD"/>
                  <dgm:constr type="ctrX" for="ch" forName="dot6" refType="w" fact="0.5786"/>
                  <dgm:constr type="ctrY" for="ch" forName="dot6" refType="h" fact="0.764"/>
                  <dgm:constr type="w" for="ch" forName="dot6" refType="userD"/>
                  <dgm:constr type="h" for="ch" forName="dot6" refType="userD"/>
                  <dgm:constr type="ctrX" for="ch" forName="dot7" refType="w" fact="0.5564"/>
                  <dgm:constr type="ctrY" for="ch" forName="dot7" refType="h" fact="0.7878"/>
                  <dgm:constr type="w" for="ch" forName="dot7" refType="userD"/>
                  <dgm:constr type="h" for="ch" forName="dot7" refType="userD"/>
                  <dgm:constr type="ctrX" for="ch" forName="dot8" refType="w" fact="0.675"/>
                  <dgm:constr type="ctrY" for="ch" forName="dot8" refType="h" fact="0.6227"/>
                  <dgm:constr type="w" for="ch" forName="dot8" refType="userD"/>
                  <dgm:constr type="h" for="ch" forName="dot8" refType="userD"/>
                  <dgm:constr type="ctrX" for="ch" forName="dot9" refType="w" fact="0.7403"/>
                  <dgm:constr type="ctrY" for="ch" forName="dot9" refType="h" fact="0.4556"/>
                  <dgm:constr type="w" for="ch" forName="dot9" refType="userD"/>
                  <dgm:constr type="h" for="ch" forName="dot9" refType="userD"/>
                  <dgm:constr type="ctrX" for="ch" forName="dot10" refType="w" fact="0.7714"/>
                  <dgm:constr type="ctrY" for="ch" forName="dot10" refType="h" fact="0.2816"/>
                  <dgm:constr type="w" for="ch" forName="dot10" refType="userD"/>
                  <dgm:constr type="h" for="ch" forName="dot10" refType="userD"/>
                  <dgm:constr type="ctrX" for="ch" forName="dotArrow1" refType="w" fact="0.7443"/>
                  <dgm:constr type="ctrY" for="ch" forName="dotArrow1" refType="h" fact="0.0748"/>
                  <dgm:constr type="w" for="ch" forName="dotArrow1" refType="userD"/>
                  <dgm:constr type="h" for="ch" forName="dotArrow1" refType="userD"/>
                  <dgm:constr type="ctrX" for="ch" forName="dotArrow2" refType="w" fact="0.7628"/>
                  <dgm:constr type="ctrY" for="ch" forName="dotArrow2" refType="h" fact="0.0581"/>
                  <dgm:constr type="w" for="ch" forName="dotArrow2" refType="userD"/>
                  <dgm:constr type="h" for="ch" forName="dotArrow2" refType="userD"/>
                  <dgm:constr type="ctrX" for="ch" forName="dotArrow3" refType="w" fact="0.7814"/>
                  <dgm:constr type="ctrY" for="ch" forName="dotArrow3" refType="h" fact="0.0414"/>
                  <dgm:constr type="w" for="ch" forName="dotArrow3" refType="userD"/>
                  <dgm:constr type="h" for="ch" forName="dotArrow3" refType="userD"/>
                  <dgm:constr type="ctrX" for="ch" forName="dotArrow4" refType="w" fact="0.7999"/>
                  <dgm:constr type="ctrY" for="ch" forName="dotArrow4" refType="h" fact="0.0581"/>
                  <dgm:constr type="w" for="ch" forName="dotArrow4" refType="userD"/>
                  <dgm:constr type="h" for="ch" forName="dotArrow4" refType="userD"/>
                  <dgm:constr type="ctrX" for="ch" forName="dotArrow5" refType="w" fact="0.8184"/>
                  <dgm:constr type="ctrY" for="ch" forName="dotArrow5" refType="h" fact="0.0748"/>
                  <dgm:constr type="w" for="ch" forName="dotArrow5" refType="userD"/>
                  <dgm:constr type="h" for="ch" forName="dotArrow5" refType="userD"/>
                  <dgm:constr type="ctrX" for="ch" forName="dotArrow6" refType="w" fact="0.7814"/>
                  <dgm:constr type="ctrY" for="ch" forName="dotArrow6" refType="h" fact="0.0766"/>
                  <dgm:constr type="w" for="ch" forName="dotArrow6" refType="userD"/>
                  <dgm:constr type="h" for="ch" forName="dotArrow6" refType="userD"/>
                  <dgm:constr type="ctrX" for="ch" forName="dotArrow7" refType="w" fact="0.7814"/>
                  <dgm:constr type="ctrY" for="ch" forName="dotArrow7" refType="h" fact="0.1118"/>
                  <dgm:constr type="w" for="ch" forName="dotArrow7" refType="userD"/>
                  <dgm:constr type="h" for="ch" forName="dotArrow7" refType="userD"/>
                  <dgm:constr type="l" for="ch" forName="parTx1" refType="w" fact="0.2479"/>
                  <dgm:constr type="t" for="ch" forName="parTx1" refType="h" fact="0.9416"/>
                  <dgm:constr type="w" for="ch" forName="parTx1" refType="w" fact="0.2696"/>
                  <dgm:constr type="h" for="ch" forName="parTx1" refType="h" fact="0.0811"/>
                  <dgm:constr type="ctrX" for="ch" forName="picture1" refType="w" fact="0.2356"/>
                  <dgm:constr type="ctrY" for="ch" forName="picture1" refType="h" fact="0.9322"/>
                  <dgm:constr type="w" for="ch" forName="picture1" refType="w" fact="0.125"/>
                  <dgm:constr type="h" for="ch" forName="picture1" refType="h" fact="0.1403"/>
                  <dgm:constr type="l" for="ch" forName="parTx2" refType="w" fact="0.5064"/>
                  <dgm:constr type="t" for="ch" forName="parTx2" refType="h" fact="0.8451"/>
                  <dgm:constr type="w" for="ch" forName="parTx2" refType="w" fact="0.2696"/>
                  <dgm:constr type="h" for="ch" forName="parTx2" refType="h" fact="0.0811"/>
                  <dgm:constr type="ctrX" for="ch" forName="picture2" refType="w" fact="0.4941"/>
                  <dgm:constr type="ctrY" for="ch" forName="picture2" refType="h" fact="0.8357"/>
                  <dgm:constr type="w" for="ch" forName="picture2" refType="w" fact="0.125"/>
                  <dgm:constr type="h" for="ch" forName="picture2" refType="h" fact="0.1403"/>
                  <dgm:constr type="l" for="ch" forName="parTx3" refType="w" fact="0.6339"/>
                  <dgm:constr type="t" for="ch" forName="parTx3" refType="h" fact="0.7006"/>
                  <dgm:constr type="w" for="ch" forName="parTx3" refType="w" fact="0.2696"/>
                  <dgm:constr type="h" for="ch" forName="parTx3" refType="h" fact="0.0811"/>
                  <dgm:constr type="ctrX" for="ch" forName="picture3" refType="w" fact="0.6216"/>
                  <dgm:constr type="ctrY" for="ch" forName="picture3" refType="h" fact="0.6912"/>
                  <dgm:constr type="w" for="ch" forName="picture3" refType="w" fact="0.125"/>
                  <dgm:constr type="h" for="ch" forName="picture3" refType="h" fact="0.1403"/>
                  <dgm:constr type="l" for="ch" forName="parTx4" refType="w" fact="0.7108"/>
                  <dgm:constr type="t" for="ch" forName="parTx4" refType="h" fact="0.5424"/>
                  <dgm:constr type="w" for="ch" forName="parTx4" refType="w" fact="0.2696"/>
                  <dgm:constr type="h" for="ch" forName="parTx4" refType="h" fact="0.0811"/>
                  <dgm:constr type="ctrX" for="ch" forName="picture4" refType="w" fact="0.6985"/>
                  <dgm:constr type="ctrY" for="ch" forName="picture4" refType="h" fact="0.533"/>
                  <dgm:constr type="w" for="ch" forName="picture4" refType="w" fact="0.125"/>
                  <dgm:constr type="h" for="ch" forName="picture4" refType="h" fact="0.1403"/>
                  <dgm:constr type="l" for="ch" forName="parTx5" refType="w" fact="0.7604"/>
                  <dgm:constr type="t" for="ch" forName="parTx5" refType="h" fact="0.372"/>
                  <dgm:constr type="w" for="ch" forName="parTx5" refType="w" fact="0.2696"/>
                  <dgm:constr type="h" for="ch" forName="parTx5" refType="h" fact="0.0811"/>
                  <dgm:constr type="ctrX" for="ch" forName="picture5" refType="w" fact="0.7481"/>
                  <dgm:constr type="ctrY" for="ch" forName="picture5" refType="h" fact="0.3626"/>
                  <dgm:constr type="w" for="ch" forName="picture5" refType="w" fact="0.125"/>
                  <dgm:constr type="h" for="ch" forName="picture5" refType="h" fact="0.1403"/>
                  <dgm:constr type="l" for="ch" forName="parTx6" refType="w" fact="0.7874"/>
                  <dgm:constr type="t" for="ch" forName="parTx6" refType="h" fact="0.2044"/>
                  <dgm:constr type="w" for="ch" forName="parTx6" refType="w" fact="0.2696"/>
                  <dgm:constr type="h" for="ch" forName="parTx6" refType="h" fact="0.0811"/>
                  <dgm:constr type="ctrX" for="ch" forName="picture6" refType="w" fact="0.7751"/>
                  <dgm:constr type="ctrY" for="ch" forName="picture6" refType="h" fact="0.195"/>
                  <dgm:constr type="w" for="ch" forName="picture6" refType="w" fact="0.125"/>
                  <dgm:constr type="h" for="ch" forName="picture6" refType="h" fact="0.1403"/>
                </dgm:constrLst>
              </dgm:else>
            </dgm:choose>
          </dgm:if>
          <dgm:else name="Name58">
            <dgm:choose name="Name59">
              <dgm:if name="Name60" axis="des" func="maxDepth" op="gt" val="1">
                <dgm:alg type="composite">
                  <dgm:param type="ar" val="1.3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primFontSz" for="ch" forName="desTx6" refType="primFontSz" refFor="ch" refForName="desTx1" op="equ"/>
                  <dgm:constr type="userD" refType="w" fact="0.0105"/>
                  <dgm:constr type="ctrX" for="ch" forName="dot1" refType="w" fact="0.6392"/>
                  <dgm:constr type="ctrY" for="ch" forName="dot1" refType="h" fact="0.8839"/>
                  <dgm:constr type="w" for="ch" forName="dot1" refType="userD"/>
                  <dgm:constr type="h" for="ch" forName="dot1" refType="userD"/>
                  <dgm:constr type="ctrX" for="ch" forName="dot2" refType="w" fact="0.6616"/>
                  <dgm:constr type="ctrY" for="ch" forName="dot2" refType="h" fact="0.8967"/>
                  <dgm:constr type="w" for="ch" forName="dot2" refType="userD"/>
                  <dgm:constr type="h" for="ch" forName="dot2" refType="userD"/>
                  <dgm:constr type="ctrX" for="ch" forName="dot3" refType="w" fact="0.6845"/>
                  <dgm:constr type="ctrY" for="ch" forName="dot3" refType="h" fact="0.9076"/>
                  <dgm:constr type="w" for="ch" forName="dot3" refType="userD"/>
                  <dgm:constr type="h" for="ch" forName="dot3" refType="userD"/>
                  <dgm:constr type="ctrX" for="ch" forName="dot4" refType="w" fact="0.7077"/>
                  <dgm:constr type="ctrY" for="ch" forName="dot4" refType="h" fact="0.9165"/>
                  <dgm:constr type="w" for="ch" forName="dot4" refType="userD"/>
                  <dgm:constr type="h" for="ch" forName="dot4" refType="userD"/>
                  <dgm:constr type="ctrX" for="ch" forName="dot5" refType="w" fact="0.7312"/>
                  <dgm:constr type="ctrY" for="ch" forName="dot5" refType="h" fact="0.9234"/>
                  <dgm:constr type="w" for="ch" forName="dot5" refType="userD"/>
                  <dgm:constr type="h" for="ch" forName="dot5" refType="userD"/>
                  <dgm:constr type="ctrX" for="ch" forName="dot6" refType="w" fact="0.5117"/>
                  <dgm:constr type="ctrY" for="ch" forName="dot6" refType="h" fact="0.764"/>
                  <dgm:constr type="w" for="ch" forName="dot6" refType="userD"/>
                  <dgm:constr type="h" for="ch" forName="dot6" refType="userD"/>
                  <dgm:constr type="ctrX" for="ch" forName="dot7" refType="w" fact="0.5305"/>
                  <dgm:constr type="ctrY" for="ch" forName="dot7" refType="h" fact="0.7878"/>
                  <dgm:constr type="w" for="ch" forName="dot7" refType="userD"/>
                  <dgm:constr type="h" for="ch" forName="dot7" refType="userD"/>
                  <dgm:constr type="ctrX" for="ch" forName="dot8" refType="w" fact="0.4304"/>
                  <dgm:constr type="ctrY" for="ch" forName="dot8" refType="h" fact="0.6227"/>
                  <dgm:constr type="w" for="ch" forName="dot8" refType="userD"/>
                  <dgm:constr type="h" for="ch" forName="dot8" refType="userD"/>
                  <dgm:constr type="ctrX" for="ch" forName="dot9" refType="w" fact="0.3753"/>
                  <dgm:constr type="ctrY" for="ch" forName="dot9" refType="h" fact="0.4556"/>
                  <dgm:constr type="w" for="ch" forName="dot9" refType="userD"/>
                  <dgm:constr type="h" for="ch" forName="dot9" refType="userD"/>
                  <dgm:constr type="ctrX" for="ch" forName="dot10" refType="w" fact="0.3491"/>
                  <dgm:constr type="ctrY" for="ch" forName="dot10" refType="h" fact="0.2816"/>
                  <dgm:constr type="w" for="ch" forName="dot10" refType="userD"/>
                  <dgm:constr type="h" for="ch" forName="dot10" refType="userD"/>
                  <dgm:constr type="ctrX" for="ch" forName="dotArrow1" refType="w" fact="0.3719"/>
                  <dgm:constr type="ctrY" for="ch" forName="dotArrow1" refType="h" fact="0.0748"/>
                  <dgm:constr type="w" for="ch" forName="dotArrow1" refType="userD"/>
                  <dgm:constr type="h" for="ch" forName="dotArrow1" refType="userD"/>
                  <dgm:constr type="ctrX" for="ch" forName="dotArrow2" refType="w" fact="0.3563"/>
                  <dgm:constr type="ctrY" for="ch" forName="dotArrow2" refType="h" fact="0.0581"/>
                  <dgm:constr type="w" for="ch" forName="dotArrow2" refType="userD"/>
                  <dgm:constr type="h" for="ch" forName="dotArrow2" refType="userD"/>
                  <dgm:constr type="ctrX" for="ch" forName="dotArrow3" refType="w" fact="0.3407"/>
                  <dgm:constr type="ctrY" for="ch" forName="dotArrow3" refType="h" fact="0.0414"/>
                  <dgm:constr type="w" for="ch" forName="dotArrow3" refType="userD"/>
                  <dgm:constr type="h" for="ch" forName="dotArrow3" refType="userD"/>
                  <dgm:constr type="ctrX" for="ch" forName="dotArrow4" refType="w" fact="0.325"/>
                  <dgm:constr type="ctrY" for="ch" forName="dotArrow4" refType="h" fact="0.0581"/>
                  <dgm:constr type="w" for="ch" forName="dotArrow4" refType="userD"/>
                  <dgm:constr type="h" for="ch" forName="dotArrow4" refType="userD"/>
                  <dgm:constr type="ctrX" for="ch" forName="dotArrow5" refType="w" fact="0.3094"/>
                  <dgm:constr type="ctrY" for="ch" forName="dotArrow5" refType="h" fact="0.0748"/>
                  <dgm:constr type="w" for="ch" forName="dotArrow5" refType="userD"/>
                  <dgm:constr type="h" for="ch" forName="dotArrow5" refType="userD"/>
                  <dgm:constr type="ctrX" for="ch" forName="dotArrow6" refType="w" fact="0.3407"/>
                  <dgm:constr type="ctrY" for="ch" forName="dotArrow6" refType="h" fact="0.0766"/>
                  <dgm:constr type="w" for="ch" forName="dotArrow6" refType="userD"/>
                  <dgm:constr type="h" for="ch" forName="dotArrow6" refType="userD"/>
                  <dgm:constr type="ctrX" for="ch" forName="dotArrow7" refType="w" fact="0.3407"/>
                  <dgm:constr type="ctrY" for="ch" forName="dotArrow7" refType="h" fact="0.1118"/>
                  <dgm:constr type="w" for="ch" forName="dotArrow7" refType="userD"/>
                  <dgm:constr type="h" for="ch" forName="dotArrow7" refType="userD"/>
                  <dgm:constr type="r" for="ch" forName="parTx1" refType="w" fact="0.7909"/>
                  <dgm:constr type="t" for="ch" forName="parTx1" refType="h" fact="0.9433"/>
                  <dgm:constr type="w" for="ch" forName="parTx1" refType="w" fact="0.2275"/>
                  <dgm:constr type="h" for="ch" forName="parTx1" refType="h" fact="0.0811"/>
                  <dgm:constr type="ctrX" for="ch" forName="picture1" refType="w" fact="0.8012"/>
                  <dgm:constr type="ctrY" for="ch" forName="picture1" refType="h" fact="0.9322"/>
                  <dgm:constr type="w" for="ch" forName="picture1" refType="w" fact="0.1055"/>
                  <dgm:constr type="h" for="ch" forName="picture1" refType="h" fact="0.1403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5727"/>
                  <dgm:constr type="t" for="ch" forName="parTx2" refType="h" fact="0.8468"/>
                  <dgm:constr type="w" for="ch" forName="parTx2" refType="w" fact="0.2275"/>
                  <dgm:constr type="h" for="ch" forName="parTx2" refType="h" fact="0.0811"/>
                  <dgm:constr type="ctrX" for="ch" forName="picture2" refType="w" fact="0.5831"/>
                  <dgm:constr type="ctrY" for="ch" forName="picture2" refType="h" fact="0.8357"/>
                  <dgm:constr type="w" for="ch" forName="picture2" refType="w" fact="0.1055"/>
                  <dgm:constr type="h" for="ch" forName="picture2" refType="h" fact="0.1403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4651"/>
                  <dgm:constr type="t" for="ch" forName="parTx3" refType="h" fact="0.7023"/>
                  <dgm:constr type="w" for="ch" forName="parTx3" refType="w" fact="0.2275"/>
                  <dgm:constr type="h" for="ch" forName="parTx3" refType="h" fact="0.0811"/>
                  <dgm:constr type="ctrX" for="ch" forName="picture3" refType="w" fact="0.4755"/>
                  <dgm:constr type="ctrY" for="ch" forName="picture3" refType="h" fact="0.6912"/>
                  <dgm:constr type="w" for="ch" forName="picture3" refType="w" fact="0.1055"/>
                  <dgm:constr type="h" for="ch" forName="picture3" refType="h" fact="0.1403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  <dgm:constr type="r" for="ch" forName="parTx4" refType="w" fact="0.4002"/>
                  <dgm:constr type="t" for="ch" forName="parTx4" refType="h" fact="0.5441"/>
                  <dgm:constr type="w" for="ch" forName="parTx4" refType="w" fact="0.2275"/>
                  <dgm:constr type="h" for="ch" forName="parTx4" refType="h" fact="0.0811"/>
                  <dgm:constr type="ctrX" for="ch" forName="picture4" refType="w" fact="0.4106"/>
                  <dgm:constr type="ctrY" for="ch" forName="picture4" refType="h" fact="0.533"/>
                  <dgm:constr type="w" for="ch" forName="picture4" refType="w" fact="0.1055"/>
                  <dgm:constr type="h" for="ch" forName="picture4" refType="h" fact="0.1403"/>
                  <dgm:constr type="r" for="ch" forName="desTx4" refType="l" refFor="ch" refForName="parTx4"/>
                  <dgm:constr type="l" for="ch" forName="desTx4"/>
                  <dgm:constr type="t" for="ch" forName="desTx4" refType="t" refFor="ch" refForName="parTx4"/>
                  <dgm:constr type="h" for="ch" forName="desTx4" refType="h" refFor="ch" refForName="parTx4"/>
                  <dgm:constr type="r" for="ch" forName="parTx5" refType="w" fact="0.3584"/>
                  <dgm:constr type="t" for="ch" forName="parTx5" refType="h" fact="0.3737"/>
                  <dgm:constr type="w" for="ch" forName="parTx5" refType="w" fact="0.2275"/>
                  <dgm:constr type="h" for="ch" forName="parTx5" refType="h" fact="0.0811"/>
                  <dgm:constr type="ctrX" for="ch" forName="picture5" refType="w" fact="0.3687"/>
                  <dgm:constr type="ctrY" for="ch" forName="picture5" refType="h" fact="0.3626"/>
                  <dgm:constr type="w" for="ch" forName="picture5" refType="w" fact="0.1055"/>
                  <dgm:constr type="h" for="ch" forName="picture5" refType="h" fact="0.1403"/>
                  <dgm:constr type="r" for="ch" forName="desTx5" refType="l" refFor="ch" refForName="parTx5"/>
                  <dgm:constr type="l" for="ch" forName="desTx5"/>
                  <dgm:constr type="t" for="ch" forName="desTx5" refType="t" refFor="ch" refForName="parTx5"/>
                  <dgm:constr type="h" for="ch" forName="desTx5" refType="h" refFor="ch" refForName="parTx5"/>
                  <dgm:constr type="r" for="ch" forName="parTx6" refType="w" fact="0.3356"/>
                  <dgm:constr type="t" for="ch" forName="parTx6" refType="h" fact="0.2061"/>
                  <dgm:constr type="w" for="ch" forName="parTx6" refType="w" fact="0.2275"/>
                  <dgm:constr type="h" for="ch" forName="parTx6" refType="h" fact="0.0811"/>
                  <dgm:constr type="ctrX" for="ch" forName="picture6" refType="w" fact="0.3459"/>
                  <dgm:constr type="ctrY" for="ch" forName="picture6" refType="h" fact="0.195"/>
                  <dgm:constr type="w" for="ch" forName="picture6" refType="w" fact="0.1055"/>
                  <dgm:constr type="h" for="ch" forName="picture6" refType="h" fact="0.1403"/>
                  <dgm:constr type="r" for="ch" forName="desTx6" refType="l" refFor="ch" refForName="parTx6"/>
                  <dgm:constr type="l" for="ch" forName="desTx6"/>
                  <dgm:constr type="t" for="ch" forName="desTx6" refType="t" refFor="ch" refForName="parTx6"/>
                  <dgm:constr type="h" for="ch" forName="desTx6" refType="h" refFor="ch" refForName="parTx6"/>
                </dgm:constrLst>
              </dgm:if>
              <dgm:else name="Name61">
                <dgm:alg type="composite">
                  <dgm:param type="ar" val="1.1223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userD" refType="w" fact="0.0125"/>
                  <dgm:constr type="ctrX" for="ch" forName="dot1" refType="w" fact="0.5724"/>
                  <dgm:constr type="ctrY" for="ch" forName="dot1" refType="h" fact="0.8839"/>
                  <dgm:constr type="w" for="ch" forName="dot1" refType="userD"/>
                  <dgm:constr type="h" for="ch" forName="dot1" refType="userD"/>
                  <dgm:constr type="ctrX" for="ch" forName="dot2" refType="w" fact="0.599"/>
                  <dgm:constr type="ctrY" for="ch" forName="dot2" refType="h" fact="0.8967"/>
                  <dgm:constr type="w" for="ch" forName="dot2" refType="userD"/>
                  <dgm:constr type="h" for="ch" forName="dot2" refType="userD"/>
                  <dgm:constr type="ctrX" for="ch" forName="dot3" refType="w" fact="0.6261"/>
                  <dgm:constr type="ctrY" for="ch" forName="dot3" refType="h" fact="0.9076"/>
                  <dgm:constr type="w" for="ch" forName="dot3" refType="userD"/>
                  <dgm:constr type="h" for="ch" forName="dot3" refType="userD"/>
                  <dgm:constr type="ctrX" for="ch" forName="dot4" refType="w" fact="0.6536"/>
                  <dgm:constr type="ctrY" for="ch" forName="dot4" refType="h" fact="0.9165"/>
                  <dgm:constr type="w" for="ch" forName="dot4" refType="userD"/>
                  <dgm:constr type="h" for="ch" forName="dot4" refType="userD"/>
                  <dgm:constr type="ctrX" for="ch" forName="dot5" refType="w" fact="0.6814"/>
                  <dgm:constr type="ctrY" for="ch" forName="dot5" refType="h" fact="0.9234"/>
                  <dgm:constr type="w" for="ch" forName="dot5" refType="userD"/>
                  <dgm:constr type="h" for="ch" forName="dot5" refType="userD"/>
                  <dgm:constr type="ctrX" for="ch" forName="dot6" refType="w" fact="0.4214"/>
                  <dgm:constr type="ctrY" for="ch" forName="dot6" refType="h" fact="0.764"/>
                  <dgm:constr type="w" for="ch" forName="dot6" refType="userD"/>
                  <dgm:constr type="h" for="ch" forName="dot6" refType="userD"/>
                  <dgm:constr type="ctrX" for="ch" forName="dot7" refType="w" fact="0.4436"/>
                  <dgm:constr type="ctrY" for="ch" forName="dot7" refType="h" fact="0.7878"/>
                  <dgm:constr type="w" for="ch" forName="dot7" refType="userD"/>
                  <dgm:constr type="h" for="ch" forName="dot7" refType="userD"/>
                  <dgm:constr type="ctrX" for="ch" forName="dot8" refType="w" fact="0.325"/>
                  <dgm:constr type="ctrY" for="ch" forName="dot8" refType="h" fact="0.6227"/>
                  <dgm:constr type="w" for="ch" forName="dot8" refType="userD"/>
                  <dgm:constr type="h" for="ch" forName="dot8" refType="userD"/>
                  <dgm:constr type="ctrX" for="ch" forName="dot9" refType="w" fact="0.2597"/>
                  <dgm:constr type="ctrY" for="ch" forName="dot9" refType="h" fact="0.4556"/>
                  <dgm:constr type="w" for="ch" forName="dot9" refType="userD"/>
                  <dgm:constr type="h" for="ch" forName="dot9" refType="userD"/>
                  <dgm:constr type="ctrX" for="ch" forName="dot10" refType="w" fact="0.2286"/>
                  <dgm:constr type="ctrY" for="ch" forName="dot10" refType="h" fact="0.2816"/>
                  <dgm:constr type="w" for="ch" forName="dot10" refType="userD"/>
                  <dgm:constr type="h" for="ch" forName="dot10" refType="userD"/>
                  <dgm:constr type="ctrX" for="ch" forName="dotArrow1" refType="w" fact="0.2557"/>
                  <dgm:constr type="ctrY" for="ch" forName="dotArrow1" refType="h" fact="0.0748"/>
                  <dgm:constr type="w" for="ch" forName="dotArrow1" refType="userD"/>
                  <dgm:constr type="h" for="ch" forName="dotArrow1" refType="userD"/>
                  <dgm:constr type="ctrX" for="ch" forName="dotArrow2" refType="w" fact="0.2372"/>
                  <dgm:constr type="ctrY" for="ch" forName="dotArrow2" refType="h" fact="0.0581"/>
                  <dgm:constr type="w" for="ch" forName="dotArrow2" refType="userD"/>
                  <dgm:constr type="h" for="ch" forName="dotArrow2" refType="userD"/>
                  <dgm:constr type="ctrX" for="ch" forName="dotArrow3" refType="w" fact="0.2187"/>
                  <dgm:constr type="ctrY" for="ch" forName="dotArrow3" refType="h" fact="0.0414"/>
                  <dgm:constr type="w" for="ch" forName="dotArrow3" refType="userD"/>
                  <dgm:constr type="h" for="ch" forName="dotArrow3" refType="userD"/>
                  <dgm:constr type="ctrX" for="ch" forName="dotArrow4" refType="w" fact="0.2001"/>
                  <dgm:constr type="ctrY" for="ch" forName="dotArrow4" refType="h" fact="0.0581"/>
                  <dgm:constr type="w" for="ch" forName="dotArrow4" refType="userD"/>
                  <dgm:constr type="h" for="ch" forName="dotArrow4" refType="userD"/>
                  <dgm:constr type="ctrX" for="ch" forName="dotArrow5" refType="w" fact="0.1816"/>
                  <dgm:constr type="ctrY" for="ch" forName="dotArrow5" refType="h" fact="0.0748"/>
                  <dgm:constr type="w" for="ch" forName="dotArrow5" refType="userD"/>
                  <dgm:constr type="h" for="ch" forName="dotArrow5" refType="userD"/>
                  <dgm:constr type="ctrX" for="ch" forName="dotArrow6" refType="w" fact="0.2187"/>
                  <dgm:constr type="ctrY" for="ch" forName="dotArrow6" refType="h" fact="0.0766"/>
                  <dgm:constr type="w" for="ch" forName="dotArrow6" refType="userD"/>
                  <dgm:constr type="h" for="ch" forName="dotArrow6" refType="userD"/>
                  <dgm:constr type="ctrX" for="ch" forName="dotArrow7" refType="w" fact="0.2187"/>
                  <dgm:constr type="ctrY" for="ch" forName="dotArrow7" refType="h" fact="0.1118"/>
                  <dgm:constr type="w" for="ch" forName="dotArrow7" refType="userD"/>
                  <dgm:constr type="h" for="ch" forName="dotArrow7" refType="userD"/>
                  <dgm:constr type="r" for="ch" forName="parTx1" refType="w" fact="0.7522"/>
                  <dgm:constr type="t" for="ch" forName="parTx1" refType="h" fact="0.9416"/>
                  <dgm:constr type="w" for="ch" forName="parTx1" refType="w" fact="0.2696"/>
                  <dgm:constr type="h" for="ch" forName="parTx1" refType="h" fact="0.0811"/>
                  <dgm:constr type="ctrX" for="ch" forName="picture1" refType="w" fact="0.7644"/>
                  <dgm:constr type="ctrY" for="ch" forName="picture1" refType="h" fact="0.9322"/>
                  <dgm:constr type="w" for="ch" forName="picture1" refType="w" fact="0.125"/>
                  <dgm:constr type="h" for="ch" forName="picture1" refType="h" fact="0.1403"/>
                  <dgm:constr type="r" for="ch" forName="parTx2" refType="w" fact="0.4937"/>
                  <dgm:constr type="t" for="ch" forName="parTx2" refType="h" fact="0.8451"/>
                  <dgm:constr type="w" for="ch" forName="parTx2" refType="w" fact="0.2696"/>
                  <dgm:constr type="h" for="ch" forName="parTx2" refType="h" fact="0.0811"/>
                  <dgm:constr type="ctrX" for="ch" forName="picture2" refType="w" fact="0.5059"/>
                  <dgm:constr type="ctrY" for="ch" forName="picture2" refType="h" fact="0.8357"/>
                  <dgm:constr type="w" for="ch" forName="picture2" refType="w" fact="0.125"/>
                  <dgm:constr type="h" for="ch" forName="picture2" refType="h" fact="0.1403"/>
                  <dgm:constr type="r" for="ch" forName="parTx3" refType="w" fact="0.3662"/>
                  <dgm:constr type="t" for="ch" forName="parTx3" refType="h" fact="0.7006"/>
                  <dgm:constr type="w" for="ch" forName="parTx3" refType="w" fact="0.2696"/>
                  <dgm:constr type="h" for="ch" forName="parTx3" refType="h" fact="0.0811"/>
                  <dgm:constr type="ctrX" for="ch" forName="picture3" refType="w" fact="0.3784"/>
                  <dgm:constr type="ctrY" for="ch" forName="picture3" refType="h" fact="0.6912"/>
                  <dgm:constr type="w" for="ch" forName="picture3" refType="w" fact="0.125"/>
                  <dgm:constr type="h" for="ch" forName="picture3" refType="h" fact="0.1403"/>
                  <dgm:constr type="r" for="ch" forName="parTx4" refType="w" fact="0.2893"/>
                  <dgm:constr type="t" for="ch" forName="parTx4" refType="h" fact="0.5424"/>
                  <dgm:constr type="w" for="ch" forName="parTx4" refType="w" fact="0.2696"/>
                  <dgm:constr type="h" for="ch" forName="parTx4" refType="h" fact="0.0811"/>
                  <dgm:constr type="ctrX" for="ch" forName="picture4" refType="w" fact="0.3015"/>
                  <dgm:constr type="ctrY" for="ch" forName="picture4" refType="h" fact="0.533"/>
                  <dgm:constr type="w" for="ch" forName="picture4" refType="w" fact="0.125"/>
                  <dgm:constr type="h" for="ch" forName="picture4" refType="h" fact="0.1403"/>
                  <dgm:constr type="r" for="ch" forName="parTx5" refType="w" fact="0.2397"/>
                  <dgm:constr type="t" for="ch" forName="parTx5" refType="h" fact="0.372"/>
                  <dgm:constr type="w" for="ch" forName="parTx5" refType="w" fact="0.2696"/>
                  <dgm:constr type="h" for="ch" forName="parTx5" refType="h" fact="0.0811"/>
                  <dgm:constr type="ctrX" for="ch" forName="picture5" refType="w" fact="0.2519"/>
                  <dgm:constr type="ctrY" for="ch" forName="picture5" refType="h" fact="0.3626"/>
                  <dgm:constr type="w" for="ch" forName="picture5" refType="w" fact="0.125"/>
                  <dgm:constr type="h" for="ch" forName="picture5" refType="h" fact="0.1403"/>
                  <dgm:constr type="r" for="ch" forName="parTx6" refType="w" fact="0.2127"/>
                  <dgm:constr type="t" for="ch" forName="parTx6" refType="h" fact="0.2044"/>
                  <dgm:constr type="w" for="ch" forName="parTx6" refType="w" fact="0.2696"/>
                  <dgm:constr type="h" for="ch" forName="parTx6" refType="h" fact="0.0811"/>
                  <dgm:constr type="ctrX" for="ch" forName="picture6" refType="w" fact="0.2249"/>
                  <dgm:constr type="ctrY" for="ch" forName="picture6" refType="h" fact="0.195"/>
                  <dgm:constr type="w" for="ch" forName="picture6" refType="w" fact="0.125"/>
                  <dgm:constr type="h" for="ch" forName="picture6" refType="h" fact="0.1403"/>
                </dgm:constrLst>
              </dgm:else>
            </dgm:choose>
          </dgm:else>
        </dgm:choose>
      </dgm:if>
      <dgm:else name="Name62">
        <dgm:choose name="Name63">
          <dgm:if name="Name64" func="var" arg="dir" op="equ" val="norm">
            <dgm:choose name="Name65">
              <dgm:if name="Name66" axis="des" func="maxDepth" op="gt" val="1">
                <dgm:alg type="composite">
                  <dgm:param type="ar" val="1.2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parTx7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primFontSz" for="ch" forName="desTx6" refType="primFontSz" refFor="ch" refForName="desTx1" op="equ"/>
                  <dgm:constr type="primFontSz" for="ch" forName="desTx7" refType="primFontSz" refFor="ch" refForName="desTx1" op="equ"/>
                  <dgm:constr type="userD" refType="w" fact="0.0097"/>
                  <dgm:constr type="ctrX" for="ch" forName="dot1" refType="w" fact="0.3909"/>
                  <dgm:constr type="ctrY" for="ch" forName="dot1" refType="h" fact="0.8342"/>
                  <dgm:constr type="w" for="ch" forName="dot1" refType="userD"/>
                  <dgm:constr type="h" for="ch" forName="dot1" refType="userD"/>
                  <dgm:constr type="ctrX" for="ch" forName="dot2" refType="w" fact="0.3721"/>
                  <dgm:constr type="ctrY" for="ch" forName="dot2" refType="h" fact="0.8448"/>
                  <dgm:constr type="w" for="ch" forName="dot2" refType="userD"/>
                  <dgm:constr type="h" for="ch" forName="dot2" refType="userD"/>
                  <dgm:constr type="ctrX" for="ch" forName="dot3" refType="w" fact="0.353"/>
                  <dgm:constr type="ctrY" for="ch" forName="dot3" refType="h" fact="0.8539"/>
                  <dgm:constr type="w" for="ch" forName="dot3" refType="userD"/>
                  <dgm:constr type="h" for="ch" forName="dot3" refType="userD"/>
                  <dgm:constr type="ctrX" for="ch" forName="dot4" refType="w" fact="0.3337"/>
                  <dgm:constr type="ctrY" for="ch" forName="dot4" refType="h" fact="0.8615"/>
                  <dgm:constr type="w" for="ch" forName="dot4" refType="userD"/>
                  <dgm:constr type="h" for="ch" forName="dot4" refType="userD"/>
                  <dgm:constr type="ctrX" for="ch" forName="dot5" refType="w" fact="0.3142"/>
                  <dgm:constr type="ctrY" for="ch" forName="dot5" refType="h" fact="0.8676"/>
                  <dgm:constr type="w" for="ch" forName="dot5" refType="userD"/>
                  <dgm:constr type="h" for="ch" forName="dot5" refType="userD"/>
                  <dgm:constr type="ctrX" for="ch" forName="dot6" refType="w" fact="0.5088"/>
                  <dgm:constr type="ctrY" for="ch" forName="dot6" refType="h" fact="0.7255"/>
                  <dgm:constr type="w" for="ch" forName="dot6" refType="userD"/>
                  <dgm:constr type="h" for="ch" forName="dot6" refType="userD"/>
                  <dgm:constr type="ctrX" for="ch" forName="dot7" refType="w" fact="0.4926"/>
                  <dgm:constr type="ctrY" for="ch" forName="dot7" refType="h" fact="0.7454"/>
                  <dgm:constr type="w" for="ch" forName="dot7" refType="userD"/>
                  <dgm:constr type="h" for="ch" forName="dot7" refType="userD"/>
                  <dgm:constr type="ctrX" for="ch" forName="dot8" refType="w" fact="0.5836"/>
                  <dgm:constr type="ctrY" for="ch" forName="dot8" refType="h" fact="0.6026"/>
                  <dgm:constr type="w" for="ch" forName="dot8" refType="userD"/>
                  <dgm:constr type="h" for="ch" forName="dot8" refType="userD"/>
                  <dgm:constr type="ctrX" for="ch" forName="dot9" refType="w" fact="0.6371"/>
                  <dgm:constr type="ctrY" for="ch" forName="dot9" refType="h" fact="0.4632"/>
                  <dgm:constr type="w" for="ch" forName="dot9" refType="userD"/>
                  <dgm:constr type="h" for="ch" forName="dot9" refType="userD"/>
                  <dgm:constr type="ctrX" for="ch" forName="dot10" refType="w" fact="0.6701"/>
                  <dgm:constr type="ctrY" for="ch" forName="dot10" refType="h" fact="0.3187"/>
                  <dgm:constr type="w" for="ch" forName="dot10" refType="userD"/>
                  <dgm:constr type="h" for="ch" forName="dot10" refType="userD"/>
                  <dgm:constr type="ctrX" for="ch" forName="dot11" refType="w" fact="0.6853"/>
                  <dgm:constr type="ctrY" for="ch" forName="dot11" refType="h" fact="0.1763"/>
                  <dgm:constr type="w" for="ch" forName="dot11" refType="userD"/>
                  <dgm:constr type="h" for="ch" forName="dot11" refType="userD"/>
                  <dgm:constr type="ctrX" for="ch" forName="dotArrow1" refType="w" fact="0.6627"/>
                  <dgm:constr type="ctrY" for="ch" forName="dotArrow1" refType="h" fact="-0.0099"/>
                  <dgm:constr type="w" for="ch" forName="dotArrow1" refType="userD"/>
                  <dgm:constr type="h" for="ch" forName="dotArrow1" refType="userD"/>
                  <dgm:constr type="ctrX" for="ch" forName="dotArrow2" refType="w" fact="0.6773"/>
                  <dgm:constr type="ctrY" for="ch" forName="dotArrow2" refType="h" fact="-0.0239"/>
                  <dgm:constr type="w" for="ch" forName="dotArrow2" refType="userD"/>
                  <dgm:constr type="h" for="ch" forName="dotArrow2" refType="userD"/>
                  <dgm:constr type="ctrX" for="ch" forName="dotArrow3" refType="w" fact="0.6919"/>
                  <dgm:constr type="ctrY" for="ch" forName="dotArrow3" refType="h" fact="-0.0378"/>
                  <dgm:constr type="w" for="ch" forName="dotArrow3" refType="userD"/>
                  <dgm:constr type="h" for="ch" forName="dotArrow3" refType="userD"/>
                  <dgm:constr type="ctrX" for="ch" forName="dotArrow4" refType="w" fact="0.7065"/>
                  <dgm:constr type="ctrY" for="ch" forName="dotArrow4" refType="h" fact="-0.0239"/>
                  <dgm:constr type="w" for="ch" forName="dotArrow4" refType="userD"/>
                  <dgm:constr type="h" for="ch" forName="dotArrow4" refType="userD"/>
                  <dgm:constr type="ctrX" for="ch" forName="dotArrow5" refType="w" fact="0.7212"/>
                  <dgm:constr type="ctrY" for="ch" forName="dotArrow5" refType="h" fact="-0.0099"/>
                  <dgm:constr type="w" for="ch" forName="dotArrow5" refType="userD"/>
                  <dgm:constr type="h" for="ch" forName="dotArrow5" refType="userD"/>
                  <dgm:constr type="ctrX" for="ch" forName="dotArrow6" refType="w" fact="0.6919"/>
                  <dgm:constr type="ctrY" for="ch" forName="dotArrow6" refType="h" fact="-0.0084"/>
                  <dgm:constr type="w" for="ch" forName="dotArrow6" refType="userD"/>
                  <dgm:constr type="h" for="ch" forName="dotArrow6" refType="userD"/>
                  <dgm:constr type="ctrX" for="ch" forName="dotArrow7" refType="w" fact="0.6919"/>
                  <dgm:constr type="ctrY" for="ch" forName="dotArrow7" refType="h" fact="0.0211"/>
                  <dgm:constr type="w" for="ch" forName="dotArrow7" refType="userD"/>
                  <dgm:constr type="h" for="ch" forName="dotArrow7" refType="userD"/>
                  <dgm:constr type="l" for="ch" forName="parTx1" refType="w" fact="0.2556"/>
                  <dgm:constr type="t" for="ch" forName="parTx1" refType="h" fact="0.8856"/>
                  <dgm:constr type="w" for="ch" forName="parTx1" refType="w" fact="0.2101"/>
                  <dgm:constr type="h" for="ch" forName="parTx1" refType="h" fact="0.0704"/>
                  <dgm:constr type="ctrX" for="ch" forName="picture1" refType="w" fact="0.246"/>
                  <dgm:constr type="ctrY" for="ch" forName="picture1" refType="h" fact="0.8769"/>
                  <dgm:constr type="w" for="ch" forName="picture1" refType="w" fact="0.0974"/>
                  <dgm:constr type="h" for="ch" forName="picture1" refType="h" fact="0.1218"/>
                  <dgm:constr type="l" for="ch" forName="desTx1" refType="r" refFor="ch" refForName="parTx1"/>
                  <dgm:constr type="r" for="ch" forName="desTx1" refType="w"/>
                  <dgm:constr type="t" for="ch" forName="desTx1" refType="t" refFor="ch" refForName="parTx1"/>
                  <dgm:constr type="h" for="ch" forName="desTx1" refType="h" refFor="ch" refForName="parTx1"/>
                  <dgm:constr type="l" for="ch" forName="parTx2" refType="w" fact="0.4535"/>
                  <dgm:constr type="t" for="ch" forName="parTx2" refType="h" fact="0.7956"/>
                  <dgm:constr type="w" for="ch" forName="parTx2" refType="w" fact="0.2101"/>
                  <dgm:constr type="h" for="ch" forName="parTx2" refType="h" fact="0.0704"/>
                  <dgm:constr type="ctrX" for="ch" forName="picture2" refType="w" fact="0.4439"/>
                  <dgm:constr type="ctrY" for="ch" forName="picture2" refType="h" fact="0.787"/>
                  <dgm:constr type="w" for="ch" forName="picture2" refType="w" fact="0.0974"/>
                  <dgm:constr type="h" for="ch" forName="picture2" refType="h" fact="0.1218"/>
                  <dgm:constr type="l" for="ch" forName="desTx2" refType="r" refFor="ch" refForName="parTx2"/>
                  <dgm:constr type="r" for="ch" forName="desTx2" refType="w"/>
                  <dgm:constr type="t" for="ch" forName="desTx2" refType="t" refFor="ch" refForName="parTx2"/>
                  <dgm:constr type="h" for="ch" forName="desTx2" refType="h" refFor="ch" refForName="parTx2"/>
                  <dgm:constr type="l" for="ch" forName="parTx3" refType="w" fact="0.5511"/>
                  <dgm:constr type="t" for="ch" forName="parTx3" refType="h" fact="0.673"/>
                  <dgm:constr type="w" for="ch" forName="parTx3" refType="w" fact="0.2101"/>
                  <dgm:constr type="h" for="ch" forName="parTx3" refType="h" fact="0.0704"/>
                  <dgm:constr type="ctrX" for="ch" forName="picture3" refType="w" fact="0.5415"/>
                  <dgm:constr type="ctrY" for="ch" forName="picture3" refType="h" fact="0.6644"/>
                  <dgm:constr type="w" for="ch" forName="picture3" refType="w" fact="0.0974"/>
                  <dgm:constr type="h" for="ch" forName="picture3" refType="h" fact="0.1218"/>
                  <dgm:constr type="l" for="ch" forName="desTx3" refType="r" refFor="ch" refForName="parTx3"/>
                  <dgm:constr type="r" for="ch" forName="desTx3" refType="w"/>
                  <dgm:constr type="t" for="ch" forName="desTx3" refType="t" refFor="ch" refForName="parTx3"/>
                  <dgm:constr type="h" for="ch" forName="desTx3" refType="h" refFor="ch" refForName="parTx3"/>
                  <dgm:constr type="l" for="ch" forName="parTx4" refType="w" fact="0.6132"/>
                  <dgm:constr type="t" for="ch" forName="parTx4" refType="h" fact="0.538"/>
                  <dgm:constr type="w" for="ch" forName="parTx4" refType="w" fact="0.2101"/>
                  <dgm:constr type="h" for="ch" forName="parTx4" refType="h" fact="0.0704"/>
                  <dgm:constr type="ctrX" for="ch" forName="picture4" refType="w" fact="0.6037"/>
                  <dgm:constr type="ctrY" for="ch" forName="picture4" refType="h" fact="0.5294"/>
                  <dgm:constr type="w" for="ch" forName="picture4" refType="w" fact="0.0974"/>
                  <dgm:constr type="h" for="ch" forName="picture4" refType="h" fact="0.1218"/>
                  <dgm:constr type="l" for="ch" forName="desTx4" refType="r" refFor="ch" refForName="parTx4"/>
                  <dgm:constr type="r" for="ch" forName="desTx4" refType="w"/>
                  <dgm:constr type="t" for="ch" forName="desTx4" refType="t" refFor="ch" refForName="parTx4"/>
                  <dgm:constr type="h" for="ch" forName="desTx4" refType="h" refFor="ch" refForName="parTx4"/>
                  <dgm:constr type="l" for="ch" forName="parTx5" refType="w" fact="0.6576"/>
                  <dgm:constr type="t" for="ch" forName="parTx5" refType="h" fact="0.3951"/>
                  <dgm:constr type="w" for="ch" forName="parTx5" refType="w" fact="0.2101"/>
                  <dgm:constr type="h" for="ch" forName="parTx5" refType="h" fact="0.0704"/>
                  <dgm:constr type="ctrX" for="ch" forName="picture5" refType="w" fact="0.648"/>
                  <dgm:constr type="ctrY" for="ch" forName="picture5" refType="h" fact="0.3864"/>
                  <dgm:constr type="w" for="ch" forName="picture5" refType="w" fact="0.0974"/>
                  <dgm:constr type="h" for="ch" forName="picture5" refType="h" fact="0.1218"/>
                  <dgm:constr type="l" for="ch" forName="desTx5" refType="r" refFor="ch" refForName="parTx5"/>
                  <dgm:constr type="r" for="ch" forName="desTx5" refType="w"/>
                  <dgm:constr type="t" for="ch" forName="desTx5" refType="t" refFor="ch" refForName="parTx5"/>
                  <dgm:constr type="h" for="ch" forName="desTx5" refType="h" refFor="ch" refForName="parTx5"/>
                  <dgm:constr type="l" for="ch" forName="parTx6" refType="w" fact="0.6828"/>
                  <dgm:constr type="t" for="ch" forName="parTx6" refType="h" fact="0.2531"/>
                  <dgm:constr type="w" for="ch" forName="parTx6" refType="w" fact="0.2101"/>
                  <dgm:constr type="h" for="ch" forName="parTx6" refType="h" fact="0.0704"/>
                  <dgm:constr type="ctrX" for="ch" forName="picture6" refType="w" fact="0.6733"/>
                  <dgm:constr type="ctrY" for="ch" forName="picture6" refType="h" fact="0.2444"/>
                  <dgm:constr type="w" for="ch" forName="picture6" refType="w" fact="0.0974"/>
                  <dgm:constr type="h" for="ch" forName="picture6" refType="h" fact="0.1218"/>
                  <dgm:constr type="l" for="ch" forName="desTx6" refType="r" refFor="ch" refForName="parTx6"/>
                  <dgm:constr type="r" for="ch" forName="desTx6" refType="w"/>
                  <dgm:constr type="t" for="ch" forName="desTx6" refType="t" refFor="ch" refForName="parTx6"/>
                  <dgm:constr type="h" for="ch" forName="desTx6" refType="h" refFor="ch" refForName="parTx6"/>
                  <dgm:constr type="l" for="ch" forName="parTx7" refType="w" fact="0.6966"/>
                  <dgm:constr type="t" for="ch" forName="parTx7" refType="h" fact="0.1162"/>
                  <dgm:constr type="w" for="ch" forName="parTx7" refType="w" fact="0.2101"/>
                  <dgm:constr type="h" for="ch" forName="parTx7" refType="h" fact="0.0704"/>
                  <dgm:constr type="ctrX" for="ch" forName="picture7" refType="w" fact="0.6871"/>
                  <dgm:constr type="ctrY" for="ch" forName="picture7" refType="h" fact="0.1075"/>
                  <dgm:constr type="w" for="ch" forName="picture7" refType="w" fact="0.0974"/>
                  <dgm:constr type="h" for="ch" forName="picture7" refType="h" fact="0.1218"/>
                  <dgm:constr type="l" for="ch" forName="desTx7" refType="r" refFor="ch" refForName="parTx7"/>
                  <dgm:constr type="r" for="ch" forName="desTx7" refType="w"/>
                  <dgm:constr type="t" for="ch" forName="desTx7" refType="t" refFor="ch" refForName="parTx7"/>
                  <dgm:constr type="h" for="ch" forName="desTx7" refType="h" refFor="ch" refForName="parTx7"/>
                </dgm:constrLst>
              </dgm:if>
              <dgm:else name="Name67">
                <dgm:alg type="composite">
                  <dgm:param type="ar" val="1.096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parTx7" refType="primFontSz" refFor="ch" refForName="parTx1" op="equ"/>
                  <dgm:constr type="userD" refType="w" fact="0.0111"/>
                  <dgm:constr type="ctrX" for="ch" forName="dot1" refType="w" fact="0.4459"/>
                  <dgm:constr type="ctrY" for="ch" forName="dot1" refType="h" fact="0.8342"/>
                  <dgm:constr type="w" for="ch" forName="dot1" refType="userD"/>
                  <dgm:constr type="h" for="ch" forName="dot1" refType="userD"/>
                  <dgm:constr type="ctrX" for="ch" forName="dot2" refType="w" fact="0.4244"/>
                  <dgm:constr type="ctrY" for="ch" forName="dot2" refType="h" fact="0.8448"/>
                  <dgm:constr type="w" for="ch" forName="dot2" refType="userD"/>
                  <dgm:constr type="h" for="ch" forName="dot2" refType="userD"/>
                  <dgm:constr type="ctrX" for="ch" forName="dot3" refType="w" fact="0.4026"/>
                  <dgm:constr type="ctrY" for="ch" forName="dot3" refType="h" fact="0.8539"/>
                  <dgm:constr type="w" for="ch" forName="dot3" refType="userD"/>
                  <dgm:constr type="h" for="ch" forName="dot3" refType="userD"/>
                  <dgm:constr type="ctrX" for="ch" forName="dot4" refType="w" fact="0.3806"/>
                  <dgm:constr type="ctrY" for="ch" forName="dot4" refType="h" fact="0.8615"/>
                  <dgm:constr type="w" for="ch" forName="dot4" refType="userD"/>
                  <dgm:constr type="h" for="ch" forName="dot4" refType="userD"/>
                  <dgm:constr type="ctrX" for="ch" forName="dot5" refType="w" fact="0.3584"/>
                  <dgm:constr type="ctrY" for="ch" forName="dot5" refType="h" fact="0.8676"/>
                  <dgm:constr type="w" for="ch" forName="dot5" refType="userD"/>
                  <dgm:constr type="h" for="ch" forName="dot5" refType="userD"/>
                  <dgm:constr type="ctrX" for="ch" forName="dot6" refType="w" fact="0.5803"/>
                  <dgm:constr type="ctrY" for="ch" forName="dot6" refType="h" fact="0.7255"/>
                  <dgm:constr type="w" for="ch" forName="dot6" refType="userD"/>
                  <dgm:constr type="h" for="ch" forName="dot6" refType="userD"/>
                  <dgm:constr type="ctrX" for="ch" forName="dot7" refType="w" fact="0.5618"/>
                  <dgm:constr type="ctrY" for="ch" forName="dot7" refType="h" fact="0.7454"/>
                  <dgm:constr type="w" for="ch" forName="dot7" refType="userD"/>
                  <dgm:constr type="h" for="ch" forName="dot7" refType="userD"/>
                  <dgm:constr type="ctrX" for="ch" forName="dot8" refType="w" fact="0.6656"/>
                  <dgm:constr type="ctrY" for="ch" forName="dot8" refType="h" fact="0.6026"/>
                  <dgm:constr type="w" for="ch" forName="dot8" refType="userD"/>
                  <dgm:constr type="h" for="ch" forName="dot8" refType="userD"/>
                  <dgm:constr type="ctrX" for="ch" forName="dot9" refType="w" fact="0.7266"/>
                  <dgm:constr type="ctrY" for="ch" forName="dot9" refType="h" fact="0.4632"/>
                  <dgm:constr type="w" for="ch" forName="dot9" refType="userD"/>
                  <dgm:constr type="h" for="ch" forName="dot9" refType="userD"/>
                  <dgm:constr type="ctrX" for="ch" forName="dot10" refType="w" fact="0.7643"/>
                  <dgm:constr type="ctrY" for="ch" forName="dot10" refType="h" fact="0.3187"/>
                  <dgm:constr type="w" for="ch" forName="dot10" refType="userD"/>
                  <dgm:constr type="h" for="ch" forName="dot10" refType="userD"/>
                  <dgm:constr type="ctrX" for="ch" forName="dot11" refType="w" fact="0.7816"/>
                  <dgm:constr type="ctrY" for="ch" forName="dot11" refType="h" fact="0.1763"/>
                  <dgm:constr type="w" for="ch" forName="dot11" refType="userD"/>
                  <dgm:constr type="h" for="ch" forName="dot11" refType="userD"/>
                  <dgm:constr type="ctrX" for="ch" forName="dotArrow1" refType="w" fact="0.7558"/>
                  <dgm:constr type="ctrY" for="ch" forName="dotArrow1" refType="h" fact="-0.0099"/>
                  <dgm:constr type="w" for="ch" forName="dotArrow1" refType="userD"/>
                  <dgm:constr type="h" for="ch" forName="dotArrow1" refType="userD"/>
                  <dgm:constr type="ctrX" for="ch" forName="dotArrow2" refType="w" fact="0.7725"/>
                  <dgm:constr type="ctrY" for="ch" forName="dotArrow2" refType="h" fact="-0.0239"/>
                  <dgm:constr type="w" for="ch" forName="dotArrow2" refType="userD"/>
                  <dgm:constr type="h" for="ch" forName="dotArrow2" refType="userD"/>
                  <dgm:constr type="ctrX" for="ch" forName="dotArrow3" refType="w" fact="0.7892"/>
                  <dgm:constr type="ctrY" for="ch" forName="dotArrow3" refType="h" fact="-0.0378"/>
                  <dgm:constr type="w" for="ch" forName="dotArrow3" refType="userD"/>
                  <dgm:constr type="h" for="ch" forName="dotArrow3" refType="userD"/>
                  <dgm:constr type="ctrX" for="ch" forName="dotArrow4" refType="w" fact="0.8058"/>
                  <dgm:constr type="ctrY" for="ch" forName="dotArrow4" refType="h" fact="-0.0239"/>
                  <dgm:constr type="w" for="ch" forName="dotArrow4" refType="userD"/>
                  <dgm:constr type="h" for="ch" forName="dotArrow4" refType="userD"/>
                  <dgm:constr type="ctrX" for="ch" forName="dotArrow5" refType="w" fact="0.8225"/>
                  <dgm:constr type="ctrY" for="ch" forName="dotArrow5" refType="h" fact="-0.0099"/>
                  <dgm:constr type="w" for="ch" forName="dotArrow5" refType="userD"/>
                  <dgm:constr type="h" for="ch" forName="dotArrow5" refType="userD"/>
                  <dgm:constr type="ctrX" for="ch" forName="dotArrow6" refType="w" fact="0.7892"/>
                  <dgm:constr type="ctrY" for="ch" forName="dotArrow6" refType="h" fact="-0.0084"/>
                  <dgm:constr type="w" for="ch" forName="dotArrow6" refType="userD"/>
                  <dgm:constr type="h" for="ch" forName="dotArrow6" refType="userD"/>
                  <dgm:constr type="ctrX" for="ch" forName="dotArrow7" refType="w" fact="0.7892"/>
                  <dgm:constr type="ctrY" for="ch" forName="dotArrow7" refType="h" fact="0.0211"/>
                  <dgm:constr type="w" for="ch" forName="dotArrow7" refType="userD"/>
                  <dgm:constr type="h" for="ch" forName="dotArrow7" refType="userD"/>
                  <dgm:constr type="l" for="ch" forName="parTx1" refType="w" fact="0.2915"/>
                  <dgm:constr type="t" for="ch" forName="parTx1" refType="h" fact="0.8845"/>
                  <dgm:constr type="w" for="ch" forName="parTx1" refType="w" fact="0.2396"/>
                  <dgm:constr type="h" for="ch" forName="parTx1" refType="h" fact="0.0704"/>
                  <dgm:constr type="ctrX" for="ch" forName="picture1" refType="w" fact="0.2806"/>
                  <dgm:constr type="ctrY" for="ch" forName="picture1" refType="h" fact="0.8769"/>
                  <dgm:constr type="w" for="ch" forName="picture1" refType="w" fact="0.1111"/>
                  <dgm:constr type="h" for="ch" forName="picture1" refType="h" fact="0.1218"/>
                  <dgm:constr type="l" for="ch" forName="parTx2" refType="w" fact="0.5172"/>
                  <dgm:constr type="t" for="ch" forName="parTx2" refType="h" fact="0.7946"/>
                  <dgm:constr type="w" for="ch" forName="parTx2" refType="w" fact="0.2396"/>
                  <dgm:constr type="h" for="ch" forName="parTx2" refType="h" fact="0.0704"/>
                  <dgm:constr type="ctrX" for="ch" forName="picture2" refType="w" fact="0.5063"/>
                  <dgm:constr type="ctrY" for="ch" forName="picture2" refType="h" fact="0.787"/>
                  <dgm:constr type="w" for="ch" forName="picture2" refType="w" fact="0.1111"/>
                  <dgm:constr type="h" for="ch" forName="picture2" refType="h" fact="0.1218"/>
                  <dgm:constr type="l" for="ch" forName="parTx3" refType="w" fact="0.6285"/>
                  <dgm:constr type="t" for="ch" forName="parTx3" refType="h" fact="0.672"/>
                  <dgm:constr type="w" for="ch" forName="parTx3" refType="w" fact="0.2396"/>
                  <dgm:constr type="h" for="ch" forName="parTx3" refType="h" fact="0.0704"/>
                  <dgm:constr type="ctrX" for="ch" forName="picture3" refType="w" fact="0.6176"/>
                  <dgm:constr type="ctrY" for="ch" forName="picture3" refType="h" fact="0.6644"/>
                  <dgm:constr type="w" for="ch" forName="picture3" refType="w" fact="0.1111"/>
                  <dgm:constr type="h" for="ch" forName="picture3" refType="h" fact="0.1218"/>
                  <dgm:constr type="l" for="ch" forName="parTx4" refType="w" fact="0.6994"/>
                  <dgm:constr type="t" for="ch" forName="parTx4" refType="h" fact="0.5369"/>
                  <dgm:constr type="w" for="ch" forName="parTx4" refType="w" fact="0.2396"/>
                  <dgm:constr type="h" for="ch" forName="parTx4" refType="h" fact="0.0704"/>
                  <dgm:constr type="ctrX" for="ch" forName="picture4" refType="w" fact="0.6885"/>
                  <dgm:constr type="ctrY" for="ch" forName="picture4" refType="h" fact="0.5294"/>
                  <dgm:constr type="w" for="ch" forName="picture4" refType="w" fact="0.1111"/>
                  <dgm:constr type="h" for="ch" forName="picture4" refType="h" fact="0.1218"/>
                  <dgm:constr type="l" for="ch" forName="parTx5" refType="w" fact="0.75"/>
                  <dgm:constr type="t" for="ch" forName="parTx5" refType="h" fact="0.394"/>
                  <dgm:constr type="w" for="ch" forName="parTx5" refType="w" fact="0.2396"/>
                  <dgm:constr type="h" for="ch" forName="parTx5" refType="h" fact="0.0704"/>
                  <dgm:constr type="ctrX" for="ch" forName="picture5" refType="w" fact="0.7391"/>
                  <dgm:constr type="ctrY" for="ch" forName="picture5" refType="h" fact="0.3864"/>
                  <dgm:constr type="w" for="ch" forName="picture5" refType="w" fact="0.1111"/>
                  <dgm:constr type="h" for="ch" forName="picture5" refType="h" fact="0.1218"/>
                  <dgm:constr type="l" for="ch" forName="parTx6" refType="w" fact="0.7788"/>
                  <dgm:constr type="t" for="ch" forName="parTx6" refType="h" fact="0.252"/>
                  <dgm:constr type="w" for="ch" forName="parTx6" refType="w" fact="0.2396"/>
                  <dgm:constr type="h" for="ch" forName="parTx6" refType="h" fact="0.0704"/>
                  <dgm:constr type="ctrX" for="ch" forName="picture6" refType="w" fact="0.7679"/>
                  <dgm:constr type="ctrY" for="ch" forName="picture6" refType="h" fact="0.2444"/>
                  <dgm:constr type="w" for="ch" forName="picture6" refType="w" fact="0.1111"/>
                  <dgm:constr type="h" for="ch" forName="picture6" refType="h" fact="0.1218"/>
                  <dgm:constr type="l" for="ch" forName="parTx7" refType="w" fact="0.7945"/>
                  <dgm:constr type="t" for="ch" forName="parTx7" refType="h" fact="0.1151"/>
                  <dgm:constr type="w" for="ch" forName="parTx7" refType="w" fact="0.2396"/>
                  <dgm:constr type="h" for="ch" forName="parTx7" refType="h" fact="0.0704"/>
                  <dgm:constr type="ctrX" for="ch" forName="picture7" refType="w" fact="0.7836"/>
                  <dgm:constr type="ctrY" for="ch" forName="picture7" refType="h" fact="0.1075"/>
                  <dgm:constr type="w" for="ch" forName="picture7" refType="w" fact="0.1111"/>
                  <dgm:constr type="h" for="ch" forName="picture7" refType="h" fact="0.1218"/>
                </dgm:constrLst>
              </dgm:else>
            </dgm:choose>
          </dgm:if>
          <dgm:else name="Name68">
            <dgm:choose name="Name69">
              <dgm:if name="Name70" axis="des" func="maxDepth" op="gt" val="1">
                <dgm:alg type="composite">
                  <dgm:param type="ar" val="1.25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parTx7" refType="primFontSz" refFor="ch" refForName="parTx1" op="equ"/>
                  <dgm:constr type="primFontSz" for="ch" forName="desTx1" op="equ" val="65"/>
                  <dgm:constr type="primFontSz" for="ch" forName="desTx2" refType="primFontSz" refFor="ch" refForName="desTx1" op="equ"/>
                  <dgm:constr type="primFontSz" for="ch" forName="desTx3" refType="primFontSz" refFor="ch" refForName="desTx1" op="equ"/>
                  <dgm:constr type="primFontSz" for="ch" forName="desTx4" refType="primFontSz" refFor="ch" refForName="desTx1" op="equ"/>
                  <dgm:constr type="primFontSz" for="ch" forName="desTx5" refType="primFontSz" refFor="ch" refForName="desTx1" op="equ"/>
                  <dgm:constr type="primFontSz" for="ch" forName="desTx6" refType="primFontSz" refFor="ch" refForName="desTx1" op="equ"/>
                  <dgm:constr type="primFontSz" for="ch" forName="desTx7" refType="primFontSz" refFor="ch" refForName="desTx1" op="equ"/>
                  <dgm:constr type="userD" refType="w" fact="0.0097"/>
                  <dgm:constr type="ctrX" for="ch" forName="dot1" refType="w" fact="0.6091"/>
                  <dgm:constr type="ctrY" for="ch" forName="dot1" refType="h" fact="0.8342"/>
                  <dgm:constr type="w" for="ch" forName="dot1" refType="userD"/>
                  <dgm:constr type="h" for="ch" forName="dot1" refType="userD"/>
                  <dgm:constr type="ctrX" for="ch" forName="dot2" refType="w" fact="0.6279"/>
                  <dgm:constr type="ctrY" for="ch" forName="dot2" refType="h" fact="0.8448"/>
                  <dgm:constr type="w" for="ch" forName="dot2" refType="userD"/>
                  <dgm:constr type="h" for="ch" forName="dot2" refType="userD"/>
                  <dgm:constr type="ctrX" for="ch" forName="dot3" refType="w" fact="0.647"/>
                  <dgm:constr type="ctrY" for="ch" forName="dot3" refType="h" fact="0.8539"/>
                  <dgm:constr type="w" for="ch" forName="dot3" refType="userD"/>
                  <dgm:constr type="h" for="ch" forName="dot3" refType="userD"/>
                  <dgm:constr type="ctrX" for="ch" forName="dot4" refType="w" fact="0.6663"/>
                  <dgm:constr type="ctrY" for="ch" forName="dot4" refType="h" fact="0.8615"/>
                  <dgm:constr type="w" for="ch" forName="dot4" refType="userD"/>
                  <dgm:constr type="h" for="ch" forName="dot4" refType="userD"/>
                  <dgm:constr type="ctrX" for="ch" forName="dot5" refType="w" fact="0.6858"/>
                  <dgm:constr type="ctrY" for="ch" forName="dot5" refType="h" fact="0.8676"/>
                  <dgm:constr type="w" for="ch" forName="dot5" refType="userD"/>
                  <dgm:constr type="h" for="ch" forName="dot5" refType="userD"/>
                  <dgm:constr type="ctrX" for="ch" forName="dot6" refType="w" fact="0.4912"/>
                  <dgm:constr type="ctrY" for="ch" forName="dot6" refType="h" fact="0.7255"/>
                  <dgm:constr type="w" for="ch" forName="dot6" refType="userD"/>
                  <dgm:constr type="h" for="ch" forName="dot6" refType="userD"/>
                  <dgm:constr type="ctrX" for="ch" forName="dot7" refType="w" fact="0.5074"/>
                  <dgm:constr type="ctrY" for="ch" forName="dot7" refType="h" fact="0.7454"/>
                  <dgm:constr type="w" for="ch" forName="dot7" refType="userD"/>
                  <dgm:constr type="h" for="ch" forName="dot7" refType="userD"/>
                  <dgm:constr type="ctrX" for="ch" forName="dot8" refType="w" fact="0.4164"/>
                  <dgm:constr type="ctrY" for="ch" forName="dot8" refType="h" fact="0.6026"/>
                  <dgm:constr type="w" for="ch" forName="dot8" refType="userD"/>
                  <dgm:constr type="h" for="ch" forName="dot8" refType="userD"/>
                  <dgm:constr type="ctrX" for="ch" forName="dot9" refType="w" fact="0.3629"/>
                  <dgm:constr type="ctrY" for="ch" forName="dot9" refType="h" fact="0.4632"/>
                  <dgm:constr type="w" for="ch" forName="dot9" refType="userD"/>
                  <dgm:constr type="h" for="ch" forName="dot9" refType="userD"/>
                  <dgm:constr type="ctrX" for="ch" forName="dot10" refType="w" fact="0.3299"/>
                  <dgm:constr type="ctrY" for="ch" forName="dot10" refType="h" fact="0.3187"/>
                  <dgm:constr type="w" for="ch" forName="dot10" refType="userD"/>
                  <dgm:constr type="h" for="ch" forName="dot10" refType="userD"/>
                  <dgm:constr type="ctrX" for="ch" forName="dot11" refType="w" fact="0.3147"/>
                  <dgm:constr type="ctrY" for="ch" forName="dot11" refType="h" fact="0.1763"/>
                  <dgm:constr type="w" for="ch" forName="dot11" refType="userD"/>
                  <dgm:constr type="h" for="ch" forName="dot11" refType="userD"/>
                  <dgm:constr type="ctrX" for="ch" forName="dotArrow1" refType="w" fact="0.3373"/>
                  <dgm:constr type="ctrY" for="ch" forName="dotArrow1" refType="h" fact="-0.0099"/>
                  <dgm:constr type="w" for="ch" forName="dotArrow1" refType="userD"/>
                  <dgm:constr type="h" for="ch" forName="dotArrow1" refType="userD"/>
                  <dgm:constr type="ctrX" for="ch" forName="dotArrow2" refType="w" fact="0.3227"/>
                  <dgm:constr type="ctrY" for="ch" forName="dotArrow2" refType="h" fact="-0.0239"/>
                  <dgm:constr type="w" for="ch" forName="dotArrow2" refType="userD"/>
                  <dgm:constr type="h" for="ch" forName="dotArrow2" refType="userD"/>
                  <dgm:constr type="ctrX" for="ch" forName="dotArrow3" refType="w" fact="0.3081"/>
                  <dgm:constr type="ctrY" for="ch" forName="dotArrow3" refType="h" fact="-0.0378"/>
                  <dgm:constr type="w" for="ch" forName="dotArrow3" refType="userD"/>
                  <dgm:constr type="h" for="ch" forName="dotArrow3" refType="userD"/>
                  <dgm:constr type="ctrX" for="ch" forName="dotArrow4" refType="w" fact="0.2935"/>
                  <dgm:constr type="ctrY" for="ch" forName="dotArrow4" refType="h" fact="-0.0239"/>
                  <dgm:constr type="w" for="ch" forName="dotArrow4" refType="userD"/>
                  <dgm:constr type="h" for="ch" forName="dotArrow4" refType="userD"/>
                  <dgm:constr type="ctrX" for="ch" forName="dotArrow5" refType="w" fact="0.2788"/>
                  <dgm:constr type="ctrY" for="ch" forName="dotArrow5" refType="h" fact="-0.0099"/>
                  <dgm:constr type="w" for="ch" forName="dotArrow5" refType="userD"/>
                  <dgm:constr type="h" for="ch" forName="dotArrow5" refType="userD"/>
                  <dgm:constr type="ctrX" for="ch" forName="dotArrow6" refType="w" fact="0.3081"/>
                  <dgm:constr type="ctrY" for="ch" forName="dotArrow6" refType="h" fact="-0.0084"/>
                  <dgm:constr type="w" for="ch" forName="dotArrow6" refType="userD"/>
                  <dgm:constr type="h" for="ch" forName="dotArrow6" refType="userD"/>
                  <dgm:constr type="ctrX" for="ch" forName="dotArrow7" refType="w" fact="0.3081"/>
                  <dgm:constr type="ctrY" for="ch" forName="dotArrow7" refType="h" fact="0.0211"/>
                  <dgm:constr type="w" for="ch" forName="dotArrow7" refType="userD"/>
                  <dgm:constr type="h" for="ch" forName="dotArrow7" refType="userD"/>
                  <dgm:constr type="r" for="ch" forName="parTx1" refType="w" fact="0.7444"/>
                  <dgm:constr type="t" for="ch" forName="parTx1" refType="h" fact="0.8856"/>
                  <dgm:constr type="w" for="ch" forName="parTx1" refType="w" fact="0.2101"/>
                  <dgm:constr type="h" for="ch" forName="parTx1" refType="h" fact="0.0704"/>
                  <dgm:constr type="ctrX" for="ch" forName="picture1" refType="w" fact="0.754"/>
                  <dgm:constr type="ctrY" for="ch" forName="picture1" refType="h" fact="0.8769"/>
                  <dgm:constr type="w" for="ch" forName="picture1" refType="w" fact="0.0974"/>
                  <dgm:constr type="h" for="ch" forName="picture1" refType="h" fact="0.1218"/>
                  <dgm:constr type="r" for="ch" forName="desTx1" refType="l" refFor="ch" refForName="parTx1"/>
                  <dgm:constr type="l" for="ch" forName="desTx1"/>
                  <dgm:constr type="t" for="ch" forName="desTx1" refType="t" refFor="ch" refForName="parTx1"/>
                  <dgm:constr type="h" for="ch" forName="desTx1" refType="h" refFor="ch" refForName="parTx1"/>
                  <dgm:constr type="r" for="ch" forName="parTx2" refType="w" fact="0.5465"/>
                  <dgm:constr type="t" for="ch" forName="parTx2" refType="h" fact="0.7956"/>
                  <dgm:constr type="w" for="ch" forName="parTx2" refType="w" fact="0.2101"/>
                  <dgm:constr type="h" for="ch" forName="parTx2" refType="h" fact="0.0704"/>
                  <dgm:constr type="ctrX" for="ch" forName="picture2" refType="w" fact="0.5561"/>
                  <dgm:constr type="ctrY" for="ch" forName="picture2" refType="h" fact="0.787"/>
                  <dgm:constr type="w" for="ch" forName="picture2" refType="w" fact="0.0974"/>
                  <dgm:constr type="h" for="ch" forName="picture2" refType="h" fact="0.1218"/>
                  <dgm:constr type="r" for="ch" forName="desTx2" refType="l" refFor="ch" refForName="parTx2"/>
                  <dgm:constr type="l" for="ch" forName="desTx2"/>
                  <dgm:constr type="t" for="ch" forName="desTx2" refType="t" refFor="ch" refForName="parTx2"/>
                  <dgm:constr type="h" for="ch" forName="desTx2" refType="h" refFor="ch" refForName="parTx2"/>
                  <dgm:constr type="r" for="ch" forName="parTx3" refType="w" fact="0.4489"/>
                  <dgm:constr type="t" for="ch" forName="parTx3" refType="h" fact="0.673"/>
                  <dgm:constr type="w" for="ch" forName="parTx3" refType="w" fact="0.2101"/>
                  <dgm:constr type="h" for="ch" forName="parTx3" refType="h" fact="0.0704"/>
                  <dgm:constr type="ctrX" for="ch" forName="picture3" refType="w" fact="0.4585"/>
                  <dgm:constr type="ctrY" for="ch" forName="picture3" refType="h" fact="0.6644"/>
                  <dgm:constr type="w" for="ch" forName="picture3" refType="w" fact="0.0974"/>
                  <dgm:constr type="h" for="ch" forName="picture3" refType="h" fact="0.1218"/>
                  <dgm:constr type="r" for="ch" forName="desTx3" refType="l" refFor="ch" refForName="parTx3"/>
                  <dgm:constr type="l" for="ch" forName="desTx3"/>
                  <dgm:constr type="t" for="ch" forName="desTx3" refType="t" refFor="ch" refForName="parTx3"/>
                  <dgm:constr type="h" for="ch" forName="desTx3" refType="h" refFor="ch" refForName="parTx3"/>
                  <dgm:constr type="r" for="ch" forName="parTx4" refType="w" fact="0.3868"/>
                  <dgm:constr type="t" for="ch" forName="parTx4" refType="h" fact="0.538"/>
                  <dgm:constr type="w" for="ch" forName="parTx4" refType="w" fact="0.2101"/>
                  <dgm:constr type="h" for="ch" forName="parTx4" refType="h" fact="0.0704"/>
                  <dgm:constr type="ctrX" for="ch" forName="picture4" refType="w" fact="0.3963"/>
                  <dgm:constr type="ctrY" for="ch" forName="picture4" refType="h" fact="0.5294"/>
                  <dgm:constr type="w" for="ch" forName="picture4" refType="w" fact="0.0974"/>
                  <dgm:constr type="h" for="ch" forName="picture4" refType="h" fact="0.1218"/>
                  <dgm:constr type="r" for="ch" forName="desTx4" refType="l" refFor="ch" refForName="parTx4"/>
                  <dgm:constr type="l" for="ch" forName="desTx4"/>
                  <dgm:constr type="t" for="ch" forName="desTx4" refType="t" refFor="ch" refForName="parTx4"/>
                  <dgm:constr type="h" for="ch" forName="desTx4" refType="h" refFor="ch" refForName="parTx4"/>
                  <dgm:constr type="r" for="ch" forName="parTx5" refType="w" fact="0.3424"/>
                  <dgm:constr type="t" for="ch" forName="parTx5" refType="h" fact="0.3951"/>
                  <dgm:constr type="w" for="ch" forName="parTx5" refType="w" fact="0.2101"/>
                  <dgm:constr type="h" for="ch" forName="parTx5" refType="h" fact="0.0704"/>
                  <dgm:constr type="ctrX" for="ch" forName="picture5" refType="w" fact="0.352"/>
                  <dgm:constr type="ctrY" for="ch" forName="picture5" refType="h" fact="0.3864"/>
                  <dgm:constr type="w" for="ch" forName="picture5" refType="w" fact="0.0974"/>
                  <dgm:constr type="h" for="ch" forName="picture5" refType="h" fact="0.1218"/>
                  <dgm:constr type="r" for="ch" forName="desTx5" refType="l" refFor="ch" refForName="parTx5"/>
                  <dgm:constr type="l" for="ch" forName="desTx5"/>
                  <dgm:constr type="t" for="ch" forName="desTx5" refType="t" refFor="ch" refForName="parTx5"/>
                  <dgm:constr type="h" for="ch" forName="desTx5" refType="h" refFor="ch" refForName="parTx5"/>
                  <dgm:constr type="r" for="ch" forName="parTx6" refType="w" fact="0.3172"/>
                  <dgm:constr type="t" for="ch" forName="parTx6" refType="h" fact="0.2531"/>
                  <dgm:constr type="w" for="ch" forName="parTx6" refType="w" fact="0.2101"/>
                  <dgm:constr type="h" for="ch" forName="parTx6" refType="h" fact="0.0704"/>
                  <dgm:constr type="ctrX" for="ch" forName="picture6" refType="w" fact="0.3267"/>
                  <dgm:constr type="ctrY" for="ch" forName="picture6" refType="h" fact="0.2444"/>
                  <dgm:constr type="w" for="ch" forName="picture6" refType="w" fact="0.0974"/>
                  <dgm:constr type="h" for="ch" forName="picture6" refType="h" fact="0.1218"/>
                  <dgm:constr type="r" for="ch" forName="desTx6" refType="l" refFor="ch" refForName="parTx6"/>
                  <dgm:constr type="l" for="ch" forName="desTx6"/>
                  <dgm:constr type="t" for="ch" forName="desTx6" refType="t" refFor="ch" refForName="parTx6"/>
                  <dgm:constr type="h" for="ch" forName="desTx6" refType="h" refFor="ch" refForName="parTx6"/>
                  <dgm:constr type="r" for="ch" forName="parTx7" refType="w" fact="0.3034"/>
                  <dgm:constr type="t" for="ch" forName="parTx7" refType="h" fact="0.1162"/>
                  <dgm:constr type="w" for="ch" forName="parTx7" refType="w" fact="0.2101"/>
                  <dgm:constr type="h" for="ch" forName="parTx7" refType="h" fact="0.0704"/>
                  <dgm:constr type="ctrX" for="ch" forName="picture7" refType="w" fact="0.3129"/>
                  <dgm:constr type="ctrY" for="ch" forName="picture7" refType="h" fact="0.1075"/>
                  <dgm:constr type="w" for="ch" forName="picture7" refType="w" fact="0.0974"/>
                  <dgm:constr type="h" for="ch" forName="picture7" refType="h" fact="0.1218"/>
                  <dgm:constr type="r" for="ch" forName="desTx7" refType="l" refFor="ch" refForName="parTx7"/>
                  <dgm:constr type="l" for="ch" forName="desTx7"/>
                  <dgm:constr type="t" for="ch" forName="desTx7" refType="t" refFor="ch" refForName="parTx7"/>
                  <dgm:constr type="h" for="ch" forName="desTx7" refType="h" refFor="ch" refForName="parTx7"/>
                </dgm:constrLst>
              </dgm:if>
              <dgm:else name="Name71">
                <dgm:alg type="composite">
                  <dgm:param type="ar" val="1.096"/>
                </dgm:alg>
                <dgm:constrLst>
                  <dgm:constr type="primFontSz" for="ch" forName="parTx1" op="equ" val="65"/>
                  <dgm:constr type="primFontSz" for="ch" forName="parTx2" refType="primFontSz" refFor="ch" refForName="parTx1" op="equ"/>
                  <dgm:constr type="primFontSz" for="ch" forName="parTx3" refType="primFontSz" refFor="ch" refForName="parTx1" op="equ"/>
                  <dgm:constr type="primFontSz" for="ch" forName="parTx4" refType="primFontSz" refFor="ch" refForName="parTx1" op="equ"/>
                  <dgm:constr type="primFontSz" for="ch" forName="parTx5" refType="primFontSz" refFor="ch" refForName="parTx1" op="equ"/>
                  <dgm:constr type="primFontSz" for="ch" forName="parTx6" refType="primFontSz" refFor="ch" refForName="parTx1" op="equ"/>
                  <dgm:constr type="primFontSz" for="ch" forName="parTx7" refType="primFontSz" refFor="ch" refForName="parTx1" op="equ"/>
                  <dgm:constr type="userD" refType="w" fact="0.0111"/>
                  <dgm:constr type="ctrX" for="ch" forName="dot1" refType="w" fact="0.5541"/>
                  <dgm:constr type="ctrY" for="ch" forName="dot1" refType="h" fact="0.8342"/>
                  <dgm:constr type="w" for="ch" forName="dot1" refType="userD"/>
                  <dgm:constr type="h" for="ch" forName="dot1" refType="userD"/>
                  <dgm:constr type="ctrX" for="ch" forName="dot2" refType="w" fact="0.5756"/>
                  <dgm:constr type="ctrY" for="ch" forName="dot2" refType="h" fact="0.8448"/>
                  <dgm:constr type="w" for="ch" forName="dot2" refType="userD"/>
                  <dgm:constr type="h" for="ch" forName="dot2" refType="userD"/>
                  <dgm:constr type="ctrX" for="ch" forName="dot3" refType="w" fact="0.5974"/>
                  <dgm:constr type="ctrY" for="ch" forName="dot3" refType="h" fact="0.8539"/>
                  <dgm:constr type="w" for="ch" forName="dot3" refType="userD"/>
                  <dgm:constr type="h" for="ch" forName="dot3" refType="userD"/>
                  <dgm:constr type="ctrX" for="ch" forName="dot4" refType="w" fact="0.6194"/>
                  <dgm:constr type="ctrY" for="ch" forName="dot4" refType="h" fact="0.8615"/>
                  <dgm:constr type="w" for="ch" forName="dot4" refType="userD"/>
                  <dgm:constr type="h" for="ch" forName="dot4" refType="userD"/>
                  <dgm:constr type="ctrX" for="ch" forName="dot5" refType="w" fact="0.6416"/>
                  <dgm:constr type="ctrY" for="ch" forName="dot5" refType="h" fact="0.8676"/>
                  <dgm:constr type="w" for="ch" forName="dot5" refType="userD"/>
                  <dgm:constr type="h" for="ch" forName="dot5" refType="userD"/>
                  <dgm:constr type="ctrX" for="ch" forName="dot6" refType="w" fact="0.4197"/>
                  <dgm:constr type="ctrY" for="ch" forName="dot6" refType="h" fact="0.7255"/>
                  <dgm:constr type="w" for="ch" forName="dot6" refType="userD"/>
                  <dgm:constr type="h" for="ch" forName="dot6" refType="userD"/>
                  <dgm:constr type="ctrX" for="ch" forName="dot7" refType="w" fact="0.4382"/>
                  <dgm:constr type="ctrY" for="ch" forName="dot7" refType="h" fact="0.7454"/>
                  <dgm:constr type="w" for="ch" forName="dot7" refType="userD"/>
                  <dgm:constr type="h" for="ch" forName="dot7" refType="userD"/>
                  <dgm:constr type="ctrX" for="ch" forName="dot8" refType="w" fact="0.3344"/>
                  <dgm:constr type="ctrY" for="ch" forName="dot8" refType="h" fact="0.6026"/>
                  <dgm:constr type="w" for="ch" forName="dot8" refType="userD"/>
                  <dgm:constr type="h" for="ch" forName="dot8" refType="userD"/>
                  <dgm:constr type="ctrX" for="ch" forName="dot9" refType="w" fact="0.2734"/>
                  <dgm:constr type="ctrY" for="ch" forName="dot9" refType="h" fact="0.4632"/>
                  <dgm:constr type="w" for="ch" forName="dot9" refType="userD"/>
                  <dgm:constr type="h" for="ch" forName="dot9" refType="userD"/>
                  <dgm:constr type="ctrX" for="ch" forName="dot10" refType="w" fact="0.2357"/>
                  <dgm:constr type="ctrY" for="ch" forName="dot10" refType="h" fact="0.3187"/>
                  <dgm:constr type="w" for="ch" forName="dot10" refType="userD"/>
                  <dgm:constr type="h" for="ch" forName="dot10" refType="userD"/>
                  <dgm:constr type="ctrX" for="ch" forName="dot11" refType="w" fact="0.2184"/>
                  <dgm:constr type="ctrY" for="ch" forName="dot11" refType="h" fact="0.1763"/>
                  <dgm:constr type="w" for="ch" forName="dot11" refType="userD"/>
                  <dgm:constr type="h" for="ch" forName="dot11" refType="userD"/>
                  <dgm:constr type="ctrX" for="ch" forName="dotArrow1" refType="w" fact="0.2442"/>
                  <dgm:constr type="ctrY" for="ch" forName="dotArrow1" refType="h" fact="-0.0099"/>
                  <dgm:constr type="w" for="ch" forName="dotArrow1" refType="userD"/>
                  <dgm:constr type="h" for="ch" forName="dotArrow1" refType="userD"/>
                  <dgm:constr type="ctrX" for="ch" forName="dotArrow2" refType="w" fact="0.2275"/>
                  <dgm:constr type="ctrY" for="ch" forName="dotArrow2" refType="h" fact="-0.0239"/>
                  <dgm:constr type="w" for="ch" forName="dotArrow2" refType="userD"/>
                  <dgm:constr type="h" for="ch" forName="dotArrow2" refType="userD"/>
                  <dgm:constr type="ctrX" for="ch" forName="dotArrow3" refType="w" fact="0.2108"/>
                  <dgm:constr type="ctrY" for="ch" forName="dotArrow3" refType="h" fact="-0.0378"/>
                  <dgm:constr type="w" for="ch" forName="dotArrow3" refType="userD"/>
                  <dgm:constr type="h" for="ch" forName="dotArrow3" refType="userD"/>
                  <dgm:constr type="ctrX" for="ch" forName="dotArrow4" refType="w" fact="0.1942"/>
                  <dgm:constr type="ctrY" for="ch" forName="dotArrow4" refType="h" fact="-0.0239"/>
                  <dgm:constr type="w" for="ch" forName="dotArrow4" refType="userD"/>
                  <dgm:constr type="h" for="ch" forName="dotArrow4" refType="userD"/>
                  <dgm:constr type="ctrX" for="ch" forName="dotArrow5" refType="w" fact="0.1775"/>
                  <dgm:constr type="ctrY" for="ch" forName="dotArrow5" refType="h" fact="-0.0099"/>
                  <dgm:constr type="w" for="ch" forName="dotArrow5" refType="userD"/>
                  <dgm:constr type="h" for="ch" forName="dotArrow5" refType="userD"/>
                  <dgm:constr type="ctrX" for="ch" forName="dotArrow6" refType="w" fact="0.2108"/>
                  <dgm:constr type="ctrY" for="ch" forName="dotArrow6" refType="h" fact="-0.0084"/>
                  <dgm:constr type="w" for="ch" forName="dotArrow6" refType="userD"/>
                  <dgm:constr type="h" for="ch" forName="dotArrow6" refType="userD"/>
                  <dgm:constr type="ctrX" for="ch" forName="dotArrow7" refType="w" fact="0.2108"/>
                  <dgm:constr type="ctrY" for="ch" forName="dotArrow7" refType="h" fact="0.0211"/>
                  <dgm:constr type="w" for="ch" forName="dotArrow7" refType="userD"/>
                  <dgm:constr type="h" for="ch" forName="dotArrow7" refType="userD"/>
                  <dgm:constr type="r" for="ch" forName="parTx1" refType="w" fact="0.7085"/>
                  <dgm:constr type="t" for="ch" forName="parTx1" refType="h" fact="0.8845"/>
                  <dgm:constr type="w" for="ch" forName="parTx1" refType="w" fact="0.2396"/>
                  <dgm:constr type="h" for="ch" forName="parTx1" refType="h" fact="0.0704"/>
                  <dgm:constr type="ctrX" for="ch" forName="picture1" refType="w" fact="0.7194"/>
                  <dgm:constr type="ctrY" for="ch" forName="picture1" refType="h" fact="0.8769"/>
                  <dgm:constr type="w" for="ch" forName="picture1" refType="w" fact="0.1111"/>
                  <dgm:constr type="h" for="ch" forName="picture1" refType="h" fact="0.1218"/>
                  <dgm:constr type="r" for="ch" forName="parTx2" refType="w" fact="0.4828"/>
                  <dgm:constr type="t" for="ch" forName="parTx2" refType="h" fact="0.7946"/>
                  <dgm:constr type="w" for="ch" forName="parTx2" refType="w" fact="0.2396"/>
                  <dgm:constr type="h" for="ch" forName="parTx2" refType="h" fact="0.0704"/>
                  <dgm:constr type="ctrX" for="ch" forName="picture2" refType="w" fact="0.4937"/>
                  <dgm:constr type="ctrY" for="ch" forName="picture2" refType="h" fact="0.787"/>
                  <dgm:constr type="w" for="ch" forName="picture2" refType="w" fact="0.1111"/>
                  <dgm:constr type="h" for="ch" forName="picture2" refType="h" fact="0.1218"/>
                  <dgm:constr type="r" for="ch" forName="parTx3" refType="w" fact="0.3715"/>
                  <dgm:constr type="t" for="ch" forName="parTx3" refType="h" fact="0.672"/>
                  <dgm:constr type="w" for="ch" forName="parTx3" refType="w" fact="0.2396"/>
                  <dgm:constr type="h" for="ch" forName="parTx3" refType="h" fact="0.0704"/>
                  <dgm:constr type="ctrX" for="ch" forName="picture3" refType="w" fact="0.3824"/>
                  <dgm:constr type="ctrY" for="ch" forName="picture3" refType="h" fact="0.6644"/>
                  <dgm:constr type="w" for="ch" forName="picture3" refType="w" fact="0.1111"/>
                  <dgm:constr type="h" for="ch" forName="picture3" refType="h" fact="0.1218"/>
                  <dgm:constr type="r" for="ch" forName="parTx4" refType="w" fact="0.3006"/>
                  <dgm:constr type="t" for="ch" forName="parTx4" refType="h" fact="0.5369"/>
                  <dgm:constr type="w" for="ch" forName="parTx4" refType="w" fact="0.2396"/>
                  <dgm:constr type="h" for="ch" forName="parTx4" refType="h" fact="0.0704"/>
                  <dgm:constr type="ctrX" for="ch" forName="picture4" refType="w" fact="0.3115"/>
                  <dgm:constr type="ctrY" for="ch" forName="picture4" refType="h" fact="0.5294"/>
                  <dgm:constr type="w" for="ch" forName="picture4" refType="w" fact="0.1111"/>
                  <dgm:constr type="h" for="ch" forName="picture4" refType="h" fact="0.1218"/>
                  <dgm:constr type="r" for="ch" forName="parTx5" refType="w" fact="0.25"/>
                  <dgm:constr type="t" for="ch" forName="parTx5" refType="h" fact="0.394"/>
                  <dgm:constr type="w" for="ch" forName="parTx5" refType="w" fact="0.2396"/>
                  <dgm:constr type="h" for="ch" forName="parTx5" refType="h" fact="0.0704"/>
                  <dgm:constr type="ctrX" for="ch" forName="picture5" refType="w" fact="0.2609"/>
                  <dgm:constr type="ctrY" for="ch" forName="picture5" refType="h" fact="0.3864"/>
                  <dgm:constr type="w" for="ch" forName="picture5" refType="w" fact="0.1111"/>
                  <dgm:constr type="h" for="ch" forName="picture5" refType="h" fact="0.1218"/>
                  <dgm:constr type="r" for="ch" forName="parTx6" refType="w" fact="0.2212"/>
                  <dgm:constr type="t" for="ch" forName="parTx6" refType="h" fact="0.252"/>
                  <dgm:constr type="w" for="ch" forName="parTx6" refType="w" fact="0.2396"/>
                  <dgm:constr type="h" for="ch" forName="parTx6" refType="h" fact="0.0704"/>
                  <dgm:constr type="ctrX" for="ch" forName="picture6" refType="w" fact="0.2321"/>
                  <dgm:constr type="ctrY" for="ch" forName="picture6" refType="h" fact="0.2444"/>
                  <dgm:constr type="w" for="ch" forName="picture6" refType="w" fact="0.1111"/>
                  <dgm:constr type="h" for="ch" forName="picture6" refType="h" fact="0.1218"/>
                  <dgm:constr type="r" for="ch" forName="parTx7" refType="w" fact="0.2055"/>
                  <dgm:constr type="t" for="ch" forName="parTx7" refType="h" fact="0.1151"/>
                  <dgm:constr type="w" for="ch" forName="parTx7" refType="w" fact="0.2396"/>
                  <dgm:constr type="h" for="ch" forName="parTx7" refType="h" fact="0.0704"/>
                  <dgm:constr type="ctrX" for="ch" forName="picture7" refType="w" fact="0.2164"/>
                  <dgm:constr type="ctrY" for="ch" forName="picture7" refType="h" fact="0.1075"/>
                  <dgm:constr type="w" for="ch" forName="picture7" refType="w" fact="0.1111"/>
                  <dgm:constr type="h" for="ch" forName="picture7" refType="h" fact="0.1218"/>
                </dgm:constrLst>
              </dgm:else>
            </dgm:choose>
          </dgm:else>
        </dgm:choose>
      </dgm:else>
    </dgm:choose>
    <dgm:forEach name="wrapper" axis="self" ptType="parTrans">
      <dgm:forEach name="wrapper2" axis="self" ptType="sibTrans" st="2">
        <dgm:forEach name="imageRepeat" axis="self">
          <dgm:layoutNode name="imageRepeatNode" styleLbl="fgImgPlace1">
            <dgm:alg type="sp"/>
            <dgm:shape xmlns:r="http://schemas.openxmlformats.org/officeDocument/2006/relationships" type="ellipse" r:blip="" blipPhldr="1">
              <dgm:adjLst/>
            </dgm:shape>
            <dgm:presOf axis="self"/>
          </dgm:layoutNode>
        </dgm:forEach>
      </dgm:forEach>
    </dgm:forEach>
    <dgm:choose name="Name72">
      <dgm:if name="Name73" axis="ch" ptType="node" func="cnt" op="gte" val="2">
        <dgm:layoutNode name="dot1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2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3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74"/>
    </dgm:choose>
    <dgm:choose name="Name75">
      <dgm:if name="Name76" axis="ch" ptType="node" func="cnt" op="gte" val="3">
        <dgm:layoutNode name="dot4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5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77"/>
    </dgm:choose>
    <dgm:choose name="Name78">
      <dgm:if name="Name79" axis="ch" ptType="node" func="cnt" op="gte" val="4">
        <dgm:layoutNode name="dot6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80"/>
    </dgm:choose>
    <dgm:choose name="Name81">
      <dgm:if name="Name82" axis="ch" ptType="node" func="cnt" op="gte" val="5">
        <dgm:layoutNode name="dot7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8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83"/>
    </dgm:choose>
    <dgm:choose name="Name84">
      <dgm:if name="Name85" axis="ch" ptType="node" func="cnt" op="gte" val="6">
        <dgm:layoutNode name="dot9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10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86"/>
    </dgm:choose>
    <dgm:choose name="Name87">
      <dgm:if name="Name88" axis="ch" ptType="node" func="cnt" op="gte" val="7">
        <dgm:layoutNode name="dot11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89"/>
    </dgm:choose>
    <dgm:choose name="Name90">
      <dgm:if name="Name91" axis="ch" ptType="node" func="cnt" op="gte" val="2">
        <dgm:layoutNode name="dotArrow1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2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3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4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5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6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  <dgm:layoutNode name="dotArrow7" styleLbl="alignNode1">
          <dgm:alg type="sp"/>
          <dgm:shape xmlns:r="http://schemas.openxmlformats.org/officeDocument/2006/relationships" type="ellipse" r:blip="">
            <dgm:adjLst/>
          </dgm:shape>
          <dgm:presOf/>
        </dgm:layoutNode>
      </dgm:if>
      <dgm:else name="Name92"/>
    </dgm:choose>
    <dgm:forEach name="Name93" axis="ch" ptType="node" cnt="1">
      <dgm:layoutNode name="parTx1">
        <dgm:choose name="Name94">
          <dgm:if name="Name95" func="var" arg="dir" op="equ" val="norm">
            <dgm:alg type="tx">
              <dgm:param type="parTxLTRAlign" val="l"/>
              <dgm:param type="parTxRTLAlign" val="r"/>
            </dgm:alg>
          </dgm:if>
          <dgm:else name="Name96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97">
          <dgm:if name="Name98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99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00">
        <dgm:if name="Name101" axis="ch" ptType="node" func="cnt" op="gte" val="1">
          <dgm:layoutNode name="desTx1" styleLbl="revTx">
            <dgm:varLst>
              <dgm:bulletEnabled val="1"/>
            </dgm:varLst>
            <dgm:choose name="Name102">
              <dgm:if name="Name103" func="var" arg="dir" op="equ" val="norm">
                <dgm:choose name="Name104">
                  <dgm:if name="Name105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06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07">
                <dgm:choose name="Name108">
                  <dgm:if name="Name109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10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11"/>
      </dgm:choose>
    </dgm:forEach>
    <dgm:forEach name="Name112" axis="ch" ptType="sibTrans" hideLastTrans="0" cnt="1">
      <dgm:layoutNode name="picture1">
        <dgm:alg type="sp"/>
        <dgm:shape xmlns:r="http://schemas.openxmlformats.org/officeDocument/2006/relationships" r:blip="">
          <dgm:adjLst/>
        </dgm:shape>
        <dgm:presOf/>
        <dgm:constrLst/>
        <dgm:forEach name="Name113" ref="imageRepeat"/>
      </dgm:layoutNode>
    </dgm:forEach>
    <dgm:forEach name="Name114" axis="ch" ptType="node" st="2" cnt="1">
      <dgm:layoutNode name="parTx2">
        <dgm:choose name="Name115">
          <dgm:if name="Name116" func="var" arg="dir" op="equ" val="norm">
            <dgm:alg type="tx">
              <dgm:param type="parTxLTRAlign" val="l"/>
              <dgm:param type="parTxRTLAlign" val="r"/>
            </dgm:alg>
          </dgm:if>
          <dgm:else name="Name117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118">
          <dgm:if name="Name119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120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21">
        <dgm:if name="Name122" axis="ch" ptType="node" func="cnt" op="gte" val="1">
          <dgm:layoutNode name="desTx2" styleLbl="revTx">
            <dgm:varLst>
              <dgm:bulletEnabled val="1"/>
            </dgm:varLst>
            <dgm:choose name="Name123">
              <dgm:if name="Name124" func="var" arg="dir" op="equ" val="norm">
                <dgm:choose name="Name125">
                  <dgm:if name="Name126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27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28">
                <dgm:choose name="Name129">
                  <dgm:if name="Name130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31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32"/>
      </dgm:choose>
    </dgm:forEach>
    <dgm:forEach name="Name133" axis="ch" ptType="sibTrans" hideLastTrans="0" st="2" cnt="1">
      <dgm:layoutNode name="picture2">
        <dgm:alg type="sp"/>
        <dgm:shape xmlns:r="http://schemas.openxmlformats.org/officeDocument/2006/relationships" r:blip="">
          <dgm:adjLst/>
        </dgm:shape>
        <dgm:presOf/>
        <dgm:constrLst/>
        <dgm:forEach name="Name134" ref="imageRepeat"/>
      </dgm:layoutNode>
    </dgm:forEach>
    <dgm:forEach name="Name135" axis="ch" ptType="node" st="3" cnt="1">
      <dgm:layoutNode name="parTx3">
        <dgm:choose name="Name136">
          <dgm:if name="Name137" func="var" arg="dir" op="equ" val="norm">
            <dgm:alg type="tx">
              <dgm:param type="parTxLTRAlign" val="l"/>
              <dgm:param type="parTxRTLAlign" val="r"/>
            </dgm:alg>
          </dgm:if>
          <dgm:else name="Name138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139">
          <dgm:if name="Name140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141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42">
        <dgm:if name="Name143" axis="ch" ptType="node" func="cnt" op="gte" val="1">
          <dgm:layoutNode name="desTx3" styleLbl="revTx">
            <dgm:varLst>
              <dgm:bulletEnabled val="1"/>
            </dgm:varLst>
            <dgm:choose name="Name144">
              <dgm:if name="Name145" func="var" arg="dir" op="equ" val="norm">
                <dgm:choose name="Name146">
                  <dgm:if name="Name147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48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49">
                <dgm:choose name="Name150">
                  <dgm:if name="Name151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5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53"/>
      </dgm:choose>
    </dgm:forEach>
    <dgm:forEach name="Name154" axis="ch" ptType="sibTrans" hideLastTrans="0" st="3" cnt="1">
      <dgm:layoutNode name="picture3">
        <dgm:alg type="sp"/>
        <dgm:shape xmlns:r="http://schemas.openxmlformats.org/officeDocument/2006/relationships" r:blip="">
          <dgm:adjLst/>
        </dgm:shape>
        <dgm:presOf/>
        <dgm:constrLst/>
        <dgm:forEach name="Name155" ref="imageRepeat"/>
      </dgm:layoutNode>
    </dgm:forEach>
    <dgm:forEach name="Name156" axis="ch" ptType="node" st="4" cnt="1">
      <dgm:layoutNode name="parTx4">
        <dgm:choose name="Name157">
          <dgm:if name="Name158" func="var" arg="dir" op="equ" val="norm">
            <dgm:alg type="tx">
              <dgm:param type="parTxLTRAlign" val="l"/>
              <dgm:param type="parTxRTLAlign" val="r"/>
            </dgm:alg>
          </dgm:if>
          <dgm:else name="Name159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160">
          <dgm:if name="Name161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162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63">
        <dgm:if name="Name164" axis="ch" ptType="node" func="cnt" op="gte" val="1">
          <dgm:layoutNode name="desTx4" styleLbl="revTx">
            <dgm:varLst>
              <dgm:bulletEnabled val="1"/>
            </dgm:varLst>
            <dgm:choose name="Name165">
              <dgm:if name="Name166" func="var" arg="dir" op="equ" val="norm">
                <dgm:choose name="Name167">
                  <dgm:if name="Name168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69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70">
                <dgm:choose name="Name171">
                  <dgm:if name="Name172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73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74"/>
      </dgm:choose>
    </dgm:forEach>
    <dgm:forEach name="Name175" axis="ch" ptType="sibTrans" hideLastTrans="0" st="4" cnt="1">
      <dgm:layoutNode name="picture4">
        <dgm:alg type="sp"/>
        <dgm:shape xmlns:r="http://schemas.openxmlformats.org/officeDocument/2006/relationships" r:blip="">
          <dgm:adjLst/>
        </dgm:shape>
        <dgm:presOf/>
        <dgm:constrLst/>
        <dgm:forEach name="Name176" ref="imageRepeat"/>
      </dgm:layoutNode>
    </dgm:forEach>
    <dgm:forEach name="Name177" axis="ch" ptType="node" st="5" cnt="1">
      <dgm:layoutNode name="parTx5">
        <dgm:choose name="Name178">
          <dgm:if name="Name179" func="var" arg="dir" op="equ" val="norm">
            <dgm:alg type="tx">
              <dgm:param type="parTxLTRAlign" val="l"/>
              <dgm:param type="parTxRTLAlign" val="r"/>
            </dgm:alg>
          </dgm:if>
          <dgm:else name="Name180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181">
          <dgm:if name="Name182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183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184">
        <dgm:if name="Name185" axis="ch" ptType="node" func="cnt" op="gte" val="1">
          <dgm:layoutNode name="desTx5" styleLbl="revTx">
            <dgm:varLst>
              <dgm:bulletEnabled val="1"/>
            </dgm:varLst>
            <dgm:choose name="Name186">
              <dgm:if name="Name187" func="var" arg="dir" op="equ" val="norm">
                <dgm:choose name="Name188">
                  <dgm:if name="Name189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190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191">
                <dgm:choose name="Name192">
                  <dgm:if name="Name193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194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195"/>
      </dgm:choose>
    </dgm:forEach>
    <dgm:forEach name="Name196" axis="ch" ptType="sibTrans" hideLastTrans="0" st="5" cnt="1">
      <dgm:layoutNode name="picture5">
        <dgm:alg type="sp"/>
        <dgm:shape xmlns:r="http://schemas.openxmlformats.org/officeDocument/2006/relationships" r:blip="">
          <dgm:adjLst/>
        </dgm:shape>
        <dgm:presOf/>
        <dgm:constrLst/>
        <dgm:forEach name="Name197" ref="imageRepeat"/>
      </dgm:layoutNode>
    </dgm:forEach>
    <dgm:forEach name="Name198" axis="ch" ptType="node" st="6" cnt="1">
      <dgm:layoutNode name="parTx6">
        <dgm:choose name="Name199">
          <dgm:if name="Name200" func="var" arg="dir" op="equ" val="norm">
            <dgm:alg type="tx">
              <dgm:param type="parTxLTRAlign" val="l"/>
              <dgm:param type="parTxRTLAlign" val="r"/>
            </dgm:alg>
          </dgm:if>
          <dgm:else name="Name201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202">
          <dgm:if name="Name203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204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205">
        <dgm:if name="Name206" axis="ch" ptType="node" func="cnt" op="gte" val="1">
          <dgm:layoutNode name="desTx6" styleLbl="revTx">
            <dgm:varLst>
              <dgm:bulletEnabled val="1"/>
            </dgm:varLst>
            <dgm:choose name="Name207">
              <dgm:if name="Name208" func="var" arg="dir" op="equ" val="norm">
                <dgm:choose name="Name209">
                  <dgm:if name="Name210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211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212">
                <dgm:choose name="Name213">
                  <dgm:if name="Name214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215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216"/>
      </dgm:choose>
    </dgm:forEach>
    <dgm:forEach name="Name217" axis="ch" ptType="sibTrans" hideLastTrans="0" st="6" cnt="1">
      <dgm:layoutNode name="picture6">
        <dgm:alg type="sp"/>
        <dgm:shape xmlns:r="http://schemas.openxmlformats.org/officeDocument/2006/relationships" r:blip="">
          <dgm:adjLst/>
        </dgm:shape>
        <dgm:presOf/>
        <dgm:constrLst/>
        <dgm:forEach name="Name218" ref="imageRepeat"/>
      </dgm:layoutNode>
    </dgm:forEach>
    <dgm:forEach name="Name219" axis="ch" ptType="node" st="7" cnt="1">
      <dgm:layoutNode name="parTx7">
        <dgm:choose name="Name220">
          <dgm:if name="Name221" func="var" arg="dir" op="equ" val="norm">
            <dgm:alg type="tx">
              <dgm:param type="parTxLTRAlign" val="l"/>
              <dgm:param type="parTxRTLAlign" val="r"/>
            </dgm:alg>
          </dgm:if>
          <dgm:else name="Name222">
            <dgm:alg type="tx">
              <dgm:param type="parTxLTRAlign" val="r"/>
              <dgm:param type="parTxRTLAlign" val="l"/>
            </dgm:alg>
          </dgm:else>
        </dgm:choose>
        <dgm:shape xmlns:r="http://schemas.openxmlformats.org/officeDocument/2006/relationships" type="roundRect" r:blip="">
          <dgm:adjLst/>
        </dgm:shape>
        <dgm:presOf axis="self" ptType="node"/>
        <dgm:choose name="Name223">
          <dgm:if name="Name224" func="var" arg="dir" op="equ" val="norm">
            <dgm:constrLst>
              <dgm:constr type="lMarg" refType="w" fact="0.6"/>
              <dgm:constr type="rMarg" refType="primFontSz" fact="0.3"/>
              <dgm:constr type="tMarg" refType="primFontSz" fact="0.3"/>
              <dgm:constr type="bMarg" refType="primFontSz" fact="0.3"/>
            </dgm:constrLst>
          </dgm:if>
          <dgm:else name="Name225">
            <dgm:constrLst>
              <dgm:constr type="rMarg" refType="w" fact="0.6"/>
              <dgm:constr type="lMarg" refType="primFontSz" fact="0.3"/>
              <dgm:constr type="tMarg" refType="primFontSz" fact="0.3"/>
              <dgm:constr type="bMarg" refType="primFontSz" fact="0.3"/>
            </dgm:constrLst>
          </dgm:else>
        </dgm:choose>
        <dgm:ruleLst>
          <dgm:rule type="primFontSz" val="5" fact="NaN" max="NaN"/>
        </dgm:ruleLst>
      </dgm:layoutNode>
      <dgm:choose name="Name226">
        <dgm:if name="Name227" axis="ch" ptType="node" func="cnt" op="gte" val="1">
          <dgm:layoutNode name="desTx7" styleLbl="revTx">
            <dgm:varLst>
              <dgm:bulletEnabled val="1"/>
            </dgm:varLst>
            <dgm:choose name="Name228">
              <dgm:if name="Name229" func="var" arg="dir" op="equ" val="norm">
                <dgm:choose name="Name230">
                  <dgm:if name="Name231" axis="ch" ptType="node" func="cnt" op="gte" val="2">
                    <dgm:alg type="tx">
                      <dgm:param type="parTxLTRAlign" val="l"/>
                      <dgm:param type="parTxRTLAlign" val="l"/>
                      <dgm:param type="stBulletLvl" val="1"/>
                    </dgm:alg>
                  </dgm:if>
                  <dgm:else name="Name232">
                    <dgm:alg type="tx">
                      <dgm:param type="parTxLTRAlign" val="l"/>
                      <dgm:param type="parTxRTLAlign" val="l"/>
                    </dgm:alg>
                  </dgm:else>
                </dgm:choose>
              </dgm:if>
              <dgm:else name="Name233">
                <dgm:choose name="Name234">
                  <dgm:if name="Name235" axis="ch" ptType="node" func="cnt" op="gte" val="2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  <dgm:param type="stBulletLvl" val="1"/>
                    </dgm:alg>
                  </dgm:if>
                  <dgm:else name="Name236">
                    <dgm:alg type="tx">
                      <dgm:param type="parTxLTRAlign" val="r"/>
                      <dgm:param type="parTxRTLAlign" val="r"/>
                      <dgm:param type="shpTxLTRAlignCh" val="r"/>
                      <dgm:param type="shpTxRTLAlignCh" val="r"/>
                    </dgm:alg>
                  </dgm:else>
                </dgm:choose>
              </dgm:else>
            </dgm:choose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rMarg" refType="primFontSz" fact="0.2"/>
              <dgm:constr type="tMarg" refType="primFontSz" fact="0.2"/>
              <dgm:constr type="bMarg" refType="primFontSz" fact="0.2"/>
            </dgm:constrLst>
            <dgm:ruleLst>
              <dgm:rule type="primFontSz" val="5" fact="NaN" max="NaN"/>
            </dgm:ruleLst>
          </dgm:layoutNode>
        </dgm:if>
        <dgm:else name="Name237"/>
      </dgm:choose>
    </dgm:forEach>
    <dgm:forEach name="Name238" axis="ch" ptType="sibTrans" hideLastTrans="0" st="7" cnt="1">
      <dgm:layoutNode name="picture7">
        <dgm:alg type="sp"/>
        <dgm:shape xmlns:r="http://schemas.openxmlformats.org/officeDocument/2006/relationships" r:blip="">
          <dgm:adjLst/>
        </dgm:shape>
        <dgm:presOf/>
        <dgm:constrLst/>
        <dgm:forEach name="Name239" ref="imageRepeat"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475166</xdr:colOff>
      <xdr:row>707</xdr:row>
      <xdr:rowOff>128802</xdr:rowOff>
    </xdr:from>
    <xdr:to>
      <xdr:col>1</xdr:col>
      <xdr:colOff>2149056</xdr:colOff>
      <xdr:row>716</xdr:row>
      <xdr:rowOff>64639</xdr:rowOff>
    </xdr:to>
    <xdr:sp macro="[0]!up_activation_pokemon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89541" y="135669552"/>
          <a:ext cx="1673890" cy="165033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</xdr:colOff>
      <xdr:row>1</xdr:row>
      <xdr:rowOff>0</xdr:rowOff>
    </xdr:from>
    <xdr:to>
      <xdr:col>4</xdr:col>
      <xdr:colOff>1</xdr:colOff>
      <xdr:row>2</xdr:row>
      <xdr:rowOff>0</xdr:rowOff>
    </xdr:to>
    <xdr:sp macro="" textlink="">
      <xdr:nvSpPr>
        <xdr:cNvPr id="3" name="Triângulo 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636819" y="0"/>
          <a:ext cx="1104034" cy="671080"/>
        </a:xfrm>
        <a:prstGeom prst="rtTriangle">
          <a:avLst/>
        </a:prstGeom>
        <a:solidFill>
          <a:srgbClr val="002060"/>
        </a:solidFill>
        <a:ln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6</xdr:row>
      <xdr:rowOff>0</xdr:rowOff>
    </xdr:to>
    <xdr:sp macro="[0]!button_activation_newpokemon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14375" y="1634403"/>
          <a:ext cx="2922443" cy="389660"/>
        </a:xfrm>
        <a:prstGeom prst="round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/>
            <a:t>New</a:t>
          </a:r>
          <a:r>
            <a:rPr lang="pt-BR" sz="1600" baseline="0"/>
            <a:t> Pokémon</a:t>
          </a:r>
          <a:endParaRPr lang="pt-BR" sz="16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10</xdr:row>
      <xdr:rowOff>1</xdr:rowOff>
    </xdr:to>
    <xdr:sp macro="[0]!move_effectiveness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14375" y="2413722"/>
          <a:ext cx="2922443" cy="389660"/>
        </a:xfrm>
        <a:prstGeom prst="round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/>
            <a:t>Effectiveness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14</xdr:row>
      <xdr:rowOff>1</xdr:rowOff>
    </xdr:to>
    <xdr:sp macro="[0]!move_pokedex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14375" y="3193040"/>
          <a:ext cx="2922443" cy="389660"/>
        </a:xfrm>
        <a:prstGeom prst="round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/>
            <a:t>Pokédex</a:t>
          </a:r>
        </a:p>
        <a:p>
          <a:pPr algn="ctr"/>
          <a:endParaRPr lang="pt-BR" sz="1600"/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2</xdr:col>
      <xdr:colOff>0</xdr:colOff>
      <xdr:row>18</xdr:row>
      <xdr:rowOff>1</xdr:rowOff>
    </xdr:to>
    <xdr:sp macro="[0]!move_score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4375" y="3972358"/>
          <a:ext cx="2922443" cy="389660"/>
        </a:xfrm>
        <a:prstGeom prst="round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/>
            <a:t>Score</a:t>
          </a:r>
        </a:p>
      </xdr:txBody>
    </xdr:sp>
    <xdr:clientData/>
  </xdr:twoCellAnchor>
  <xdr:twoCellAnchor>
    <xdr:from>
      <xdr:col>1</xdr:col>
      <xdr:colOff>0</xdr:colOff>
      <xdr:row>19</xdr:row>
      <xdr:rowOff>194828</xdr:rowOff>
    </xdr:from>
    <xdr:to>
      <xdr:col>2</xdr:col>
      <xdr:colOff>0</xdr:colOff>
      <xdr:row>22</xdr:row>
      <xdr:rowOff>0</xdr:rowOff>
    </xdr:to>
    <xdr:sp macro="[0]!move_5W2H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14375" y="4751675"/>
          <a:ext cx="2922443" cy="389660"/>
        </a:xfrm>
        <a:prstGeom prst="round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/>
            <a:t>Insights</a:t>
          </a:r>
        </a:p>
      </xdr:txBody>
    </xdr:sp>
    <xdr:clientData/>
  </xdr:twoCellAnchor>
  <xdr:twoCellAnchor>
    <xdr:from>
      <xdr:col>1</xdr:col>
      <xdr:colOff>583403</xdr:colOff>
      <xdr:row>708</xdr:row>
      <xdr:rowOff>54853</xdr:rowOff>
    </xdr:from>
    <xdr:to>
      <xdr:col>1</xdr:col>
      <xdr:colOff>2077096</xdr:colOff>
      <xdr:row>715</xdr:row>
      <xdr:rowOff>136162</xdr:rowOff>
    </xdr:to>
    <xdr:sp macro="[0]!up_activation_pokemon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97778" y="135786103"/>
          <a:ext cx="1493693" cy="1414809"/>
        </a:xfrm>
        <a:prstGeom prst="round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848892</xdr:colOff>
      <xdr:row>709</xdr:row>
      <xdr:rowOff>65420</xdr:rowOff>
    </xdr:from>
    <xdr:to>
      <xdr:col>1</xdr:col>
      <xdr:colOff>1779139</xdr:colOff>
      <xdr:row>714</xdr:row>
      <xdr:rowOff>44897</xdr:rowOff>
    </xdr:to>
    <xdr:sp macro="[0]!up_activation_pokemon" textlink="">
      <xdr:nvSpPr>
        <xdr:cNvPr id="2" name="Seta: para Cim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63267" y="135987170"/>
          <a:ext cx="930247" cy="931977"/>
        </a:xfrm>
        <a:prstGeom prst="upArrow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>
              <a:latin typeface="Bahnschrift SemiCondensed" panose="020B0502040204020203" pitchFamily="34" charset="0"/>
            </a:rPr>
            <a:t>Up</a:t>
          </a:r>
        </a:p>
      </xdr:txBody>
    </xdr:sp>
    <xdr:clientData/>
  </xdr:twoCellAnchor>
  <xdr:twoCellAnchor>
    <xdr:from>
      <xdr:col>19</xdr:col>
      <xdr:colOff>0</xdr:colOff>
      <xdr:row>8</xdr:row>
      <xdr:rowOff>0</xdr:rowOff>
    </xdr:from>
    <xdr:to>
      <xdr:col>21</xdr:col>
      <xdr:colOff>341256</xdr:colOff>
      <xdr:row>17</xdr:row>
      <xdr:rowOff>187816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8194915" y="2413722"/>
          <a:ext cx="1683415" cy="194128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108237</xdr:colOff>
      <xdr:row>8</xdr:row>
      <xdr:rowOff>118456</xdr:rowOff>
    </xdr:from>
    <xdr:to>
      <xdr:col>21</xdr:col>
      <xdr:colOff>269296</xdr:colOff>
      <xdr:row>17</xdr:row>
      <xdr:rowOff>33077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8303152" y="2532178"/>
          <a:ext cx="1503218" cy="1668087"/>
        </a:xfrm>
        <a:prstGeom prst="round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254663</xdr:colOff>
      <xdr:row>9</xdr:row>
      <xdr:rowOff>162358</xdr:rowOff>
    </xdr:from>
    <xdr:to>
      <xdr:col>21</xdr:col>
      <xdr:colOff>149629</xdr:colOff>
      <xdr:row>16</xdr:row>
      <xdr:rowOff>39487</xdr:rowOff>
    </xdr:to>
    <xdr:sp macro="[0]!down_activation_pokemon" textlink="">
      <xdr:nvSpPr>
        <xdr:cNvPr id="17" name="Seta: para Baix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8449578" y="2770909"/>
          <a:ext cx="1237125" cy="1240936"/>
        </a:xfrm>
        <a:prstGeom prst="downArrow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2400"/>
            </a:spcAft>
          </a:pPr>
          <a:endParaRPr lang="pt-BR" sz="1100">
            <a:latin typeface="Bahnschrift SemiCondensed" panose="020B0502040204020203" pitchFamily="34" charset="0"/>
          </a:endParaRPr>
        </a:p>
        <a:p>
          <a:pPr algn="ctr">
            <a:spcAft>
              <a:spcPts val="2400"/>
            </a:spcAft>
          </a:pPr>
          <a:r>
            <a:rPr lang="pt-BR" sz="1100">
              <a:latin typeface="Bahnschrift SemiCondensed" panose="020B0502040204020203" pitchFamily="34" charset="0"/>
            </a:rPr>
            <a:t>DOWN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48836</xdr:colOff>
      <xdr:row>4</xdr:row>
      <xdr:rowOff>64770</xdr:rowOff>
    </xdr:from>
    <xdr:to>
      <xdr:col>14</xdr:col>
      <xdr:colOff>45026</xdr:colOff>
      <xdr:row>19</xdr:row>
      <xdr:rowOff>98193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570634</xdr:colOff>
      <xdr:row>0</xdr:row>
      <xdr:rowOff>234834</xdr:rowOff>
    </xdr:from>
    <xdr:to>
      <xdr:col>10</xdr:col>
      <xdr:colOff>222193</xdr:colOff>
      <xdr:row>0</xdr:row>
      <xdr:rowOff>750396</xdr:rowOff>
    </xdr:to>
    <xdr:sp macro="" textlink="">
      <xdr:nvSpPr>
        <xdr:cNvPr id="3" name="Fluxograma: Terminaçã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8580293" y="234834"/>
          <a:ext cx="3470218" cy="515562"/>
        </a:xfrm>
        <a:prstGeom prst="flowChartTerminator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2286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chemeClr val="tx1">
                  <a:lumMod val="75000"/>
                  <a:lumOff val="25000"/>
                </a:schemeClr>
              </a:solidFill>
              <a:latin typeface="Bahnschrift SemiCondensed" panose="020B0502040204020203" pitchFamily="34" charset="0"/>
            </a:rPr>
            <a:t>Search</a:t>
          </a:r>
        </a:p>
      </xdr:txBody>
    </xdr:sp>
    <xdr:clientData/>
  </xdr:twoCellAnchor>
  <xdr:twoCellAnchor>
    <xdr:from>
      <xdr:col>0</xdr:col>
      <xdr:colOff>172143</xdr:colOff>
      <xdr:row>0</xdr:row>
      <xdr:rowOff>212666</xdr:rowOff>
    </xdr:from>
    <xdr:to>
      <xdr:col>1</xdr:col>
      <xdr:colOff>233795</xdr:colOff>
      <xdr:row>0</xdr:row>
      <xdr:rowOff>684067</xdr:rowOff>
    </xdr:to>
    <xdr:sp macro="[0]!Menu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72143" y="212666"/>
          <a:ext cx="503266" cy="47140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261678</xdr:colOff>
      <xdr:row>0</xdr:row>
      <xdr:rowOff>365587</xdr:rowOff>
    </xdr:from>
    <xdr:to>
      <xdr:col>1</xdr:col>
      <xdr:colOff>95250</xdr:colOff>
      <xdr:row>0</xdr:row>
      <xdr:rowOff>545523</xdr:rowOff>
    </xdr:to>
    <xdr:sp macro="[0]!Menu" textlink="">
      <xdr:nvSpPr>
        <xdr:cNvPr id="5" name="Seta: para a Esquerd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61678" y="365587"/>
          <a:ext cx="275186" cy="179936"/>
        </a:xfrm>
        <a:prstGeom prst="leftArrow">
          <a:avLst/>
        </a:prstGeom>
        <a:solidFill>
          <a:srgbClr val="D6EC0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3810</xdr:colOff>
      <xdr:row>3</xdr:row>
      <xdr:rowOff>101139</xdr:rowOff>
    </xdr:from>
    <xdr:to>
      <xdr:col>12</xdr:col>
      <xdr:colOff>7620</xdr:colOff>
      <xdr:row>18</xdr:row>
      <xdr:rowOff>152054</xdr:rowOff>
    </xdr:to>
    <xdr:graphicFrame macro="">
      <xdr:nvGraphicFramePr>
        <xdr:cNvPr id="41" name="Diagrama 40">
          <a:extLst>
            <a:ext uri="{FF2B5EF4-FFF2-40B4-BE49-F238E27FC236}">
              <a16:creationId xmlns:a16="http://schemas.microsoft.com/office/drawing/2014/main" id="{9C27883A-C25A-42B9-8366-DB6B86DC3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13</xdr:col>
      <xdr:colOff>546563</xdr:colOff>
      <xdr:row>9</xdr:row>
      <xdr:rowOff>102004</xdr:rowOff>
    </xdr:from>
    <xdr:to>
      <xdr:col>15</xdr:col>
      <xdr:colOff>341687</xdr:colOff>
      <xdr:row>14</xdr:row>
      <xdr:rowOff>82085</xdr:rowOff>
    </xdr:to>
    <xdr:graphicFrame macro="">
      <xdr:nvGraphicFramePr>
        <xdr:cNvPr id="42" name="Diagrama 41">
          <a:extLst>
            <a:ext uri="{FF2B5EF4-FFF2-40B4-BE49-F238E27FC236}">
              <a16:creationId xmlns:a16="http://schemas.microsoft.com/office/drawing/2014/main" id="{4D1C6E67-C167-40CE-ACAD-9A14181F1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131443</xdr:colOff>
      <xdr:row>0</xdr:row>
      <xdr:rowOff>17145</xdr:rowOff>
    </xdr:from>
    <xdr:to>
      <xdr:col>16</xdr:col>
      <xdr:colOff>0</xdr:colOff>
      <xdr:row>3</xdr:row>
      <xdr:rowOff>55245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BD45DFF-B80D-7383-9EA2-8E5DC490F7B2}"/>
            </a:ext>
          </a:extLst>
        </xdr:cNvPr>
        <xdr:cNvSpPr/>
      </xdr:nvSpPr>
      <xdr:spPr>
        <a:xfrm>
          <a:off x="131443" y="17145"/>
          <a:ext cx="13851257" cy="552450"/>
        </a:xfrm>
        <a:prstGeom prst="rect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198120</xdr:colOff>
      <xdr:row>0</xdr:row>
      <xdr:rowOff>78105</xdr:rowOff>
    </xdr:from>
    <xdr:to>
      <xdr:col>0</xdr:col>
      <xdr:colOff>712816</xdr:colOff>
      <xdr:row>3</xdr:row>
      <xdr:rowOff>38966</xdr:rowOff>
    </xdr:to>
    <xdr:sp macro="[0]!Menu" textlink="">
      <xdr:nvSpPr>
        <xdr:cNvPr id="3" name="Elipse 2">
          <a:extLst>
            <a:ext uri="{FF2B5EF4-FFF2-40B4-BE49-F238E27FC236}">
              <a16:creationId xmlns:a16="http://schemas.microsoft.com/office/drawing/2014/main" id="{EB98A543-114F-4BA8-93CC-51C400F2451C}"/>
            </a:ext>
          </a:extLst>
        </xdr:cNvPr>
        <xdr:cNvSpPr/>
      </xdr:nvSpPr>
      <xdr:spPr>
        <a:xfrm>
          <a:off x="198120" y="78105"/>
          <a:ext cx="514696" cy="47521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300990</xdr:colOff>
      <xdr:row>1</xdr:row>
      <xdr:rowOff>50051</xdr:rowOff>
    </xdr:from>
    <xdr:to>
      <xdr:col>0</xdr:col>
      <xdr:colOff>578081</xdr:colOff>
      <xdr:row>2</xdr:row>
      <xdr:rowOff>69967</xdr:rowOff>
    </xdr:to>
    <xdr:sp macro="[0]!Menu" textlink="">
      <xdr:nvSpPr>
        <xdr:cNvPr id="4" name="Seta: para a Esquerda 3">
          <a:extLst>
            <a:ext uri="{FF2B5EF4-FFF2-40B4-BE49-F238E27FC236}">
              <a16:creationId xmlns:a16="http://schemas.microsoft.com/office/drawing/2014/main" id="{9D50A9DD-EC37-40BD-9219-494EC3552468}"/>
            </a:ext>
          </a:extLst>
        </xdr:cNvPr>
        <xdr:cNvSpPr/>
      </xdr:nvSpPr>
      <xdr:spPr>
        <a:xfrm>
          <a:off x="300990" y="221501"/>
          <a:ext cx="277091" cy="191366"/>
        </a:xfrm>
        <a:prstGeom prst="leftArrow">
          <a:avLst/>
        </a:prstGeom>
        <a:solidFill>
          <a:srgbClr val="D6EC0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792480</xdr:colOff>
      <xdr:row>0</xdr:row>
      <xdr:rowOff>53340</xdr:rowOff>
    </xdr:from>
    <xdr:to>
      <xdr:col>3</xdr:col>
      <xdr:colOff>544138</xdr:colOff>
      <xdr:row>3</xdr:row>
      <xdr:rowOff>37407</xdr:rowOff>
    </xdr:to>
    <xdr:sp macro="" textlink="">
      <xdr:nvSpPr>
        <xdr:cNvPr id="11" name="Fluxograma: Terminação 10">
          <a:extLst>
            <a:ext uri="{FF2B5EF4-FFF2-40B4-BE49-F238E27FC236}">
              <a16:creationId xmlns:a16="http://schemas.microsoft.com/office/drawing/2014/main" id="{7D19A3B5-0176-40A6-8634-65D72064FEC0}"/>
            </a:ext>
          </a:extLst>
        </xdr:cNvPr>
        <xdr:cNvSpPr/>
      </xdr:nvSpPr>
      <xdr:spPr>
        <a:xfrm>
          <a:off x="792480" y="53340"/>
          <a:ext cx="3475933" cy="498417"/>
        </a:xfrm>
        <a:prstGeom prst="flowChartTerminator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2286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chemeClr val="tx1">
                  <a:lumMod val="75000"/>
                  <a:lumOff val="25000"/>
                </a:schemeClr>
              </a:solidFill>
              <a:latin typeface="Bahnschrift SemiCondensed" panose="020B0502040204020203" pitchFamily="34" charset="0"/>
            </a:rPr>
            <a:t>Search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133033</xdr:colOff>
      <xdr:row>10</xdr:row>
      <xdr:rowOff>162401</xdr:rowOff>
    </xdr:from>
    <xdr:to>
      <xdr:col>8</xdr:col>
      <xdr:colOff>896779</xdr:colOff>
      <xdr:row>24</xdr:row>
      <xdr:rowOff>41435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ttack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ttack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88502" y="1924526"/>
              <a:ext cx="1823402" cy="24031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950436</xdr:colOff>
      <xdr:row>10</xdr:row>
      <xdr:rowOff>157110</xdr:rowOff>
    </xdr:from>
    <xdr:to>
      <xdr:col>11</xdr:col>
      <xdr:colOff>189422</xdr:colOff>
      <xdr:row>24</xdr:row>
      <xdr:rowOff>103771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1" name="Type 1">
              <a:extLst>
                <a:ext uri="{FF2B5EF4-FFF2-40B4-BE49-F238E27FC236}">
                  <a16:creationId xmlns:a16="http://schemas.microsoft.com/office/drawing/2014/main" id="{00000000-0008-0000-0400-00003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65561" y="1919235"/>
              <a:ext cx="2477486" cy="24707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228424</xdr:colOff>
      <xdr:row>10</xdr:row>
      <xdr:rowOff>144780</xdr:rowOff>
    </xdr:from>
    <xdr:to>
      <xdr:col>12</xdr:col>
      <xdr:colOff>1336466</xdr:colOff>
      <xdr:row>24</xdr:row>
      <xdr:rowOff>95199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2" name="Type 2">
              <a:extLst>
                <a:ext uri="{FF2B5EF4-FFF2-40B4-BE49-F238E27FC236}">
                  <a16:creationId xmlns:a16="http://schemas.microsoft.com/office/drawing/2014/main" id="{00000000-0008-0000-0400-00003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82049" y="1906905"/>
              <a:ext cx="2548698" cy="24745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7</xdr:col>
      <xdr:colOff>130651</xdr:colOff>
      <xdr:row>25</xdr:row>
      <xdr:rowOff>35559</xdr:rowOff>
    </xdr:from>
    <xdr:to>
      <xdr:col>13</xdr:col>
      <xdr:colOff>279876</xdr:colOff>
      <xdr:row>39</xdr:row>
      <xdr:rowOff>83924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656750</xdr:colOff>
      <xdr:row>10</xdr:row>
      <xdr:rowOff>149171</xdr:rowOff>
    </xdr:from>
    <xdr:to>
      <xdr:col>6</xdr:col>
      <xdr:colOff>773165</xdr:colOff>
      <xdr:row>38</xdr:row>
      <xdr:rowOff>149169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188118</xdr:colOff>
      <xdr:row>4</xdr:row>
      <xdr:rowOff>9524</xdr:rowOff>
    </xdr:from>
    <xdr:to>
      <xdr:col>16</xdr:col>
      <xdr:colOff>547687</xdr:colOff>
      <xdr:row>47</xdr:row>
      <xdr:rowOff>23813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Total 1">
              <a:extLst>
                <a:ext uri="{FF2B5EF4-FFF2-40B4-BE49-F238E27FC236}">
                  <a16:creationId xmlns:a16="http://schemas.microsoft.com/office/drawing/2014/main" id="{54EFD72B-5CD0-0AB0-87DB-997D26401A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otal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25649" y="652462"/>
              <a:ext cx="2002632" cy="77652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448686</xdr:colOff>
      <xdr:row>32</xdr:row>
      <xdr:rowOff>29094</xdr:rowOff>
    </xdr:from>
    <xdr:to>
      <xdr:col>10</xdr:col>
      <xdr:colOff>720680</xdr:colOff>
      <xdr:row>45</xdr:row>
      <xdr:rowOff>97587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ttack 1">
              <a:extLst>
                <a:ext uri="{FF2B5EF4-FFF2-40B4-BE49-F238E27FC236}">
                  <a16:creationId xmlns:a16="http://schemas.microsoft.com/office/drawing/2014/main" id="{8285B96F-CB14-418E-ABD1-79F32A7835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ttack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62384" y="5632706"/>
              <a:ext cx="2452606" cy="23438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131801</xdr:colOff>
      <xdr:row>1</xdr:row>
      <xdr:rowOff>164215</xdr:rowOff>
    </xdr:from>
    <xdr:to>
      <xdr:col>9</xdr:col>
      <xdr:colOff>936451</xdr:colOff>
      <xdr:row>15</xdr:row>
      <xdr:rowOff>130878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Type 3">
              <a:extLst>
                <a:ext uri="{FF2B5EF4-FFF2-40B4-BE49-F238E27FC236}">
                  <a16:creationId xmlns:a16="http://schemas.microsoft.com/office/drawing/2014/main" id="{F86A4132-F167-49CF-A83D-1FF244CF94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8197" y="343197"/>
              <a:ext cx="2483065" cy="24190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135191</xdr:colOff>
      <xdr:row>16</xdr:row>
      <xdr:rowOff>58599</xdr:rowOff>
    </xdr:from>
    <xdr:to>
      <xdr:col>9</xdr:col>
      <xdr:colOff>934413</xdr:colOff>
      <xdr:row>31</xdr:row>
      <xdr:rowOff>17143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ype 4">
              <a:extLst>
                <a:ext uri="{FF2B5EF4-FFF2-40B4-BE49-F238E27FC236}">
                  <a16:creationId xmlns:a16="http://schemas.microsoft.com/office/drawing/2014/main" id="{C17F3EE3-6EF3-41B8-81A7-8FA7112478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3967" y="2857548"/>
              <a:ext cx="2485257" cy="2593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645219</xdr:colOff>
      <xdr:row>32</xdr:row>
      <xdr:rowOff>15591</xdr:rowOff>
    </xdr:from>
    <xdr:to>
      <xdr:col>8</xdr:col>
      <xdr:colOff>161349</xdr:colOff>
      <xdr:row>46</xdr:row>
      <xdr:rowOff>73481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4270D58-4D30-4EA5-B3C7-42ECB3233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1091016</xdr:colOff>
      <xdr:row>1</xdr:row>
      <xdr:rowOff>162801</xdr:rowOff>
    </xdr:from>
    <xdr:to>
      <xdr:col>19</xdr:col>
      <xdr:colOff>551222</xdr:colOff>
      <xdr:row>30</xdr:row>
      <xdr:rowOff>159933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648EDEA-FBB2-4247-930A-D735E02BD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915298</xdr:colOff>
      <xdr:row>32</xdr:row>
      <xdr:rowOff>37683</xdr:rowOff>
    </xdr:from>
    <xdr:to>
      <xdr:col>11</xdr:col>
      <xdr:colOff>1315589</xdr:colOff>
      <xdr:row>45</xdr:row>
      <xdr:rowOff>134071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Total">
              <a:extLst>
                <a:ext uri="{FF2B5EF4-FFF2-40B4-BE49-F238E27FC236}">
                  <a16:creationId xmlns:a16="http://schemas.microsoft.com/office/drawing/2014/main" id="{39AA0071-703E-4BBE-B246-16F996B0CC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ota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09608" y="5643200"/>
              <a:ext cx="1830705" cy="2369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ncoln Thierry" refreshedDate="45462.738143171293" createdVersion="8" refreshedVersion="8" minRefreshableVersion="3" recordCount="800" xr:uid="{81E110B8-FE57-41D3-B9AE-D16061F1E194}">
  <cacheSource type="worksheet">
    <worksheetSource name="pokemon3"/>
  </cacheSource>
  <cacheFields count="13">
    <cacheField name="#" numFmtId="0">
      <sharedItems containsSemiMixedTypes="0" containsString="0" containsNumber="1" containsInteger="1" minValue="1" maxValue="721" count="7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</sharedItems>
    </cacheField>
    <cacheField name="Name" numFmtId="0">
      <sharedItems count="800">
        <s v="Bulbasaur"/>
        <s v="Ivysaur"/>
        <s v="Venusaur"/>
        <s v="VenusaurMega Venusaur"/>
        <s v="Charmander"/>
        <s v="Charmeleon"/>
        <s v="Charizard"/>
        <s v="CharizardMega Charizard X"/>
        <s v="CharizardMega Charizard Y"/>
        <s v="Squirtle"/>
        <s v="Wartortle"/>
        <s v="Blastoise"/>
        <s v="BlastoiseMega Blastoise"/>
        <s v="Caterpie"/>
        <s v="Metapod"/>
        <s v="Butterfree"/>
        <s v="Weedle"/>
        <s v="Kakuna"/>
        <s v="Beedrill"/>
        <s v="BeedrillMega Beedrill"/>
        <s v="Pidgey"/>
        <s v="Pidgeotto"/>
        <s v="Pidgeot"/>
        <s v="PidgeotMega Pidgeot"/>
        <s v="Rattata"/>
        <s v="Raticate"/>
        <s v="Spearow"/>
        <s v="Fearow"/>
        <s v="Ekans"/>
        <s v="Arbok"/>
        <s v="Pikachu"/>
        <s v="Raichu"/>
        <s v="Sandshrew"/>
        <s v="Sandslash"/>
        <s v="Nidoran♀"/>
        <s v="Nidorina"/>
        <s v="Nidoqueen"/>
        <s v="Nidoran♂"/>
        <s v="Nidorino"/>
        <s v="Nidoking"/>
        <s v="Clefairy"/>
        <s v="Clefable"/>
        <s v="Vulpix"/>
        <s v="Ninetales"/>
        <s v="Jigglypuff"/>
        <s v="Wigglytuff"/>
        <s v="Zubat"/>
        <s v="Golbat"/>
        <s v="Oddish"/>
        <s v="Gloom"/>
        <s v="Vileplume"/>
        <s v="Paras"/>
        <s v="Parasect"/>
        <s v="Venonat"/>
        <s v="Venomoth"/>
        <s v="Diglett"/>
        <s v="Dugtrio"/>
        <s v="Meowth"/>
        <s v="Persian"/>
        <s v="Psyduck"/>
        <s v="Golduck"/>
        <s v="Mankey"/>
        <s v="Primeape"/>
        <s v="Growlithe"/>
        <s v="Arcanine"/>
        <s v="Poliwag"/>
        <s v="Poliwhirl"/>
        <s v="Poliwrath"/>
        <s v="Abra"/>
        <s v="Kadabra"/>
        <s v="Alakazam"/>
        <s v="AlakazamMega Alakazam"/>
        <s v="Machop"/>
        <s v="Machoke"/>
        <s v="Machamp"/>
        <s v="Bellsprout"/>
        <s v="Weepinbell"/>
        <s v="Victreebel"/>
        <s v="Tentacool"/>
        <s v="Tentacruel"/>
        <s v="Geodude"/>
        <s v="Graveler"/>
        <s v="Golem"/>
        <s v="Ponyta"/>
        <s v="Rapidash"/>
        <s v="Slowpoke"/>
        <s v="Slowbro"/>
        <s v="SlowbroMega Slowbro"/>
        <s v="Magnemite"/>
        <s v="Magneton"/>
        <s v="Farfetch'd"/>
        <s v="Doduo"/>
        <s v="Dodrio"/>
        <s v="Seel"/>
        <s v="Dewgong"/>
        <s v="Grimer"/>
        <s v="Muk"/>
        <s v="Shellder"/>
        <s v="Cloyster"/>
        <s v="Gastly"/>
        <s v="Haunter"/>
        <s v="Gengar"/>
        <s v="GengarMega Gengar"/>
        <s v="Onix"/>
        <s v="Drowzee"/>
        <s v="Hypno"/>
        <s v="Krabby"/>
        <s v="Kingler"/>
        <s v="Voltorb"/>
        <s v="Electrode"/>
        <s v="Exeggcute"/>
        <s v="Exeggutor"/>
        <s v="Cubone"/>
        <s v="Marowak"/>
        <s v="Hitmonlee"/>
        <s v="Hitmonchan"/>
        <s v="Lickitung"/>
        <s v="Koffing"/>
        <s v="Weezing"/>
        <s v="Rhyhorn"/>
        <s v="Rhydon"/>
        <s v="Chansey"/>
        <s v="Tangela"/>
        <s v="Kangaskhan"/>
        <s v="KangaskhanMega Kangaskhan"/>
        <s v="Horsea"/>
        <s v="Seadra"/>
        <s v="Goldeen"/>
        <s v="Seaking"/>
        <s v="Staryu"/>
        <s v="Starmie"/>
        <s v="Mr. Mime"/>
        <s v="Scyther"/>
        <s v="Jynx"/>
        <s v="Electabuzz"/>
        <s v="Magmar"/>
        <s v="Pinsir"/>
        <s v="PinsirMega Pinsir"/>
        <s v="Tauros"/>
        <s v="Magikarp"/>
        <s v="Gyarados"/>
        <s v="GyaradosMega Gyarados"/>
        <s v="Lapras"/>
        <s v="Ditto"/>
        <s v="Eevee"/>
        <s v="Vaporeon"/>
        <s v="Jolteon"/>
        <s v="Flareon"/>
        <s v="Porygon"/>
        <s v="Omanyte"/>
        <s v="Omastar"/>
        <s v="Kabuto"/>
        <s v="Kabutops"/>
        <s v="Aerodactyl"/>
        <s v="AerodactylMega Aerodactyl"/>
        <s v="Snorlax"/>
        <s v="Articuno"/>
        <s v="Zapdos"/>
        <s v="Moltres"/>
        <s v="Dratini"/>
        <s v="Dragonair"/>
        <s v="Dragonite"/>
        <s v="Mewtwo"/>
        <s v="MewtwoMega Mewtwo X"/>
        <s v="MewtwoMega Mewtwo Y"/>
        <s v="Mew"/>
        <s v="Chikorita"/>
        <s v="Bayleef"/>
        <s v="Meganium"/>
        <s v="Cyndaquil"/>
        <s v="Quilava"/>
        <s v="Typhlosion"/>
        <s v="Totodile"/>
        <s v="Croconaw"/>
        <s v="Feraligatr"/>
        <s v="Sentret"/>
        <s v="Furret"/>
        <s v="Hoothoot"/>
        <s v="Noctowl"/>
        <s v="Ledyba"/>
        <s v="Ledian"/>
        <s v="Spinarak"/>
        <s v="Ariados"/>
        <s v="Crobat"/>
        <s v="Chinchou"/>
        <s v="Lanturn"/>
        <s v="Pichu"/>
        <s v="Cleffa"/>
        <s v="Igglybuff"/>
        <s v="Togepi"/>
        <s v="Togetic"/>
        <s v="Natu"/>
        <s v="Xatu"/>
        <s v="Mareep"/>
        <s v="Flaaffy"/>
        <s v="Ampharos"/>
        <s v="AmpharosMega Ampharos"/>
        <s v="Bellossom"/>
        <s v="Marill"/>
        <s v="Azumarill"/>
        <s v="Sudowoodo"/>
        <s v="Politoed"/>
        <s v="Hoppip"/>
        <s v="Skiploom"/>
        <s v="Jumpluff"/>
        <s v="Aipom"/>
        <s v="Sunkern"/>
        <s v="Sunflora"/>
        <s v="Yanma"/>
        <s v="Wooper"/>
        <s v="Quagsire"/>
        <s v="Espeon"/>
        <s v="Umbreon"/>
        <s v="Murkrow"/>
        <s v="Slowking"/>
        <s v="Misdreavus"/>
        <s v="Unown"/>
        <s v="Wobbuffet"/>
        <s v="Girafarig"/>
        <s v="Pineco"/>
        <s v="Forretress"/>
        <s v="Dunsparce"/>
        <s v="Gligar"/>
        <s v="Steelix"/>
        <s v="SteelixMega Steelix"/>
        <s v="Snubbull"/>
        <s v="Granbull"/>
        <s v="Qwilfish"/>
        <s v="Scizor"/>
        <s v="ScizorMega Scizor"/>
        <s v="Shuckle"/>
        <s v="Heracross"/>
        <s v="HeracrossMega Heracross"/>
        <s v="Sneasel"/>
        <s v="Teddiursa"/>
        <s v="Ursaring"/>
        <s v="Slugma"/>
        <s v="Magcargo"/>
        <s v="Swinub"/>
        <s v="Piloswine"/>
        <s v="Corsola"/>
        <s v="Remoraid"/>
        <s v="Octillery"/>
        <s v="Delibird"/>
        <s v="Mantine"/>
        <s v="Skarmory"/>
        <s v="Houndour"/>
        <s v="Houndoom"/>
        <s v="HoundoomMega Houndoom"/>
        <s v="Kingdra"/>
        <s v="Phanpy"/>
        <s v="Donphan"/>
        <s v="Porygon2"/>
        <s v="Stantler"/>
        <s v="Smeargle"/>
        <s v="Tyrogue"/>
        <s v="Hitmontop"/>
        <s v="Smoochum"/>
        <s v="Elekid"/>
        <s v="Magby"/>
        <s v="Miltank"/>
        <s v="Blissey"/>
        <s v="Raikou"/>
        <s v="Entei"/>
        <s v="Suicune"/>
        <s v="Larvitar"/>
        <s v="Pupitar"/>
        <s v="Tyranitar"/>
        <s v="TyranitarMega Tyranitar"/>
        <s v="Lugia"/>
        <s v="Ho-oh"/>
        <s v="Celebi"/>
        <s v="Treecko"/>
        <s v="Grovyle"/>
        <s v="Sceptile"/>
        <s v="SceptileMega Sceptile"/>
        <s v="Torchic"/>
        <s v="Combusken"/>
        <s v="Blaziken"/>
        <s v="BlazikenMega Blaziken"/>
        <s v="Mudkip"/>
        <s v="Marshtomp"/>
        <s v="Swampert"/>
        <s v="SwampertMega Swampert"/>
        <s v="Poochyena"/>
        <s v="Mightyena"/>
        <s v="Zigzagoon"/>
        <s v="Linoone"/>
        <s v="Wurmple"/>
        <s v="Silcoon"/>
        <s v="Beautifly"/>
        <s v="Cascoon"/>
        <s v="Dustox"/>
        <s v="Lotad"/>
        <s v="Lombre"/>
        <s v="Ludicolo"/>
        <s v="Seedot"/>
        <s v="Nuzleaf"/>
        <s v="Shiftry"/>
        <s v="Taillow"/>
        <s v="Swellow"/>
        <s v="Wingull"/>
        <s v="Pelipper"/>
        <s v="Ralts"/>
        <s v="Kirlia"/>
        <s v="Gardevoir"/>
        <s v="GardevoirMega Gardevoir"/>
        <s v="Surskit"/>
        <s v="Masquerain"/>
        <s v="Shroomish"/>
        <s v="Breloom"/>
        <s v="Slakoth"/>
        <s v="Vigoroth"/>
        <s v="Slaking"/>
        <s v="Nincada"/>
        <s v="Ninjask"/>
        <s v="Shedinja"/>
        <s v="Whismur"/>
        <s v="Loudred"/>
        <s v="Exploud"/>
        <s v="Makuhita"/>
        <s v="Hariyama"/>
        <s v="Azurill"/>
        <s v="Nosepass"/>
        <s v="Skitty"/>
        <s v="Delcatty"/>
        <s v="Sableye"/>
        <s v="SableyeMega Sableye"/>
        <s v="Mawile"/>
        <s v="MawileMega Mawile"/>
        <s v="Aron"/>
        <s v="Lairon"/>
        <s v="Aggron"/>
        <s v="AggronMega Aggron"/>
        <s v="Meditite"/>
        <s v="Medicham"/>
        <s v="MedichamMega Medicham"/>
        <s v="Electrike"/>
        <s v="Manectric"/>
        <s v="ManectricMega Manectric"/>
        <s v="Plusle"/>
        <s v="Minun"/>
        <s v="Volbeat"/>
        <s v="Illumise"/>
        <s v="Roselia"/>
        <s v="Gulpin"/>
        <s v="Swalot"/>
        <s v="Carvanha"/>
        <s v="Sharpedo"/>
        <s v="SharpedoMega Sharpedo"/>
        <s v="Wailmer"/>
        <s v="Wailord"/>
        <s v="Numel"/>
        <s v="Camerupt"/>
        <s v="CameruptMega Camerupt"/>
        <s v="Torkoal"/>
        <s v="Spoink"/>
        <s v="Grumpig"/>
        <s v="Spinda"/>
        <s v="Trapinch"/>
        <s v="Vibrava"/>
        <s v="Flygon"/>
        <s v="Cacnea"/>
        <s v="Cacturne"/>
        <s v="Swablu"/>
        <s v="Altaria"/>
        <s v="AltariaMega Altaria"/>
        <s v="Zangoose"/>
        <s v="Seviper"/>
        <s v="Lunatone"/>
        <s v="Solrock"/>
        <s v="Barboach"/>
        <s v="Whiscash"/>
        <s v="Corphish"/>
        <s v="Crawdaunt"/>
        <s v="Baltoy"/>
        <s v="Claydol"/>
        <s v="Lileep"/>
        <s v="Cradily"/>
        <s v="Anorith"/>
        <s v="Armaldo"/>
        <s v="Feebas"/>
        <s v="Milotic"/>
        <s v="Castform"/>
        <s v="Kecleon"/>
        <s v="Shuppet"/>
        <s v="Banette"/>
        <s v="BanetteMega Banette"/>
        <s v="Duskull"/>
        <s v="Dusclops"/>
        <s v="Tropius"/>
        <s v="Chimecho"/>
        <s v="Absol"/>
        <s v="AbsolMega Absol"/>
        <s v="Wynaut"/>
        <s v="Snorunt"/>
        <s v="Glalie"/>
        <s v="GlalieMega Glalie"/>
        <s v="Spheal"/>
        <s v="Sealeo"/>
        <s v="Walrein"/>
        <s v="Clamperl"/>
        <s v="Huntail"/>
        <s v="Gorebyss"/>
        <s v="Relicanth"/>
        <s v="Luvdisc"/>
        <s v="Bagon"/>
        <s v="Shelgon"/>
        <s v="Salamence"/>
        <s v="SalamenceMega Salamence"/>
        <s v="Beldum"/>
        <s v="Metang"/>
        <s v="Metagross"/>
        <s v="MetagrossMega Metagross"/>
        <s v="Regirock"/>
        <s v="Regice"/>
        <s v="Registeel"/>
        <s v="Latias"/>
        <s v="LatiasMega Latias"/>
        <s v="Latios"/>
        <s v="LatiosMega Latios"/>
        <s v="Kyogre"/>
        <s v="KyogrePrimal Kyogre"/>
        <s v="Groudon"/>
        <s v="GroudonPrimal Groudon"/>
        <s v="Rayquaza"/>
        <s v="RayquazaMega Rayquaza"/>
        <s v="Jirachi"/>
        <s v="DeoxysNormal Forme"/>
        <s v="DeoxysAttack Forme"/>
        <s v="DeoxysDefense Forme"/>
        <s v="DeoxysSpeed Forme"/>
        <s v="Turtwig"/>
        <s v="Grotle"/>
        <s v="Torterra"/>
        <s v="Chimchar"/>
        <s v="Monferno"/>
        <s v="Infernape"/>
        <s v="Piplup"/>
        <s v="Prinplup"/>
        <s v="Empoleon"/>
        <s v="Starly"/>
        <s v="Staravia"/>
        <s v="Staraptor"/>
        <s v="Bidoof"/>
        <s v="Bibarel"/>
        <s v="Kricketot"/>
        <s v="Kricketune"/>
        <s v="Shinx"/>
        <s v="Luxio"/>
        <s v="Luxray"/>
        <s v="Budew"/>
        <s v="Roserade"/>
        <s v="Cranidos"/>
        <s v="Rampardos"/>
        <s v="Shieldon"/>
        <s v="Bastiodon"/>
        <s v="Burmy"/>
        <s v="WormadamPlant Cloak"/>
        <s v="WormadamSandy Cloak"/>
        <s v="WormadamTrash Cloak"/>
        <s v="Mothim"/>
        <s v="Combee"/>
        <s v="Vespiquen"/>
        <s v="Pachirisu"/>
        <s v="Buizel"/>
        <s v="Floatzel"/>
        <s v="Cherubi"/>
        <s v="Cherrim"/>
        <s v="Shellos"/>
        <s v="Gastrodon"/>
        <s v="Ambipom"/>
        <s v="Drifloon"/>
        <s v="Drifblim"/>
        <s v="Buneary"/>
        <s v="Lopunny"/>
        <s v="LopunnyMega Lopunny"/>
        <s v="Mismagius"/>
        <s v="Honchkrow"/>
        <s v="Glameow"/>
        <s v="Purugly"/>
        <s v="Chingling"/>
        <s v="Stunky"/>
        <s v="Skuntank"/>
        <s v="Bronzor"/>
        <s v="Bronzong"/>
        <s v="Bonsly"/>
        <s v="Mime Jr."/>
        <s v="Happiny"/>
        <s v="Chatot"/>
        <s v="Spiritomb"/>
        <s v="Gible"/>
        <s v="Gabite"/>
        <s v="Garchomp"/>
        <s v="GarchompMega Garchomp"/>
        <s v="Munchlax"/>
        <s v="Riolu"/>
        <s v="Lucario"/>
        <s v="LucarioMega Lucario"/>
        <s v="Hippopotas"/>
        <s v="Hippowdon"/>
        <s v="Skorupi"/>
        <s v="Drapion"/>
        <s v="Croagunk"/>
        <s v="Toxicroak"/>
        <s v="Carnivine"/>
        <s v="Finneon"/>
        <s v="Lumineon"/>
        <s v="Mantyke"/>
        <s v="Snover"/>
        <s v="Abomasnow"/>
        <s v="AbomasnowMega Abomasnow"/>
        <s v="Weavile"/>
        <s v="Magnezone"/>
        <s v="Lickilicky"/>
        <s v="Rhyperior"/>
        <s v="Tangrowth"/>
        <s v="Electivire"/>
        <s v="Magmortar"/>
        <s v="Togekiss"/>
        <s v="Yanmega"/>
        <s v="Leafeon"/>
        <s v="Glaceon"/>
        <s v="Gliscor"/>
        <s v="Mamoswine"/>
        <s v="Porygon-Z"/>
        <s v="Gallade"/>
        <s v="GalladeMega Gallade"/>
        <s v="Probopass"/>
        <s v="Dusknoir"/>
        <s v="Froslass"/>
        <s v="Rotom"/>
        <s v="RotomHeat Rotom"/>
        <s v="RotomWash Rotom"/>
        <s v="RotomFrost Rotom"/>
        <s v="RotomFan Rotom"/>
        <s v="RotomMow Rotom"/>
        <s v="Uxie"/>
        <s v="Mesprit"/>
        <s v="Azelf"/>
        <s v="Dialga"/>
        <s v="Palkia"/>
        <s v="Heatran"/>
        <s v="Regigigas"/>
        <s v="GiratinaAltered Forme"/>
        <s v="GiratinaOrigin Forme"/>
        <s v="Cresselia"/>
        <s v="Phione"/>
        <s v="Manaphy"/>
        <s v="Darkrai"/>
        <s v="ShayminLand Forme"/>
        <s v="ShayminSky Forme"/>
        <s v="Arceus"/>
        <s v="Victini"/>
        <s v="Snivy"/>
        <s v="Servine"/>
        <s v="Serperior"/>
        <s v="Tepig"/>
        <s v="Pignite"/>
        <s v="Emboar"/>
        <s v="Oshawott"/>
        <s v="Dewott"/>
        <s v="Samurott"/>
        <s v="Patrat"/>
        <s v="Watchog"/>
        <s v="Lillipup"/>
        <s v="Herdier"/>
        <s v="Stoutland"/>
        <s v="Purrloin"/>
        <s v="Liepard"/>
        <s v="Pansage"/>
        <s v="Simisage"/>
        <s v="Pansear"/>
        <s v="Simisear"/>
        <s v="Panpour"/>
        <s v="Simipour"/>
        <s v="Munna"/>
        <s v="Musharna"/>
        <s v="Pidove"/>
        <s v="Tranquill"/>
        <s v="Unfezant"/>
        <s v="Blitzle"/>
        <s v="Zebstrika"/>
        <s v="Roggenrola"/>
        <s v="Boldore"/>
        <s v="Gigalith"/>
        <s v="Woobat"/>
        <s v="Swoobat"/>
        <s v="Drilbur"/>
        <s v="Excadrill"/>
        <s v="Audino"/>
        <s v="AudinoMega Audino"/>
        <s v="Timburr"/>
        <s v="Gurdurr"/>
        <s v="Conkeldurr"/>
        <s v="Tympole"/>
        <s v="Palpitoad"/>
        <s v="Seismitoad"/>
        <s v="Throh"/>
        <s v="Sawk"/>
        <s v="Sewaddle"/>
        <s v="Swadloon"/>
        <s v="Leavanny"/>
        <s v="Venipede"/>
        <s v="Whirlipede"/>
        <s v="Scolipede"/>
        <s v="Cottonee"/>
        <s v="Whimsicott"/>
        <s v="Petilil"/>
        <s v="Lilligant"/>
        <s v="Basculin"/>
        <s v="Sandile"/>
        <s v="Krokorok"/>
        <s v="Krookodile"/>
        <s v="Darumaka"/>
        <s v="DarmanitanStandard Mode"/>
        <s v="DarmanitanZen Mode"/>
        <s v="Maractus"/>
        <s v="Dwebble"/>
        <s v="Crustle"/>
        <s v="Scraggy"/>
        <s v="Scrafty"/>
        <s v="Sigilyph"/>
        <s v="Yamask"/>
        <s v="Cofagrigus"/>
        <s v="Tirtouga"/>
        <s v="Carracosta"/>
        <s v="Archen"/>
        <s v="Archeops"/>
        <s v="Trubbish"/>
        <s v="Garbodor"/>
        <s v="Zorua"/>
        <s v="Zoroark"/>
        <s v="Minccino"/>
        <s v="Cinccino"/>
        <s v="Gothita"/>
        <s v="Gothorita"/>
        <s v="Gothitelle"/>
        <s v="Solosis"/>
        <s v="Duosion"/>
        <s v="Reuniclus"/>
        <s v="Ducklett"/>
        <s v="Swanna"/>
        <s v="Vanillite"/>
        <s v="Vanillish"/>
        <s v="Vanilluxe"/>
        <s v="Deerling"/>
        <s v="Sawsbuck"/>
        <s v="Emolga"/>
        <s v="Karrablast"/>
        <s v="Escavalier"/>
        <s v="Foongus"/>
        <s v="Amoonguss"/>
        <s v="Frillish"/>
        <s v="Jellicent"/>
        <s v="Alomomola"/>
        <s v="Joltik"/>
        <s v="Galvantula"/>
        <s v="Ferroseed"/>
        <s v="Ferrothorn"/>
        <s v="Klink"/>
        <s v="Klang"/>
        <s v="Klinklang"/>
        <s v="Tynamo"/>
        <s v="Eelektrik"/>
        <s v="Eelektross"/>
        <s v="Elgyem"/>
        <s v="Beheeyem"/>
        <s v="Litwick"/>
        <s v="Lampent"/>
        <s v="Chandelure"/>
        <s v="Axew"/>
        <s v="Fraxure"/>
        <s v="Haxorus"/>
        <s v="Cubchoo"/>
        <s v="Beartic"/>
        <s v="Cryogonal"/>
        <s v="Shelmet"/>
        <s v="Accelgor"/>
        <s v="Stunfisk"/>
        <s v="Mienfoo"/>
        <s v="Mienshao"/>
        <s v="Druddigon"/>
        <s v="Golett"/>
        <s v="Golurk"/>
        <s v="Pawniard"/>
        <s v="Bisharp"/>
        <s v="Bouffalant"/>
        <s v="Rufflet"/>
        <s v="Braviary"/>
        <s v="Vullaby"/>
        <s v="Mandibuzz"/>
        <s v="Heatmor"/>
        <s v="Durant"/>
        <s v="Deino"/>
        <s v="Zweilous"/>
        <s v="Hydreigon"/>
        <s v="Larvesta"/>
        <s v="Volcarona"/>
        <s v="Cobalion"/>
        <s v="Terrakion"/>
        <s v="Virizion"/>
        <s v="TornadusIncarnate Forme"/>
        <s v="TornadusTherian Forme"/>
        <s v="ThundurusIncarnate Forme"/>
        <s v="ThundurusTherian Forme"/>
        <s v="Reshiram"/>
        <s v="Zekrom"/>
        <s v="LandorusIncarnate Forme"/>
        <s v="LandorusTherian Forme"/>
        <s v="Kyurem"/>
        <s v="KyuremBlack Kyurem"/>
        <s v="KyuremWhite Kyurem"/>
        <s v="KeldeoOrdinary Forme"/>
        <s v="KeldeoResolute Forme"/>
        <s v="MeloettaAria Forme"/>
        <s v="MeloettaPirouette Forme"/>
        <s v="Genesect"/>
        <s v="Chespin"/>
        <s v="Quilladin"/>
        <s v="Chesnaught"/>
        <s v="Fennekin"/>
        <s v="Braixen"/>
        <s v="Delphox"/>
        <s v="Froakie"/>
        <s v="Frogadier"/>
        <s v="Greninja"/>
        <s v="Bunnelby"/>
        <s v="Diggersby"/>
        <s v="Fletchling"/>
        <s v="Fletchinder"/>
        <s v="Talonflame"/>
        <s v="Scatterbug"/>
        <s v="Spewpa"/>
        <s v="Vivillon"/>
        <s v="Litleo"/>
        <s v="Pyroar"/>
        <s v="Flabébé"/>
        <s v="Floette"/>
        <s v="Florges"/>
        <s v="Skiddo"/>
        <s v="Gogoat"/>
        <s v="Pancham"/>
        <s v="Pangoro"/>
        <s v="Furfrou"/>
        <s v="Espurr"/>
        <s v="MeowsticMale"/>
        <s v="MeowsticFemale"/>
        <s v="Honedge"/>
        <s v="Doublade"/>
        <s v="AegislashBlade Forme"/>
        <s v="AegislashShield Forme"/>
        <s v="Spritzee"/>
        <s v="Aromatisse"/>
        <s v="Swirlix"/>
        <s v="Slurpuff"/>
        <s v="Inkay"/>
        <s v="Malamar"/>
        <s v="Binacle"/>
        <s v="Barbaracle"/>
        <s v="Skrelp"/>
        <s v="Dragalge"/>
        <s v="Clauncher"/>
        <s v="Clawitzer"/>
        <s v="Helioptile"/>
        <s v="Heliolisk"/>
        <s v="Tyrunt"/>
        <s v="Tyrantrum"/>
        <s v="Amaura"/>
        <s v="Aurorus"/>
        <s v="Sylveon"/>
        <s v="Hawlucha"/>
        <s v="Dedenne"/>
        <s v="Carbink"/>
        <s v="Goomy"/>
        <s v="Sliggoo"/>
        <s v="Goodra"/>
        <s v="Klefki"/>
        <s v="Phantump"/>
        <s v="Trevenant"/>
        <s v="PumpkabooAverage Size"/>
        <s v="PumpkabooSmall Size"/>
        <s v="PumpkabooLarge Size"/>
        <s v="PumpkabooSuper Size"/>
        <s v="GourgeistAverage Size"/>
        <s v="GourgeistSmall Size"/>
        <s v="GourgeistLarge Size"/>
        <s v="GourgeistSuper Size"/>
        <s v="Bergmite"/>
        <s v="Avalugg"/>
        <s v="Noibat"/>
        <s v="Noivern"/>
        <s v="Xerneas"/>
        <s v="Yveltal"/>
        <s v="Zygarde50% Forme"/>
        <s v="Diancie"/>
        <s v="DiancieMega Diancie"/>
        <s v="HoopaHoopa Confined"/>
        <s v="HoopaHoopa Unbound"/>
        <s v="Volcanion"/>
      </sharedItems>
    </cacheField>
    <cacheField name="Type 1" numFmtId="0">
      <sharedItems count="18">
        <s v="Grass"/>
        <s v="Fire"/>
        <s v="Water"/>
        <s v="Bug"/>
        <s v="Normal"/>
        <s v="Poison"/>
        <s v="Electric"/>
        <s v="Ground"/>
        <s v="Fairy"/>
        <s v="Fighting"/>
        <s v="Psychic"/>
        <s v="Rock"/>
        <s v="Ghost"/>
        <s v="Ice"/>
        <s v="Dragon"/>
        <s v="Dark"/>
        <s v="Steel"/>
        <s v="Flying"/>
      </sharedItems>
    </cacheField>
    <cacheField name="Type 2" numFmtId="0">
      <sharedItems count="19">
        <s v="Poison"/>
        <s v=""/>
        <s v="Flying"/>
        <s v="Dragon"/>
        <s v="Ground"/>
        <s v="Fairy"/>
        <s v="Grass"/>
        <s v="Fighting"/>
        <s v="Psychic"/>
        <s v="Steel"/>
        <s v="Ice"/>
        <s v="Rock"/>
        <s v="Dark"/>
        <s v="Water"/>
        <s v="Electric"/>
        <s v="Fire"/>
        <s v="Ghost"/>
        <s v="Bug"/>
        <s v="Normal"/>
      </sharedItems>
    </cacheField>
    <cacheField name="Total" numFmtId="0">
      <sharedItems containsSemiMixedTypes="0" containsString="0" containsNumber="1" containsInteger="1" minValue="180" maxValue="780" count="200">
        <n v="318"/>
        <n v="405"/>
        <n v="525"/>
        <n v="625"/>
        <n v="309"/>
        <n v="534"/>
        <n v="634"/>
        <n v="314"/>
        <n v="530"/>
        <n v="630"/>
        <n v="195"/>
        <n v="205"/>
        <n v="395"/>
        <n v="495"/>
        <n v="251"/>
        <n v="349"/>
        <n v="479"/>
        <n v="579"/>
        <n v="253"/>
        <n v="413"/>
        <n v="262"/>
        <n v="442"/>
        <n v="288"/>
        <n v="438"/>
        <n v="320"/>
        <n v="485"/>
        <n v="300"/>
        <n v="450"/>
        <n v="275"/>
        <n v="365"/>
        <n v="505"/>
        <n v="273"/>
        <n v="323"/>
        <n v="483"/>
        <n v="299"/>
        <n v="270"/>
        <n v="435"/>
        <n v="245"/>
        <n v="455"/>
        <n v="490"/>
        <n v="285"/>
        <n v="305"/>
        <n v="265"/>
        <n v="290"/>
        <n v="440"/>
        <n v="500"/>
        <n v="350"/>
        <n v="555"/>
        <n v="385"/>
        <n v="510"/>
        <n v="310"/>
        <n v="400"/>
        <n v="590"/>
        <n v="390"/>
        <n v="335"/>
        <n v="515"/>
        <n v="410"/>
        <n v="315"/>
        <n v="325"/>
        <n v="465"/>
        <n v="352"/>
        <n v="460"/>
        <n v="475"/>
        <n v="600"/>
        <n v="328"/>
        <n v="330"/>
        <n v="480"/>
        <n v="520"/>
        <n v="425"/>
        <n v="340"/>
        <n v="345"/>
        <n v="295"/>
        <n v="200"/>
        <n v="540"/>
        <n v="640"/>
        <n v="535"/>
        <n v="355"/>
        <n v="615"/>
        <n v="580"/>
        <n v="420"/>
        <n v="680"/>
        <n v="780"/>
        <n v="215"/>
        <n v="415"/>
        <n v="250"/>
        <n v="218"/>
        <n v="210"/>
        <n v="470"/>
        <n v="280"/>
        <n v="610"/>
        <n v="360"/>
        <n v="180"/>
        <n v="430"/>
        <n v="336"/>
        <n v="380"/>
        <n v="700"/>
        <n v="635"/>
        <n v="220"/>
        <n v="240"/>
        <n v="198"/>
        <n v="278"/>
        <n v="518"/>
        <n v="618"/>
        <n v="269"/>
        <n v="414"/>
        <n v="670"/>
        <n v="266"/>
        <n v="456"/>
        <n v="236"/>
        <n v="237"/>
        <n v="474"/>
        <n v="190"/>
        <n v="375"/>
        <n v="260"/>
        <n v="575"/>
        <n v="302"/>
        <n v="467"/>
        <n v="560"/>
        <n v="458"/>
        <n v="468"/>
        <n v="308"/>
        <n v="565"/>
        <n v="770"/>
        <n v="194"/>
        <n v="384"/>
        <n v="263"/>
        <n v="363"/>
        <n v="523"/>
        <n v="224"/>
        <n v="424"/>
        <n v="244"/>
        <n v="482"/>
        <n v="348"/>
        <n v="498"/>
        <n v="452"/>
        <n v="329"/>
        <n v="411"/>
        <n v="454"/>
        <n v="334"/>
        <n v="494"/>
        <n v="594"/>
        <n v="545"/>
        <n v="720"/>
        <n v="528"/>
        <n v="418"/>
        <n v="255"/>
        <n v="370"/>
        <n v="281"/>
        <n v="446"/>
        <n v="316"/>
        <n v="292"/>
        <n v="487"/>
        <n v="264"/>
        <n v="358"/>
        <n v="488"/>
        <n v="497"/>
        <n v="313"/>
        <n v="508"/>
        <n v="445"/>
        <n v="294"/>
        <n v="509"/>
        <n v="351"/>
        <n v="519"/>
        <n v="461"/>
        <n v="303"/>
        <n v="401"/>
        <n v="567"/>
        <n v="473"/>
        <n v="428"/>
        <n v="464"/>
        <n v="319"/>
        <n v="472"/>
        <n v="489"/>
        <n v="471"/>
        <n v="484"/>
        <n v="550"/>
        <n v="660"/>
        <n v="307"/>
        <n v="409"/>
        <n v="423"/>
        <n v="382"/>
        <n v="499"/>
        <n v="213"/>
        <n v="369"/>
        <n v="507"/>
        <n v="371"/>
        <n v="552"/>
        <n v="531"/>
        <n v="466"/>
        <n v="448"/>
        <n v="341"/>
        <n v="462"/>
        <n v="306"/>
        <n v="289"/>
        <n v="481"/>
        <n v="362"/>
        <n v="521"/>
        <n v="431"/>
        <n v="304"/>
        <n v="514"/>
      </sharedItems>
    </cacheField>
    <cacheField name="HP" numFmtId="0">
      <sharedItems containsSemiMixedTypes="0" containsString="0" containsNumber="1" containsInteger="1" minValue="1" maxValue="255" count="94">
        <n v="45"/>
        <n v="60"/>
        <n v="80"/>
        <n v="39"/>
        <n v="58"/>
        <n v="78"/>
        <n v="44"/>
        <n v="59"/>
        <n v="79"/>
        <n v="50"/>
        <n v="40"/>
        <n v="65"/>
        <n v="63"/>
        <n v="83"/>
        <n v="30"/>
        <n v="55"/>
        <n v="35"/>
        <n v="75"/>
        <n v="70"/>
        <n v="90"/>
        <n v="46"/>
        <n v="61"/>
        <n v="81"/>
        <n v="95"/>
        <n v="38"/>
        <n v="73"/>
        <n v="115"/>
        <n v="140"/>
        <n v="10"/>
        <n v="25"/>
        <n v="52"/>
        <n v="105"/>
        <n v="85"/>
        <n v="250"/>
        <n v="20"/>
        <n v="130"/>
        <n v="48"/>
        <n v="160"/>
        <n v="41"/>
        <n v="91"/>
        <n v="106"/>
        <n v="100"/>
        <n v="125"/>
        <n v="190"/>
        <n v="255"/>
        <n v="28"/>
        <n v="68"/>
        <n v="150"/>
        <n v="31"/>
        <n v="1"/>
        <n v="64"/>
        <n v="84"/>
        <n v="104"/>
        <n v="72"/>
        <n v="144"/>
        <n v="170"/>
        <n v="110"/>
        <n v="43"/>
        <n v="66"/>
        <n v="86"/>
        <n v="99"/>
        <n v="76"/>
        <n v="53"/>
        <n v="37"/>
        <n v="77"/>
        <n v="67"/>
        <n v="97"/>
        <n v="111"/>
        <n v="49"/>
        <n v="71"/>
        <n v="103"/>
        <n v="57"/>
        <n v="108"/>
        <n v="135"/>
        <n v="74"/>
        <n v="69"/>
        <n v="120"/>
        <n v="116"/>
        <n v="62"/>
        <n v="54"/>
        <n v="36"/>
        <n v="51"/>
        <n v="114"/>
        <n v="165"/>
        <n v="109"/>
        <n v="89"/>
        <n v="92"/>
        <n v="56"/>
        <n v="88"/>
        <n v="123"/>
        <n v="101"/>
        <n v="82"/>
        <n v="42"/>
        <n v="126"/>
      </sharedItems>
    </cacheField>
    <cacheField name="Attack" numFmtId="0">
      <sharedItems containsSemiMixedTypes="0" containsString="0" containsNumber="1" containsInteger="1" minValue="5" maxValue="190" count="111">
        <n v="49"/>
        <n v="62"/>
        <n v="82"/>
        <n v="100"/>
        <n v="52"/>
        <n v="64"/>
        <n v="84"/>
        <n v="130"/>
        <n v="104"/>
        <n v="48"/>
        <n v="63"/>
        <n v="83"/>
        <n v="103"/>
        <n v="30"/>
        <n v="20"/>
        <n v="45"/>
        <n v="35"/>
        <n v="25"/>
        <n v="90"/>
        <n v="150"/>
        <n v="60"/>
        <n v="80"/>
        <n v="56"/>
        <n v="81"/>
        <n v="85"/>
        <n v="55"/>
        <n v="75"/>
        <n v="47"/>
        <n v="92"/>
        <n v="57"/>
        <n v="72"/>
        <n v="102"/>
        <n v="70"/>
        <n v="41"/>
        <n v="76"/>
        <n v="50"/>
        <n v="65"/>
        <n v="95"/>
        <n v="105"/>
        <n v="110"/>
        <n v="40"/>
        <n v="120"/>
        <n v="73"/>
        <n v="5"/>
        <n v="125"/>
        <n v="67"/>
        <n v="155"/>
        <n v="10"/>
        <n v="115"/>
        <n v="135"/>
        <n v="134"/>
        <n v="190"/>
        <n v="46"/>
        <n v="38"/>
        <n v="58"/>
        <n v="33"/>
        <n v="185"/>
        <n v="164"/>
        <n v="160"/>
        <n v="51"/>
        <n v="71"/>
        <n v="91"/>
        <n v="140"/>
        <n v="43"/>
        <n v="78"/>
        <n v="15"/>
        <n v="165"/>
        <n v="68"/>
        <n v="23"/>
        <n v="145"/>
        <n v="180"/>
        <n v="89"/>
        <n v="109"/>
        <n v="66"/>
        <n v="86"/>
        <n v="42"/>
        <n v="29"/>
        <n v="59"/>
        <n v="79"/>
        <n v="69"/>
        <n v="94"/>
        <n v="136"/>
        <n v="93"/>
        <n v="24"/>
        <n v="170"/>
        <n v="112"/>
        <n v="61"/>
        <n v="106"/>
        <n v="132"/>
        <n v="123"/>
        <n v="88"/>
        <n v="53"/>
        <n v="98"/>
        <n v="77"/>
        <n v="27"/>
        <n v="117"/>
        <n v="108"/>
        <n v="44"/>
        <n v="87"/>
        <n v="147"/>
        <n v="74"/>
        <n v="124"/>
        <n v="97"/>
        <n v="129"/>
        <n v="128"/>
        <n v="107"/>
        <n v="36"/>
        <n v="22"/>
        <n v="54"/>
        <n v="121"/>
        <n v="131"/>
      </sharedItems>
    </cacheField>
    <cacheField name="Defense" numFmtId="0">
      <sharedItems containsSemiMixedTypes="0" containsString="0" containsNumber="1" containsInteger="1" minValue="5" maxValue="230" count="103">
        <n v="49"/>
        <n v="63"/>
        <n v="83"/>
        <n v="123"/>
        <n v="43"/>
        <n v="58"/>
        <n v="78"/>
        <n v="111"/>
        <n v="65"/>
        <n v="80"/>
        <n v="100"/>
        <n v="120"/>
        <n v="35"/>
        <n v="55"/>
        <n v="50"/>
        <n v="30"/>
        <n v="40"/>
        <n v="75"/>
        <n v="60"/>
        <n v="44"/>
        <n v="69"/>
        <n v="85"/>
        <n v="110"/>
        <n v="52"/>
        <n v="67"/>
        <n v="87"/>
        <n v="57"/>
        <n v="77"/>
        <n v="48"/>
        <n v="73"/>
        <n v="20"/>
        <n v="45"/>
        <n v="70"/>
        <n v="25"/>
        <n v="95"/>
        <n v="15"/>
        <n v="115"/>
        <n v="130"/>
        <n v="180"/>
        <n v="160"/>
        <n v="90"/>
        <n v="53"/>
        <n v="79"/>
        <n v="5"/>
        <n v="109"/>
        <n v="125"/>
        <n v="105"/>
        <n v="64"/>
        <n v="34"/>
        <n v="38"/>
        <n v="28"/>
        <n v="42"/>
        <n v="140"/>
        <n v="200"/>
        <n v="230"/>
        <n v="62"/>
        <n v="37"/>
        <n v="10"/>
        <n v="150"/>
        <n v="41"/>
        <n v="61"/>
        <n v="32"/>
        <n v="23"/>
        <n v="135"/>
        <n v="97"/>
        <n v="71"/>
        <n v="68"/>
        <n v="88"/>
        <n v="51"/>
        <n v="118"/>
        <n v="168"/>
        <n v="102"/>
        <n v="66"/>
        <n v="84"/>
        <n v="94"/>
        <n v="47"/>
        <n v="86"/>
        <n v="116"/>
        <n v="108"/>
        <n v="72"/>
        <n v="56"/>
        <n v="76"/>
        <n v="145"/>
        <n v="107"/>
        <n v="106"/>
        <n v="39"/>
        <n v="126"/>
        <n v="59"/>
        <n v="99"/>
        <n v="89"/>
        <n v="103"/>
        <n v="133"/>
        <n v="82"/>
        <n v="91"/>
        <n v="131"/>
        <n v="112"/>
        <n v="129"/>
        <n v="122"/>
        <n v="54"/>
        <n v="33"/>
        <n v="119"/>
        <n v="184"/>
        <n v="121"/>
      </sharedItems>
    </cacheField>
    <cacheField name="Sp. Atk" numFmtId="0">
      <sharedItems containsSemiMixedTypes="0" containsString="0" containsNumber="1" containsInteger="1" minValue="10" maxValue="194" count="105">
        <n v="65"/>
        <n v="80"/>
        <n v="100"/>
        <n v="122"/>
        <n v="60"/>
        <n v="109"/>
        <n v="130"/>
        <n v="159"/>
        <n v="50"/>
        <n v="85"/>
        <n v="135"/>
        <n v="20"/>
        <n v="25"/>
        <n v="90"/>
        <n v="45"/>
        <n v="15"/>
        <n v="35"/>
        <n v="70"/>
        <n v="31"/>
        <n v="61"/>
        <n v="40"/>
        <n v="55"/>
        <n v="75"/>
        <n v="95"/>
        <n v="81"/>
        <n v="30"/>
        <n v="110"/>
        <n v="105"/>
        <n v="120"/>
        <n v="175"/>
        <n v="58"/>
        <n v="115"/>
        <n v="170"/>
        <n v="43"/>
        <n v="73"/>
        <n v="125"/>
        <n v="48"/>
        <n v="154"/>
        <n v="194"/>
        <n v="49"/>
        <n v="63"/>
        <n v="83"/>
        <n v="44"/>
        <n v="59"/>
        <n v="79"/>
        <n v="36"/>
        <n v="76"/>
        <n v="56"/>
        <n v="165"/>
        <n v="72"/>
        <n v="33"/>
        <n v="10"/>
        <n v="140"/>
        <n v="145"/>
        <n v="51"/>
        <n v="71"/>
        <n v="91"/>
        <n v="47"/>
        <n v="46"/>
        <n v="93"/>
        <n v="23"/>
        <n v="74"/>
        <n v="94"/>
        <n v="114"/>
        <n v="160"/>
        <n v="150"/>
        <n v="180"/>
        <n v="78"/>
        <n v="104"/>
        <n v="111"/>
        <n v="42"/>
        <n v="29"/>
        <n v="69"/>
        <n v="62"/>
        <n v="87"/>
        <n v="57"/>
        <n v="92"/>
        <n v="54"/>
        <n v="64"/>
        <n v="41"/>
        <n v="24"/>
        <n v="38"/>
        <n v="68"/>
        <n v="86"/>
        <n v="132"/>
        <n v="116"/>
        <n v="108"/>
        <n v="88"/>
        <n v="53"/>
        <n v="98"/>
        <n v="67"/>
        <n v="107"/>
        <n v="77"/>
        <n v="37"/>
        <n v="106"/>
        <n v="103"/>
        <n v="112"/>
        <n v="97"/>
        <n v="129"/>
        <n v="128"/>
        <n v="32"/>
        <n v="27"/>
        <n v="99"/>
        <n v="39"/>
        <n v="131"/>
      </sharedItems>
    </cacheField>
    <cacheField name="Sp. Def" numFmtId="0">
      <sharedItems containsSemiMixedTypes="0" containsString="0" containsNumber="1" containsInteger="1" minValue="20" maxValue="230" count="92">
        <n v="65"/>
        <n v="80"/>
        <n v="100"/>
        <n v="120"/>
        <n v="50"/>
        <n v="85"/>
        <n v="115"/>
        <n v="64"/>
        <n v="105"/>
        <n v="20"/>
        <n v="25"/>
        <n v="35"/>
        <n v="70"/>
        <n v="31"/>
        <n v="61"/>
        <n v="54"/>
        <n v="79"/>
        <n v="30"/>
        <n v="55"/>
        <n v="40"/>
        <n v="75"/>
        <n v="90"/>
        <n v="45"/>
        <n v="95"/>
        <n v="60"/>
        <n v="62"/>
        <n v="110"/>
        <n v="130"/>
        <n v="48"/>
        <n v="125"/>
        <n v="63"/>
        <n v="83"/>
        <n v="56"/>
        <n v="96"/>
        <n v="76"/>
        <n v="42"/>
        <n v="58"/>
        <n v="230"/>
        <n v="140"/>
        <n v="135"/>
        <n v="154"/>
        <n v="41"/>
        <n v="52"/>
        <n v="82"/>
        <n v="23"/>
        <n v="43"/>
        <n v="73"/>
        <n v="53"/>
        <n v="71"/>
        <n v="87"/>
        <n v="107"/>
        <n v="33"/>
        <n v="200"/>
        <n v="150"/>
        <n v="160"/>
        <n v="44"/>
        <n v="101"/>
        <n v="51"/>
        <n v="34"/>
        <n v="49"/>
        <n v="88"/>
        <n v="138"/>
        <n v="102"/>
        <n v="78"/>
        <n v="66"/>
        <n v="37"/>
        <n v="59"/>
        <n v="86"/>
        <n v="116"/>
        <n v="108"/>
        <n v="72"/>
        <n v="77"/>
        <n v="106"/>
        <n v="39"/>
        <n v="69"/>
        <n v="32"/>
        <n v="126"/>
        <n v="67"/>
        <n v="99"/>
        <n v="129"/>
        <n v="128"/>
        <n v="36"/>
        <n v="38"/>
        <n v="98"/>
        <n v="57"/>
        <n v="81"/>
        <n v="89"/>
        <n v="46"/>
        <n v="123"/>
        <n v="94"/>
        <n v="92"/>
        <n v="113"/>
      </sharedItems>
    </cacheField>
    <cacheField name="Speed" numFmtId="0">
      <sharedItems containsSemiMixedTypes="0" containsString="0" containsNumber="1" containsInteger="1" minValue="5" maxValue="180" count="108">
        <n v="45"/>
        <n v="60"/>
        <n v="80"/>
        <n v="65"/>
        <n v="100"/>
        <n v="43"/>
        <n v="58"/>
        <n v="78"/>
        <n v="30"/>
        <n v="70"/>
        <n v="50"/>
        <n v="35"/>
        <n v="75"/>
        <n v="145"/>
        <n v="56"/>
        <n v="71"/>
        <n v="101"/>
        <n v="121"/>
        <n v="72"/>
        <n v="97"/>
        <n v="55"/>
        <n v="90"/>
        <n v="110"/>
        <n v="40"/>
        <n v="41"/>
        <n v="76"/>
        <n v="85"/>
        <n v="20"/>
        <n v="25"/>
        <n v="95"/>
        <n v="120"/>
        <n v="115"/>
        <n v="105"/>
        <n v="150"/>
        <n v="15"/>
        <n v="130"/>
        <n v="42"/>
        <n v="67"/>
        <n v="140"/>
        <n v="87"/>
        <n v="63"/>
        <n v="68"/>
        <n v="93"/>
        <n v="81"/>
        <n v="48"/>
        <n v="91"/>
        <n v="33"/>
        <n v="5"/>
        <n v="83"/>
        <n v="51"/>
        <n v="61"/>
        <n v="125"/>
        <n v="160"/>
        <n v="28"/>
        <n v="135"/>
        <n v="10"/>
        <n v="23"/>
        <n v="32"/>
        <n v="52"/>
        <n v="180"/>
        <n v="31"/>
        <n v="36"/>
        <n v="108"/>
        <n v="66"/>
        <n v="34"/>
        <n v="39"/>
        <n v="112"/>
        <n v="74"/>
        <n v="84"/>
        <n v="82"/>
        <n v="102"/>
        <n v="92"/>
        <n v="47"/>
        <n v="46"/>
        <n v="86"/>
        <n v="77"/>
        <n v="127"/>
        <n v="113"/>
        <n v="106"/>
        <n v="64"/>
        <n v="24"/>
        <n v="29"/>
        <n v="116"/>
        <n v="114"/>
        <n v="88"/>
        <n v="69"/>
        <n v="57"/>
        <n v="98"/>
        <n v="22"/>
        <n v="44"/>
        <n v="59"/>
        <n v="79"/>
        <n v="103"/>
        <n v="109"/>
        <n v="38"/>
        <n v="111"/>
        <n v="128"/>
        <n v="99"/>
        <n v="73"/>
        <n v="104"/>
        <n v="122"/>
        <n v="62"/>
        <n v="126"/>
        <n v="89"/>
        <n v="49"/>
        <n v="118"/>
        <n v="54"/>
        <n v="123"/>
      </sharedItems>
    </cacheField>
    <cacheField name="Generation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  <fieldGroup base="11">
        <rangePr startNum="1" endNum="6"/>
        <groupItems count="7">
          <s v="&lt;1"/>
          <s v="1-1"/>
          <s v="2-2"/>
          <s v="3-3"/>
          <s v="4-4"/>
          <s v="5-6"/>
          <s v="&gt;6"/>
        </groupItems>
      </fieldGroup>
    </cacheField>
    <cacheField name="Legendary" numFmtId="0">
      <sharedItems/>
    </cacheField>
  </cacheFields>
  <extLst>
    <ext xmlns:x14="http://schemas.microsoft.com/office/spreadsheetml/2009/9/main" uri="{725AE2AE-9491-48be-B2B4-4EB974FC3084}">
      <x14:pivotCacheDefinition pivotCacheId="56366416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0">
  <r>
    <x v="0"/>
    <x v="0"/>
    <x v="0"/>
    <x v="0"/>
    <x v="0"/>
    <x v="0"/>
    <x v="0"/>
    <x v="0"/>
    <x v="0"/>
    <x v="0"/>
    <x v="0"/>
    <x v="0"/>
    <b v="0"/>
  </r>
  <r>
    <x v="1"/>
    <x v="1"/>
    <x v="0"/>
    <x v="0"/>
    <x v="1"/>
    <x v="1"/>
    <x v="1"/>
    <x v="1"/>
    <x v="1"/>
    <x v="1"/>
    <x v="1"/>
    <x v="0"/>
    <b v="0"/>
  </r>
  <r>
    <x v="2"/>
    <x v="2"/>
    <x v="0"/>
    <x v="0"/>
    <x v="2"/>
    <x v="2"/>
    <x v="2"/>
    <x v="2"/>
    <x v="2"/>
    <x v="2"/>
    <x v="2"/>
    <x v="0"/>
    <b v="0"/>
  </r>
  <r>
    <x v="2"/>
    <x v="3"/>
    <x v="0"/>
    <x v="0"/>
    <x v="3"/>
    <x v="2"/>
    <x v="3"/>
    <x v="3"/>
    <x v="3"/>
    <x v="3"/>
    <x v="2"/>
    <x v="0"/>
    <b v="0"/>
  </r>
  <r>
    <x v="3"/>
    <x v="4"/>
    <x v="1"/>
    <x v="1"/>
    <x v="4"/>
    <x v="3"/>
    <x v="4"/>
    <x v="4"/>
    <x v="4"/>
    <x v="4"/>
    <x v="3"/>
    <x v="0"/>
    <b v="0"/>
  </r>
  <r>
    <x v="4"/>
    <x v="5"/>
    <x v="1"/>
    <x v="1"/>
    <x v="1"/>
    <x v="4"/>
    <x v="5"/>
    <x v="5"/>
    <x v="1"/>
    <x v="0"/>
    <x v="2"/>
    <x v="0"/>
    <b v="0"/>
  </r>
  <r>
    <x v="5"/>
    <x v="6"/>
    <x v="1"/>
    <x v="2"/>
    <x v="5"/>
    <x v="5"/>
    <x v="6"/>
    <x v="6"/>
    <x v="5"/>
    <x v="5"/>
    <x v="4"/>
    <x v="0"/>
    <b v="0"/>
  </r>
  <r>
    <x v="5"/>
    <x v="7"/>
    <x v="1"/>
    <x v="3"/>
    <x v="6"/>
    <x v="5"/>
    <x v="7"/>
    <x v="7"/>
    <x v="6"/>
    <x v="5"/>
    <x v="4"/>
    <x v="0"/>
    <b v="0"/>
  </r>
  <r>
    <x v="5"/>
    <x v="8"/>
    <x v="1"/>
    <x v="2"/>
    <x v="6"/>
    <x v="5"/>
    <x v="8"/>
    <x v="6"/>
    <x v="7"/>
    <x v="6"/>
    <x v="4"/>
    <x v="0"/>
    <b v="0"/>
  </r>
  <r>
    <x v="6"/>
    <x v="9"/>
    <x v="2"/>
    <x v="1"/>
    <x v="7"/>
    <x v="6"/>
    <x v="9"/>
    <x v="8"/>
    <x v="8"/>
    <x v="7"/>
    <x v="5"/>
    <x v="0"/>
    <b v="0"/>
  </r>
  <r>
    <x v="7"/>
    <x v="10"/>
    <x v="2"/>
    <x v="1"/>
    <x v="1"/>
    <x v="7"/>
    <x v="10"/>
    <x v="9"/>
    <x v="0"/>
    <x v="1"/>
    <x v="6"/>
    <x v="0"/>
    <b v="0"/>
  </r>
  <r>
    <x v="8"/>
    <x v="11"/>
    <x v="2"/>
    <x v="1"/>
    <x v="8"/>
    <x v="8"/>
    <x v="11"/>
    <x v="10"/>
    <x v="9"/>
    <x v="8"/>
    <x v="7"/>
    <x v="0"/>
    <b v="0"/>
  </r>
  <r>
    <x v="8"/>
    <x v="12"/>
    <x v="2"/>
    <x v="1"/>
    <x v="9"/>
    <x v="8"/>
    <x v="12"/>
    <x v="11"/>
    <x v="10"/>
    <x v="6"/>
    <x v="7"/>
    <x v="0"/>
    <b v="0"/>
  </r>
  <r>
    <x v="9"/>
    <x v="13"/>
    <x v="3"/>
    <x v="1"/>
    <x v="10"/>
    <x v="0"/>
    <x v="13"/>
    <x v="12"/>
    <x v="11"/>
    <x v="9"/>
    <x v="0"/>
    <x v="0"/>
    <b v="0"/>
  </r>
  <r>
    <x v="10"/>
    <x v="14"/>
    <x v="3"/>
    <x v="1"/>
    <x v="11"/>
    <x v="9"/>
    <x v="14"/>
    <x v="13"/>
    <x v="12"/>
    <x v="10"/>
    <x v="8"/>
    <x v="0"/>
    <b v="0"/>
  </r>
  <r>
    <x v="11"/>
    <x v="15"/>
    <x v="3"/>
    <x v="2"/>
    <x v="12"/>
    <x v="1"/>
    <x v="15"/>
    <x v="14"/>
    <x v="13"/>
    <x v="1"/>
    <x v="9"/>
    <x v="0"/>
    <b v="0"/>
  </r>
  <r>
    <x v="12"/>
    <x v="16"/>
    <x v="3"/>
    <x v="0"/>
    <x v="10"/>
    <x v="10"/>
    <x v="16"/>
    <x v="15"/>
    <x v="11"/>
    <x v="9"/>
    <x v="10"/>
    <x v="0"/>
    <b v="0"/>
  </r>
  <r>
    <x v="13"/>
    <x v="17"/>
    <x v="3"/>
    <x v="0"/>
    <x v="11"/>
    <x v="0"/>
    <x v="17"/>
    <x v="14"/>
    <x v="12"/>
    <x v="10"/>
    <x v="11"/>
    <x v="0"/>
    <b v="0"/>
  </r>
  <r>
    <x v="14"/>
    <x v="18"/>
    <x v="3"/>
    <x v="0"/>
    <x v="12"/>
    <x v="11"/>
    <x v="18"/>
    <x v="16"/>
    <x v="14"/>
    <x v="1"/>
    <x v="12"/>
    <x v="0"/>
    <b v="0"/>
  </r>
  <r>
    <x v="14"/>
    <x v="19"/>
    <x v="3"/>
    <x v="0"/>
    <x v="13"/>
    <x v="11"/>
    <x v="19"/>
    <x v="16"/>
    <x v="15"/>
    <x v="1"/>
    <x v="13"/>
    <x v="0"/>
    <b v="0"/>
  </r>
  <r>
    <x v="15"/>
    <x v="20"/>
    <x v="4"/>
    <x v="2"/>
    <x v="14"/>
    <x v="10"/>
    <x v="15"/>
    <x v="16"/>
    <x v="16"/>
    <x v="11"/>
    <x v="14"/>
    <x v="0"/>
    <b v="0"/>
  </r>
  <r>
    <x v="16"/>
    <x v="21"/>
    <x v="4"/>
    <x v="2"/>
    <x v="15"/>
    <x v="12"/>
    <x v="20"/>
    <x v="13"/>
    <x v="8"/>
    <x v="4"/>
    <x v="15"/>
    <x v="0"/>
    <b v="0"/>
  </r>
  <r>
    <x v="17"/>
    <x v="22"/>
    <x v="4"/>
    <x v="2"/>
    <x v="16"/>
    <x v="13"/>
    <x v="21"/>
    <x v="17"/>
    <x v="17"/>
    <x v="12"/>
    <x v="16"/>
    <x v="0"/>
    <b v="0"/>
  </r>
  <r>
    <x v="17"/>
    <x v="23"/>
    <x v="4"/>
    <x v="2"/>
    <x v="17"/>
    <x v="13"/>
    <x v="21"/>
    <x v="9"/>
    <x v="10"/>
    <x v="1"/>
    <x v="17"/>
    <x v="0"/>
    <b v="0"/>
  </r>
  <r>
    <x v="18"/>
    <x v="24"/>
    <x v="4"/>
    <x v="1"/>
    <x v="18"/>
    <x v="14"/>
    <x v="22"/>
    <x v="12"/>
    <x v="12"/>
    <x v="11"/>
    <x v="18"/>
    <x v="0"/>
    <b v="0"/>
  </r>
  <r>
    <x v="19"/>
    <x v="25"/>
    <x v="4"/>
    <x v="1"/>
    <x v="19"/>
    <x v="15"/>
    <x v="23"/>
    <x v="18"/>
    <x v="8"/>
    <x v="12"/>
    <x v="19"/>
    <x v="0"/>
    <b v="0"/>
  </r>
  <r>
    <x v="20"/>
    <x v="26"/>
    <x v="4"/>
    <x v="2"/>
    <x v="20"/>
    <x v="10"/>
    <x v="20"/>
    <x v="15"/>
    <x v="18"/>
    <x v="13"/>
    <x v="9"/>
    <x v="0"/>
    <b v="0"/>
  </r>
  <r>
    <x v="21"/>
    <x v="27"/>
    <x v="4"/>
    <x v="2"/>
    <x v="21"/>
    <x v="11"/>
    <x v="18"/>
    <x v="8"/>
    <x v="19"/>
    <x v="14"/>
    <x v="4"/>
    <x v="0"/>
    <b v="0"/>
  </r>
  <r>
    <x v="22"/>
    <x v="28"/>
    <x v="5"/>
    <x v="1"/>
    <x v="22"/>
    <x v="16"/>
    <x v="20"/>
    <x v="19"/>
    <x v="20"/>
    <x v="15"/>
    <x v="20"/>
    <x v="0"/>
    <b v="0"/>
  </r>
  <r>
    <x v="23"/>
    <x v="29"/>
    <x v="5"/>
    <x v="1"/>
    <x v="23"/>
    <x v="1"/>
    <x v="24"/>
    <x v="20"/>
    <x v="0"/>
    <x v="16"/>
    <x v="2"/>
    <x v="0"/>
    <b v="0"/>
  </r>
  <r>
    <x v="24"/>
    <x v="30"/>
    <x v="6"/>
    <x v="1"/>
    <x v="24"/>
    <x v="16"/>
    <x v="25"/>
    <x v="16"/>
    <x v="8"/>
    <x v="4"/>
    <x v="21"/>
    <x v="0"/>
    <b v="0"/>
  </r>
  <r>
    <x v="25"/>
    <x v="31"/>
    <x v="6"/>
    <x v="1"/>
    <x v="25"/>
    <x v="1"/>
    <x v="18"/>
    <x v="13"/>
    <x v="13"/>
    <x v="1"/>
    <x v="22"/>
    <x v="0"/>
    <b v="0"/>
  </r>
  <r>
    <x v="26"/>
    <x v="32"/>
    <x v="7"/>
    <x v="1"/>
    <x v="26"/>
    <x v="9"/>
    <x v="26"/>
    <x v="21"/>
    <x v="11"/>
    <x v="17"/>
    <x v="23"/>
    <x v="0"/>
    <b v="0"/>
  </r>
  <r>
    <x v="27"/>
    <x v="33"/>
    <x v="7"/>
    <x v="1"/>
    <x v="27"/>
    <x v="17"/>
    <x v="3"/>
    <x v="22"/>
    <x v="14"/>
    <x v="18"/>
    <x v="3"/>
    <x v="0"/>
    <b v="0"/>
  </r>
  <r>
    <x v="28"/>
    <x v="34"/>
    <x v="5"/>
    <x v="1"/>
    <x v="28"/>
    <x v="15"/>
    <x v="27"/>
    <x v="23"/>
    <x v="20"/>
    <x v="19"/>
    <x v="24"/>
    <x v="0"/>
    <b v="0"/>
  </r>
  <r>
    <x v="29"/>
    <x v="35"/>
    <x v="5"/>
    <x v="1"/>
    <x v="29"/>
    <x v="18"/>
    <x v="1"/>
    <x v="24"/>
    <x v="21"/>
    <x v="18"/>
    <x v="14"/>
    <x v="0"/>
    <b v="0"/>
  </r>
  <r>
    <x v="30"/>
    <x v="36"/>
    <x v="5"/>
    <x v="4"/>
    <x v="30"/>
    <x v="19"/>
    <x v="28"/>
    <x v="25"/>
    <x v="22"/>
    <x v="5"/>
    <x v="25"/>
    <x v="0"/>
    <b v="0"/>
  </r>
  <r>
    <x v="31"/>
    <x v="37"/>
    <x v="5"/>
    <x v="1"/>
    <x v="31"/>
    <x v="20"/>
    <x v="29"/>
    <x v="16"/>
    <x v="20"/>
    <x v="19"/>
    <x v="10"/>
    <x v="0"/>
    <b v="0"/>
  </r>
  <r>
    <x v="32"/>
    <x v="38"/>
    <x v="5"/>
    <x v="1"/>
    <x v="29"/>
    <x v="21"/>
    <x v="30"/>
    <x v="26"/>
    <x v="21"/>
    <x v="18"/>
    <x v="3"/>
    <x v="0"/>
    <b v="0"/>
  </r>
  <r>
    <x v="33"/>
    <x v="39"/>
    <x v="5"/>
    <x v="4"/>
    <x v="30"/>
    <x v="22"/>
    <x v="31"/>
    <x v="27"/>
    <x v="9"/>
    <x v="20"/>
    <x v="26"/>
    <x v="0"/>
    <b v="0"/>
  </r>
  <r>
    <x v="34"/>
    <x v="40"/>
    <x v="8"/>
    <x v="1"/>
    <x v="32"/>
    <x v="18"/>
    <x v="15"/>
    <x v="28"/>
    <x v="4"/>
    <x v="0"/>
    <x v="11"/>
    <x v="0"/>
    <b v="0"/>
  </r>
  <r>
    <x v="35"/>
    <x v="41"/>
    <x v="8"/>
    <x v="1"/>
    <x v="33"/>
    <x v="23"/>
    <x v="32"/>
    <x v="29"/>
    <x v="23"/>
    <x v="21"/>
    <x v="1"/>
    <x v="0"/>
    <b v="0"/>
  </r>
  <r>
    <x v="36"/>
    <x v="42"/>
    <x v="1"/>
    <x v="1"/>
    <x v="34"/>
    <x v="24"/>
    <x v="33"/>
    <x v="16"/>
    <x v="8"/>
    <x v="0"/>
    <x v="3"/>
    <x v="0"/>
    <b v="0"/>
  </r>
  <r>
    <x v="37"/>
    <x v="43"/>
    <x v="1"/>
    <x v="1"/>
    <x v="30"/>
    <x v="25"/>
    <x v="34"/>
    <x v="17"/>
    <x v="24"/>
    <x v="2"/>
    <x v="4"/>
    <x v="0"/>
    <b v="0"/>
  </r>
  <r>
    <x v="38"/>
    <x v="44"/>
    <x v="4"/>
    <x v="5"/>
    <x v="35"/>
    <x v="26"/>
    <x v="15"/>
    <x v="30"/>
    <x v="14"/>
    <x v="10"/>
    <x v="27"/>
    <x v="0"/>
    <b v="0"/>
  </r>
  <r>
    <x v="39"/>
    <x v="45"/>
    <x v="4"/>
    <x v="5"/>
    <x v="36"/>
    <x v="27"/>
    <x v="32"/>
    <x v="31"/>
    <x v="9"/>
    <x v="4"/>
    <x v="0"/>
    <x v="0"/>
    <b v="0"/>
  </r>
  <r>
    <x v="40"/>
    <x v="46"/>
    <x v="5"/>
    <x v="2"/>
    <x v="37"/>
    <x v="10"/>
    <x v="15"/>
    <x v="12"/>
    <x v="25"/>
    <x v="19"/>
    <x v="20"/>
    <x v="0"/>
    <b v="0"/>
  </r>
  <r>
    <x v="41"/>
    <x v="47"/>
    <x v="5"/>
    <x v="2"/>
    <x v="38"/>
    <x v="17"/>
    <x v="21"/>
    <x v="32"/>
    <x v="0"/>
    <x v="20"/>
    <x v="21"/>
    <x v="0"/>
    <b v="0"/>
  </r>
  <r>
    <x v="42"/>
    <x v="48"/>
    <x v="0"/>
    <x v="0"/>
    <x v="24"/>
    <x v="0"/>
    <x v="35"/>
    <x v="13"/>
    <x v="22"/>
    <x v="0"/>
    <x v="8"/>
    <x v="0"/>
    <b v="0"/>
  </r>
  <r>
    <x v="43"/>
    <x v="49"/>
    <x v="0"/>
    <x v="0"/>
    <x v="12"/>
    <x v="1"/>
    <x v="36"/>
    <x v="32"/>
    <x v="9"/>
    <x v="20"/>
    <x v="23"/>
    <x v="0"/>
    <b v="0"/>
  </r>
  <r>
    <x v="44"/>
    <x v="50"/>
    <x v="0"/>
    <x v="0"/>
    <x v="39"/>
    <x v="17"/>
    <x v="21"/>
    <x v="21"/>
    <x v="26"/>
    <x v="21"/>
    <x v="10"/>
    <x v="0"/>
    <b v="0"/>
  </r>
  <r>
    <x v="45"/>
    <x v="51"/>
    <x v="3"/>
    <x v="6"/>
    <x v="40"/>
    <x v="16"/>
    <x v="32"/>
    <x v="13"/>
    <x v="14"/>
    <x v="18"/>
    <x v="28"/>
    <x v="0"/>
    <b v="0"/>
  </r>
  <r>
    <x v="46"/>
    <x v="52"/>
    <x v="3"/>
    <x v="6"/>
    <x v="1"/>
    <x v="1"/>
    <x v="37"/>
    <x v="9"/>
    <x v="4"/>
    <x v="1"/>
    <x v="8"/>
    <x v="0"/>
    <b v="0"/>
  </r>
  <r>
    <x v="47"/>
    <x v="53"/>
    <x v="3"/>
    <x v="0"/>
    <x v="41"/>
    <x v="1"/>
    <x v="25"/>
    <x v="14"/>
    <x v="20"/>
    <x v="18"/>
    <x v="0"/>
    <x v="0"/>
    <b v="0"/>
  </r>
  <r>
    <x v="48"/>
    <x v="54"/>
    <x v="3"/>
    <x v="0"/>
    <x v="27"/>
    <x v="18"/>
    <x v="36"/>
    <x v="18"/>
    <x v="13"/>
    <x v="20"/>
    <x v="21"/>
    <x v="0"/>
    <b v="0"/>
  </r>
  <r>
    <x v="49"/>
    <x v="55"/>
    <x v="7"/>
    <x v="1"/>
    <x v="42"/>
    <x v="28"/>
    <x v="25"/>
    <x v="33"/>
    <x v="16"/>
    <x v="22"/>
    <x v="29"/>
    <x v="0"/>
    <b v="0"/>
  </r>
  <r>
    <x v="50"/>
    <x v="56"/>
    <x v="7"/>
    <x v="1"/>
    <x v="1"/>
    <x v="16"/>
    <x v="21"/>
    <x v="14"/>
    <x v="8"/>
    <x v="12"/>
    <x v="30"/>
    <x v="0"/>
    <b v="0"/>
  </r>
  <r>
    <x v="51"/>
    <x v="57"/>
    <x v="4"/>
    <x v="1"/>
    <x v="43"/>
    <x v="10"/>
    <x v="15"/>
    <x v="12"/>
    <x v="20"/>
    <x v="19"/>
    <x v="21"/>
    <x v="0"/>
    <b v="0"/>
  </r>
  <r>
    <x v="52"/>
    <x v="58"/>
    <x v="4"/>
    <x v="1"/>
    <x v="44"/>
    <x v="11"/>
    <x v="32"/>
    <x v="18"/>
    <x v="0"/>
    <x v="0"/>
    <x v="31"/>
    <x v="0"/>
    <b v="0"/>
  </r>
  <r>
    <x v="53"/>
    <x v="59"/>
    <x v="2"/>
    <x v="1"/>
    <x v="24"/>
    <x v="9"/>
    <x v="4"/>
    <x v="28"/>
    <x v="0"/>
    <x v="4"/>
    <x v="20"/>
    <x v="0"/>
    <b v="0"/>
  </r>
  <r>
    <x v="54"/>
    <x v="60"/>
    <x v="2"/>
    <x v="1"/>
    <x v="45"/>
    <x v="2"/>
    <x v="2"/>
    <x v="6"/>
    <x v="23"/>
    <x v="1"/>
    <x v="26"/>
    <x v="0"/>
    <b v="0"/>
  </r>
  <r>
    <x v="55"/>
    <x v="61"/>
    <x v="9"/>
    <x v="1"/>
    <x v="41"/>
    <x v="10"/>
    <x v="21"/>
    <x v="12"/>
    <x v="16"/>
    <x v="22"/>
    <x v="9"/>
    <x v="0"/>
    <b v="0"/>
  </r>
  <r>
    <x v="56"/>
    <x v="62"/>
    <x v="9"/>
    <x v="1"/>
    <x v="38"/>
    <x v="11"/>
    <x v="38"/>
    <x v="18"/>
    <x v="4"/>
    <x v="12"/>
    <x v="29"/>
    <x v="0"/>
    <b v="0"/>
  </r>
  <r>
    <x v="57"/>
    <x v="63"/>
    <x v="1"/>
    <x v="1"/>
    <x v="46"/>
    <x v="15"/>
    <x v="32"/>
    <x v="31"/>
    <x v="17"/>
    <x v="4"/>
    <x v="1"/>
    <x v="0"/>
    <b v="0"/>
  </r>
  <r>
    <x v="58"/>
    <x v="64"/>
    <x v="1"/>
    <x v="1"/>
    <x v="47"/>
    <x v="19"/>
    <x v="39"/>
    <x v="9"/>
    <x v="2"/>
    <x v="1"/>
    <x v="29"/>
    <x v="0"/>
    <b v="0"/>
  </r>
  <r>
    <x v="59"/>
    <x v="65"/>
    <x v="2"/>
    <x v="1"/>
    <x v="26"/>
    <x v="10"/>
    <x v="35"/>
    <x v="16"/>
    <x v="20"/>
    <x v="19"/>
    <x v="21"/>
    <x v="0"/>
    <b v="0"/>
  </r>
  <r>
    <x v="60"/>
    <x v="66"/>
    <x v="2"/>
    <x v="1"/>
    <x v="48"/>
    <x v="11"/>
    <x v="36"/>
    <x v="8"/>
    <x v="8"/>
    <x v="4"/>
    <x v="21"/>
    <x v="0"/>
    <b v="0"/>
  </r>
  <r>
    <x v="61"/>
    <x v="67"/>
    <x v="2"/>
    <x v="7"/>
    <x v="49"/>
    <x v="19"/>
    <x v="37"/>
    <x v="34"/>
    <x v="17"/>
    <x v="21"/>
    <x v="9"/>
    <x v="0"/>
    <b v="0"/>
  </r>
  <r>
    <x v="62"/>
    <x v="68"/>
    <x v="10"/>
    <x v="1"/>
    <x v="50"/>
    <x v="29"/>
    <x v="14"/>
    <x v="35"/>
    <x v="27"/>
    <x v="18"/>
    <x v="21"/>
    <x v="0"/>
    <b v="0"/>
  </r>
  <r>
    <x v="63"/>
    <x v="69"/>
    <x v="10"/>
    <x v="1"/>
    <x v="51"/>
    <x v="10"/>
    <x v="16"/>
    <x v="15"/>
    <x v="28"/>
    <x v="12"/>
    <x v="32"/>
    <x v="0"/>
    <b v="0"/>
  </r>
  <r>
    <x v="64"/>
    <x v="70"/>
    <x v="10"/>
    <x v="1"/>
    <x v="45"/>
    <x v="15"/>
    <x v="35"/>
    <x v="31"/>
    <x v="10"/>
    <x v="23"/>
    <x v="30"/>
    <x v="0"/>
    <b v="0"/>
  </r>
  <r>
    <x v="64"/>
    <x v="71"/>
    <x v="10"/>
    <x v="1"/>
    <x v="52"/>
    <x v="15"/>
    <x v="35"/>
    <x v="8"/>
    <x v="29"/>
    <x v="23"/>
    <x v="33"/>
    <x v="0"/>
    <b v="0"/>
  </r>
  <r>
    <x v="65"/>
    <x v="72"/>
    <x v="9"/>
    <x v="1"/>
    <x v="41"/>
    <x v="18"/>
    <x v="21"/>
    <x v="14"/>
    <x v="16"/>
    <x v="11"/>
    <x v="11"/>
    <x v="0"/>
    <b v="0"/>
  </r>
  <r>
    <x v="66"/>
    <x v="73"/>
    <x v="9"/>
    <x v="1"/>
    <x v="1"/>
    <x v="2"/>
    <x v="3"/>
    <x v="32"/>
    <x v="8"/>
    <x v="24"/>
    <x v="0"/>
    <x v="0"/>
    <b v="0"/>
  </r>
  <r>
    <x v="67"/>
    <x v="74"/>
    <x v="9"/>
    <x v="1"/>
    <x v="30"/>
    <x v="19"/>
    <x v="7"/>
    <x v="9"/>
    <x v="0"/>
    <x v="5"/>
    <x v="20"/>
    <x v="0"/>
    <b v="0"/>
  </r>
  <r>
    <x v="68"/>
    <x v="75"/>
    <x v="0"/>
    <x v="0"/>
    <x v="26"/>
    <x v="9"/>
    <x v="26"/>
    <x v="12"/>
    <x v="17"/>
    <x v="17"/>
    <x v="23"/>
    <x v="0"/>
    <b v="0"/>
  </r>
  <r>
    <x v="69"/>
    <x v="76"/>
    <x v="0"/>
    <x v="0"/>
    <x v="53"/>
    <x v="11"/>
    <x v="18"/>
    <x v="14"/>
    <x v="9"/>
    <x v="22"/>
    <x v="20"/>
    <x v="0"/>
    <b v="0"/>
  </r>
  <r>
    <x v="70"/>
    <x v="77"/>
    <x v="0"/>
    <x v="0"/>
    <x v="39"/>
    <x v="2"/>
    <x v="38"/>
    <x v="8"/>
    <x v="2"/>
    <x v="12"/>
    <x v="9"/>
    <x v="0"/>
    <b v="0"/>
  </r>
  <r>
    <x v="71"/>
    <x v="78"/>
    <x v="2"/>
    <x v="0"/>
    <x v="54"/>
    <x v="10"/>
    <x v="40"/>
    <x v="12"/>
    <x v="8"/>
    <x v="2"/>
    <x v="9"/>
    <x v="0"/>
    <b v="0"/>
  </r>
  <r>
    <x v="72"/>
    <x v="79"/>
    <x v="2"/>
    <x v="0"/>
    <x v="55"/>
    <x v="2"/>
    <x v="32"/>
    <x v="8"/>
    <x v="1"/>
    <x v="3"/>
    <x v="4"/>
    <x v="0"/>
    <b v="0"/>
  </r>
  <r>
    <x v="73"/>
    <x v="80"/>
    <x v="11"/>
    <x v="4"/>
    <x v="26"/>
    <x v="10"/>
    <x v="21"/>
    <x v="10"/>
    <x v="25"/>
    <x v="17"/>
    <x v="27"/>
    <x v="0"/>
    <b v="0"/>
  </r>
  <r>
    <x v="74"/>
    <x v="81"/>
    <x v="11"/>
    <x v="4"/>
    <x v="53"/>
    <x v="15"/>
    <x v="37"/>
    <x v="36"/>
    <x v="14"/>
    <x v="22"/>
    <x v="11"/>
    <x v="0"/>
    <b v="0"/>
  </r>
  <r>
    <x v="75"/>
    <x v="82"/>
    <x v="11"/>
    <x v="4"/>
    <x v="13"/>
    <x v="2"/>
    <x v="41"/>
    <x v="37"/>
    <x v="21"/>
    <x v="0"/>
    <x v="0"/>
    <x v="0"/>
    <b v="0"/>
  </r>
  <r>
    <x v="76"/>
    <x v="83"/>
    <x v="1"/>
    <x v="1"/>
    <x v="56"/>
    <x v="9"/>
    <x v="24"/>
    <x v="13"/>
    <x v="0"/>
    <x v="0"/>
    <x v="21"/>
    <x v="0"/>
    <b v="0"/>
  </r>
  <r>
    <x v="77"/>
    <x v="84"/>
    <x v="1"/>
    <x v="1"/>
    <x v="45"/>
    <x v="11"/>
    <x v="3"/>
    <x v="32"/>
    <x v="1"/>
    <x v="1"/>
    <x v="32"/>
    <x v="0"/>
    <b v="0"/>
  </r>
  <r>
    <x v="78"/>
    <x v="85"/>
    <x v="2"/>
    <x v="8"/>
    <x v="57"/>
    <x v="19"/>
    <x v="36"/>
    <x v="8"/>
    <x v="20"/>
    <x v="19"/>
    <x v="34"/>
    <x v="0"/>
    <b v="0"/>
  </r>
  <r>
    <x v="79"/>
    <x v="86"/>
    <x v="2"/>
    <x v="8"/>
    <x v="39"/>
    <x v="23"/>
    <x v="26"/>
    <x v="22"/>
    <x v="2"/>
    <x v="1"/>
    <x v="8"/>
    <x v="0"/>
    <b v="0"/>
  </r>
  <r>
    <x v="79"/>
    <x v="87"/>
    <x v="2"/>
    <x v="8"/>
    <x v="52"/>
    <x v="23"/>
    <x v="26"/>
    <x v="38"/>
    <x v="6"/>
    <x v="1"/>
    <x v="8"/>
    <x v="0"/>
    <b v="0"/>
  </r>
  <r>
    <x v="80"/>
    <x v="88"/>
    <x v="6"/>
    <x v="9"/>
    <x v="58"/>
    <x v="29"/>
    <x v="16"/>
    <x v="32"/>
    <x v="23"/>
    <x v="18"/>
    <x v="0"/>
    <x v="0"/>
    <b v="0"/>
  </r>
  <r>
    <x v="81"/>
    <x v="89"/>
    <x v="6"/>
    <x v="9"/>
    <x v="59"/>
    <x v="9"/>
    <x v="20"/>
    <x v="34"/>
    <x v="28"/>
    <x v="12"/>
    <x v="9"/>
    <x v="0"/>
    <b v="0"/>
  </r>
  <r>
    <x v="82"/>
    <x v="90"/>
    <x v="4"/>
    <x v="2"/>
    <x v="60"/>
    <x v="30"/>
    <x v="36"/>
    <x v="13"/>
    <x v="30"/>
    <x v="25"/>
    <x v="1"/>
    <x v="0"/>
    <b v="0"/>
  </r>
  <r>
    <x v="83"/>
    <x v="91"/>
    <x v="4"/>
    <x v="2"/>
    <x v="50"/>
    <x v="16"/>
    <x v="24"/>
    <x v="31"/>
    <x v="16"/>
    <x v="11"/>
    <x v="12"/>
    <x v="0"/>
    <b v="0"/>
  </r>
  <r>
    <x v="84"/>
    <x v="92"/>
    <x v="4"/>
    <x v="2"/>
    <x v="61"/>
    <x v="1"/>
    <x v="39"/>
    <x v="32"/>
    <x v="4"/>
    <x v="24"/>
    <x v="4"/>
    <x v="0"/>
    <b v="0"/>
  </r>
  <r>
    <x v="85"/>
    <x v="93"/>
    <x v="2"/>
    <x v="1"/>
    <x v="58"/>
    <x v="11"/>
    <x v="15"/>
    <x v="13"/>
    <x v="14"/>
    <x v="12"/>
    <x v="0"/>
    <x v="0"/>
    <b v="0"/>
  </r>
  <r>
    <x v="86"/>
    <x v="94"/>
    <x v="2"/>
    <x v="10"/>
    <x v="62"/>
    <x v="19"/>
    <x v="32"/>
    <x v="9"/>
    <x v="17"/>
    <x v="23"/>
    <x v="9"/>
    <x v="0"/>
    <b v="0"/>
  </r>
  <r>
    <x v="87"/>
    <x v="95"/>
    <x v="5"/>
    <x v="1"/>
    <x v="58"/>
    <x v="2"/>
    <x v="21"/>
    <x v="14"/>
    <x v="20"/>
    <x v="4"/>
    <x v="28"/>
    <x v="0"/>
    <b v="0"/>
  </r>
  <r>
    <x v="88"/>
    <x v="96"/>
    <x v="5"/>
    <x v="1"/>
    <x v="45"/>
    <x v="31"/>
    <x v="38"/>
    <x v="17"/>
    <x v="0"/>
    <x v="2"/>
    <x v="10"/>
    <x v="0"/>
    <b v="0"/>
  </r>
  <r>
    <x v="89"/>
    <x v="97"/>
    <x v="2"/>
    <x v="1"/>
    <x v="41"/>
    <x v="14"/>
    <x v="36"/>
    <x v="10"/>
    <x v="14"/>
    <x v="10"/>
    <x v="23"/>
    <x v="0"/>
    <b v="0"/>
  </r>
  <r>
    <x v="90"/>
    <x v="98"/>
    <x v="2"/>
    <x v="10"/>
    <x v="2"/>
    <x v="9"/>
    <x v="37"/>
    <x v="38"/>
    <x v="9"/>
    <x v="22"/>
    <x v="9"/>
    <x v="0"/>
    <b v="0"/>
  </r>
  <r>
    <x v="91"/>
    <x v="99"/>
    <x v="12"/>
    <x v="0"/>
    <x v="50"/>
    <x v="14"/>
    <x v="16"/>
    <x v="15"/>
    <x v="2"/>
    <x v="11"/>
    <x v="2"/>
    <x v="0"/>
    <b v="0"/>
  </r>
  <r>
    <x v="92"/>
    <x v="100"/>
    <x v="12"/>
    <x v="0"/>
    <x v="1"/>
    <x v="0"/>
    <x v="35"/>
    <x v="31"/>
    <x v="31"/>
    <x v="18"/>
    <x v="29"/>
    <x v="0"/>
    <b v="0"/>
  </r>
  <r>
    <x v="93"/>
    <x v="101"/>
    <x v="12"/>
    <x v="0"/>
    <x v="45"/>
    <x v="1"/>
    <x v="36"/>
    <x v="18"/>
    <x v="6"/>
    <x v="20"/>
    <x v="22"/>
    <x v="0"/>
    <b v="0"/>
  </r>
  <r>
    <x v="93"/>
    <x v="102"/>
    <x v="12"/>
    <x v="0"/>
    <x v="63"/>
    <x v="1"/>
    <x v="36"/>
    <x v="9"/>
    <x v="32"/>
    <x v="23"/>
    <x v="35"/>
    <x v="0"/>
    <b v="0"/>
  </r>
  <r>
    <x v="94"/>
    <x v="103"/>
    <x v="11"/>
    <x v="4"/>
    <x v="48"/>
    <x v="16"/>
    <x v="15"/>
    <x v="39"/>
    <x v="25"/>
    <x v="22"/>
    <x v="9"/>
    <x v="0"/>
    <b v="0"/>
  </r>
  <r>
    <x v="95"/>
    <x v="104"/>
    <x v="10"/>
    <x v="1"/>
    <x v="64"/>
    <x v="1"/>
    <x v="9"/>
    <x v="31"/>
    <x v="33"/>
    <x v="21"/>
    <x v="36"/>
    <x v="0"/>
    <b v="0"/>
  </r>
  <r>
    <x v="96"/>
    <x v="105"/>
    <x v="10"/>
    <x v="1"/>
    <x v="33"/>
    <x v="32"/>
    <x v="42"/>
    <x v="32"/>
    <x v="34"/>
    <x v="6"/>
    <x v="37"/>
    <x v="0"/>
    <b v="0"/>
  </r>
  <r>
    <x v="97"/>
    <x v="106"/>
    <x v="2"/>
    <x v="1"/>
    <x v="58"/>
    <x v="14"/>
    <x v="38"/>
    <x v="40"/>
    <x v="12"/>
    <x v="10"/>
    <x v="10"/>
    <x v="0"/>
    <b v="0"/>
  </r>
  <r>
    <x v="98"/>
    <x v="107"/>
    <x v="2"/>
    <x v="1"/>
    <x v="62"/>
    <x v="15"/>
    <x v="7"/>
    <x v="36"/>
    <x v="8"/>
    <x v="4"/>
    <x v="12"/>
    <x v="0"/>
    <b v="0"/>
  </r>
  <r>
    <x v="99"/>
    <x v="108"/>
    <x v="6"/>
    <x v="1"/>
    <x v="65"/>
    <x v="10"/>
    <x v="13"/>
    <x v="14"/>
    <x v="21"/>
    <x v="18"/>
    <x v="4"/>
    <x v="0"/>
    <b v="0"/>
  </r>
  <r>
    <x v="100"/>
    <x v="109"/>
    <x v="6"/>
    <x v="1"/>
    <x v="66"/>
    <x v="1"/>
    <x v="35"/>
    <x v="32"/>
    <x v="1"/>
    <x v="1"/>
    <x v="38"/>
    <x v="0"/>
    <b v="0"/>
  </r>
  <r>
    <x v="101"/>
    <x v="110"/>
    <x v="0"/>
    <x v="8"/>
    <x v="58"/>
    <x v="1"/>
    <x v="40"/>
    <x v="9"/>
    <x v="4"/>
    <x v="22"/>
    <x v="23"/>
    <x v="0"/>
    <b v="0"/>
  </r>
  <r>
    <x v="102"/>
    <x v="111"/>
    <x v="0"/>
    <x v="8"/>
    <x v="67"/>
    <x v="23"/>
    <x v="37"/>
    <x v="21"/>
    <x v="35"/>
    <x v="0"/>
    <x v="20"/>
    <x v="0"/>
    <b v="0"/>
  </r>
  <r>
    <x v="103"/>
    <x v="112"/>
    <x v="7"/>
    <x v="1"/>
    <x v="24"/>
    <x v="9"/>
    <x v="35"/>
    <x v="34"/>
    <x v="20"/>
    <x v="4"/>
    <x v="11"/>
    <x v="0"/>
    <b v="0"/>
  </r>
  <r>
    <x v="104"/>
    <x v="113"/>
    <x v="7"/>
    <x v="1"/>
    <x v="68"/>
    <x v="1"/>
    <x v="21"/>
    <x v="22"/>
    <x v="8"/>
    <x v="1"/>
    <x v="0"/>
    <x v="0"/>
    <b v="0"/>
  </r>
  <r>
    <x v="105"/>
    <x v="114"/>
    <x v="9"/>
    <x v="1"/>
    <x v="38"/>
    <x v="9"/>
    <x v="41"/>
    <x v="41"/>
    <x v="16"/>
    <x v="26"/>
    <x v="39"/>
    <x v="0"/>
    <b v="0"/>
  </r>
  <r>
    <x v="106"/>
    <x v="115"/>
    <x v="9"/>
    <x v="1"/>
    <x v="38"/>
    <x v="9"/>
    <x v="38"/>
    <x v="42"/>
    <x v="16"/>
    <x v="26"/>
    <x v="25"/>
    <x v="0"/>
    <b v="0"/>
  </r>
  <r>
    <x v="107"/>
    <x v="116"/>
    <x v="4"/>
    <x v="1"/>
    <x v="48"/>
    <x v="19"/>
    <x v="25"/>
    <x v="17"/>
    <x v="4"/>
    <x v="20"/>
    <x v="8"/>
    <x v="0"/>
    <b v="0"/>
  </r>
  <r>
    <x v="108"/>
    <x v="117"/>
    <x v="5"/>
    <x v="1"/>
    <x v="69"/>
    <x v="10"/>
    <x v="36"/>
    <x v="34"/>
    <x v="4"/>
    <x v="22"/>
    <x v="11"/>
    <x v="0"/>
    <b v="0"/>
  </r>
  <r>
    <x v="109"/>
    <x v="118"/>
    <x v="5"/>
    <x v="1"/>
    <x v="39"/>
    <x v="11"/>
    <x v="18"/>
    <x v="11"/>
    <x v="9"/>
    <x v="12"/>
    <x v="1"/>
    <x v="0"/>
    <b v="0"/>
  </r>
  <r>
    <x v="110"/>
    <x v="119"/>
    <x v="7"/>
    <x v="11"/>
    <x v="70"/>
    <x v="2"/>
    <x v="24"/>
    <x v="34"/>
    <x v="25"/>
    <x v="17"/>
    <x v="28"/>
    <x v="0"/>
    <b v="0"/>
  </r>
  <r>
    <x v="111"/>
    <x v="120"/>
    <x v="7"/>
    <x v="11"/>
    <x v="25"/>
    <x v="31"/>
    <x v="7"/>
    <x v="11"/>
    <x v="14"/>
    <x v="22"/>
    <x v="23"/>
    <x v="0"/>
    <b v="0"/>
  </r>
  <r>
    <x v="112"/>
    <x v="121"/>
    <x v="4"/>
    <x v="1"/>
    <x v="27"/>
    <x v="33"/>
    <x v="43"/>
    <x v="43"/>
    <x v="16"/>
    <x v="8"/>
    <x v="10"/>
    <x v="0"/>
    <b v="0"/>
  </r>
  <r>
    <x v="113"/>
    <x v="122"/>
    <x v="0"/>
    <x v="1"/>
    <x v="36"/>
    <x v="11"/>
    <x v="25"/>
    <x v="36"/>
    <x v="2"/>
    <x v="19"/>
    <x v="1"/>
    <x v="0"/>
    <b v="0"/>
  </r>
  <r>
    <x v="114"/>
    <x v="123"/>
    <x v="4"/>
    <x v="1"/>
    <x v="39"/>
    <x v="31"/>
    <x v="37"/>
    <x v="9"/>
    <x v="20"/>
    <x v="1"/>
    <x v="21"/>
    <x v="0"/>
    <b v="0"/>
  </r>
  <r>
    <x v="114"/>
    <x v="124"/>
    <x v="4"/>
    <x v="1"/>
    <x v="52"/>
    <x v="31"/>
    <x v="44"/>
    <x v="10"/>
    <x v="4"/>
    <x v="2"/>
    <x v="4"/>
    <x v="0"/>
    <b v="0"/>
  </r>
  <r>
    <x v="115"/>
    <x v="125"/>
    <x v="2"/>
    <x v="1"/>
    <x v="71"/>
    <x v="14"/>
    <x v="40"/>
    <x v="32"/>
    <x v="17"/>
    <x v="10"/>
    <x v="1"/>
    <x v="0"/>
    <b v="0"/>
  </r>
  <r>
    <x v="116"/>
    <x v="126"/>
    <x v="2"/>
    <x v="1"/>
    <x v="44"/>
    <x v="15"/>
    <x v="36"/>
    <x v="34"/>
    <x v="23"/>
    <x v="22"/>
    <x v="26"/>
    <x v="0"/>
    <b v="0"/>
  </r>
  <r>
    <x v="117"/>
    <x v="127"/>
    <x v="2"/>
    <x v="1"/>
    <x v="24"/>
    <x v="0"/>
    <x v="45"/>
    <x v="18"/>
    <x v="16"/>
    <x v="4"/>
    <x v="40"/>
    <x v="0"/>
    <b v="0"/>
  </r>
  <r>
    <x v="118"/>
    <x v="128"/>
    <x v="2"/>
    <x v="1"/>
    <x v="27"/>
    <x v="2"/>
    <x v="28"/>
    <x v="8"/>
    <x v="0"/>
    <x v="1"/>
    <x v="41"/>
    <x v="0"/>
    <b v="0"/>
  </r>
  <r>
    <x v="119"/>
    <x v="129"/>
    <x v="2"/>
    <x v="1"/>
    <x v="69"/>
    <x v="14"/>
    <x v="15"/>
    <x v="13"/>
    <x v="17"/>
    <x v="18"/>
    <x v="26"/>
    <x v="0"/>
    <b v="0"/>
  </r>
  <r>
    <x v="120"/>
    <x v="130"/>
    <x v="2"/>
    <x v="8"/>
    <x v="67"/>
    <x v="1"/>
    <x v="26"/>
    <x v="21"/>
    <x v="2"/>
    <x v="5"/>
    <x v="31"/>
    <x v="0"/>
    <b v="0"/>
  </r>
  <r>
    <x v="121"/>
    <x v="131"/>
    <x v="10"/>
    <x v="5"/>
    <x v="61"/>
    <x v="10"/>
    <x v="15"/>
    <x v="8"/>
    <x v="2"/>
    <x v="3"/>
    <x v="21"/>
    <x v="0"/>
    <b v="0"/>
  </r>
  <r>
    <x v="122"/>
    <x v="132"/>
    <x v="3"/>
    <x v="2"/>
    <x v="45"/>
    <x v="18"/>
    <x v="39"/>
    <x v="9"/>
    <x v="21"/>
    <x v="1"/>
    <x v="32"/>
    <x v="0"/>
    <b v="0"/>
  </r>
  <r>
    <x v="123"/>
    <x v="133"/>
    <x v="13"/>
    <x v="8"/>
    <x v="38"/>
    <x v="11"/>
    <x v="35"/>
    <x v="12"/>
    <x v="31"/>
    <x v="23"/>
    <x v="29"/>
    <x v="0"/>
    <b v="0"/>
  </r>
  <r>
    <x v="124"/>
    <x v="134"/>
    <x v="6"/>
    <x v="1"/>
    <x v="39"/>
    <x v="11"/>
    <x v="11"/>
    <x v="26"/>
    <x v="23"/>
    <x v="5"/>
    <x v="32"/>
    <x v="0"/>
    <b v="0"/>
  </r>
  <r>
    <x v="125"/>
    <x v="135"/>
    <x v="1"/>
    <x v="1"/>
    <x v="13"/>
    <x v="11"/>
    <x v="37"/>
    <x v="26"/>
    <x v="2"/>
    <x v="5"/>
    <x v="42"/>
    <x v="0"/>
    <b v="0"/>
  </r>
  <r>
    <x v="126"/>
    <x v="136"/>
    <x v="3"/>
    <x v="1"/>
    <x v="45"/>
    <x v="11"/>
    <x v="44"/>
    <x v="10"/>
    <x v="21"/>
    <x v="12"/>
    <x v="26"/>
    <x v="0"/>
    <b v="0"/>
  </r>
  <r>
    <x v="126"/>
    <x v="137"/>
    <x v="3"/>
    <x v="2"/>
    <x v="63"/>
    <x v="11"/>
    <x v="46"/>
    <x v="11"/>
    <x v="0"/>
    <x v="21"/>
    <x v="32"/>
    <x v="0"/>
    <b v="0"/>
  </r>
  <r>
    <x v="127"/>
    <x v="138"/>
    <x v="4"/>
    <x v="1"/>
    <x v="39"/>
    <x v="17"/>
    <x v="3"/>
    <x v="34"/>
    <x v="20"/>
    <x v="12"/>
    <x v="22"/>
    <x v="0"/>
    <b v="0"/>
  </r>
  <r>
    <x v="128"/>
    <x v="139"/>
    <x v="2"/>
    <x v="1"/>
    <x v="72"/>
    <x v="34"/>
    <x v="47"/>
    <x v="13"/>
    <x v="15"/>
    <x v="9"/>
    <x v="2"/>
    <x v="0"/>
    <b v="0"/>
  </r>
  <r>
    <x v="129"/>
    <x v="140"/>
    <x v="2"/>
    <x v="2"/>
    <x v="73"/>
    <x v="23"/>
    <x v="44"/>
    <x v="42"/>
    <x v="4"/>
    <x v="2"/>
    <x v="43"/>
    <x v="0"/>
    <b v="0"/>
  </r>
  <r>
    <x v="129"/>
    <x v="141"/>
    <x v="2"/>
    <x v="12"/>
    <x v="74"/>
    <x v="23"/>
    <x v="46"/>
    <x v="44"/>
    <x v="17"/>
    <x v="27"/>
    <x v="43"/>
    <x v="0"/>
    <b v="0"/>
  </r>
  <r>
    <x v="130"/>
    <x v="142"/>
    <x v="2"/>
    <x v="10"/>
    <x v="75"/>
    <x v="35"/>
    <x v="24"/>
    <x v="9"/>
    <x v="9"/>
    <x v="23"/>
    <x v="1"/>
    <x v="0"/>
    <b v="0"/>
  </r>
  <r>
    <x v="131"/>
    <x v="143"/>
    <x v="4"/>
    <x v="1"/>
    <x v="22"/>
    <x v="36"/>
    <x v="9"/>
    <x v="28"/>
    <x v="36"/>
    <x v="28"/>
    <x v="44"/>
    <x v="0"/>
    <b v="0"/>
  </r>
  <r>
    <x v="132"/>
    <x v="144"/>
    <x v="4"/>
    <x v="1"/>
    <x v="58"/>
    <x v="15"/>
    <x v="25"/>
    <x v="14"/>
    <x v="14"/>
    <x v="0"/>
    <x v="20"/>
    <x v="0"/>
    <b v="0"/>
  </r>
  <r>
    <x v="133"/>
    <x v="145"/>
    <x v="2"/>
    <x v="1"/>
    <x v="2"/>
    <x v="35"/>
    <x v="36"/>
    <x v="18"/>
    <x v="26"/>
    <x v="23"/>
    <x v="3"/>
    <x v="0"/>
    <b v="0"/>
  </r>
  <r>
    <x v="134"/>
    <x v="146"/>
    <x v="6"/>
    <x v="1"/>
    <x v="2"/>
    <x v="11"/>
    <x v="36"/>
    <x v="18"/>
    <x v="26"/>
    <x v="23"/>
    <x v="35"/>
    <x v="0"/>
    <b v="0"/>
  </r>
  <r>
    <x v="135"/>
    <x v="147"/>
    <x v="1"/>
    <x v="1"/>
    <x v="2"/>
    <x v="11"/>
    <x v="7"/>
    <x v="18"/>
    <x v="23"/>
    <x v="26"/>
    <x v="3"/>
    <x v="0"/>
    <b v="0"/>
  </r>
  <r>
    <x v="136"/>
    <x v="148"/>
    <x v="4"/>
    <x v="1"/>
    <x v="12"/>
    <x v="11"/>
    <x v="20"/>
    <x v="32"/>
    <x v="9"/>
    <x v="20"/>
    <x v="23"/>
    <x v="0"/>
    <b v="0"/>
  </r>
  <r>
    <x v="137"/>
    <x v="149"/>
    <x v="11"/>
    <x v="13"/>
    <x v="76"/>
    <x v="16"/>
    <x v="40"/>
    <x v="10"/>
    <x v="13"/>
    <x v="18"/>
    <x v="11"/>
    <x v="0"/>
    <b v="0"/>
  </r>
  <r>
    <x v="138"/>
    <x v="150"/>
    <x v="11"/>
    <x v="13"/>
    <x v="13"/>
    <x v="18"/>
    <x v="20"/>
    <x v="45"/>
    <x v="31"/>
    <x v="12"/>
    <x v="20"/>
    <x v="0"/>
    <b v="0"/>
  </r>
  <r>
    <x v="139"/>
    <x v="151"/>
    <x v="11"/>
    <x v="13"/>
    <x v="76"/>
    <x v="14"/>
    <x v="21"/>
    <x v="40"/>
    <x v="21"/>
    <x v="22"/>
    <x v="20"/>
    <x v="0"/>
    <b v="0"/>
  </r>
  <r>
    <x v="140"/>
    <x v="152"/>
    <x v="11"/>
    <x v="13"/>
    <x v="13"/>
    <x v="1"/>
    <x v="48"/>
    <x v="46"/>
    <x v="0"/>
    <x v="12"/>
    <x v="2"/>
    <x v="0"/>
    <b v="0"/>
  </r>
  <r>
    <x v="141"/>
    <x v="153"/>
    <x v="11"/>
    <x v="2"/>
    <x v="55"/>
    <x v="2"/>
    <x v="38"/>
    <x v="8"/>
    <x v="4"/>
    <x v="20"/>
    <x v="35"/>
    <x v="0"/>
    <b v="0"/>
  </r>
  <r>
    <x v="141"/>
    <x v="154"/>
    <x v="11"/>
    <x v="2"/>
    <x v="77"/>
    <x v="2"/>
    <x v="49"/>
    <x v="21"/>
    <x v="17"/>
    <x v="23"/>
    <x v="33"/>
    <x v="0"/>
    <b v="0"/>
  </r>
  <r>
    <x v="142"/>
    <x v="155"/>
    <x v="4"/>
    <x v="1"/>
    <x v="73"/>
    <x v="37"/>
    <x v="39"/>
    <x v="8"/>
    <x v="0"/>
    <x v="26"/>
    <x v="8"/>
    <x v="0"/>
    <b v="0"/>
  </r>
  <r>
    <x v="143"/>
    <x v="156"/>
    <x v="13"/>
    <x v="2"/>
    <x v="78"/>
    <x v="19"/>
    <x v="24"/>
    <x v="10"/>
    <x v="23"/>
    <x v="29"/>
    <x v="26"/>
    <x v="0"/>
    <b v="1"/>
  </r>
  <r>
    <x v="144"/>
    <x v="157"/>
    <x v="6"/>
    <x v="2"/>
    <x v="78"/>
    <x v="19"/>
    <x v="18"/>
    <x v="21"/>
    <x v="35"/>
    <x v="21"/>
    <x v="4"/>
    <x v="0"/>
    <b v="1"/>
  </r>
  <r>
    <x v="145"/>
    <x v="158"/>
    <x v="1"/>
    <x v="2"/>
    <x v="78"/>
    <x v="19"/>
    <x v="3"/>
    <x v="40"/>
    <x v="35"/>
    <x v="5"/>
    <x v="21"/>
    <x v="0"/>
    <b v="1"/>
  </r>
  <r>
    <x v="146"/>
    <x v="159"/>
    <x v="14"/>
    <x v="1"/>
    <x v="26"/>
    <x v="38"/>
    <x v="5"/>
    <x v="31"/>
    <x v="8"/>
    <x v="4"/>
    <x v="10"/>
    <x v="0"/>
    <b v="0"/>
  </r>
  <r>
    <x v="147"/>
    <x v="160"/>
    <x v="14"/>
    <x v="1"/>
    <x v="79"/>
    <x v="21"/>
    <x v="6"/>
    <x v="8"/>
    <x v="17"/>
    <x v="12"/>
    <x v="9"/>
    <x v="0"/>
    <b v="0"/>
  </r>
  <r>
    <x v="148"/>
    <x v="161"/>
    <x v="14"/>
    <x v="2"/>
    <x v="63"/>
    <x v="39"/>
    <x v="50"/>
    <x v="34"/>
    <x v="2"/>
    <x v="2"/>
    <x v="2"/>
    <x v="0"/>
    <b v="0"/>
  </r>
  <r>
    <x v="149"/>
    <x v="162"/>
    <x v="10"/>
    <x v="1"/>
    <x v="80"/>
    <x v="40"/>
    <x v="39"/>
    <x v="40"/>
    <x v="37"/>
    <x v="21"/>
    <x v="35"/>
    <x v="0"/>
    <b v="1"/>
  </r>
  <r>
    <x v="149"/>
    <x v="163"/>
    <x v="10"/>
    <x v="7"/>
    <x v="81"/>
    <x v="40"/>
    <x v="51"/>
    <x v="10"/>
    <x v="37"/>
    <x v="2"/>
    <x v="35"/>
    <x v="0"/>
    <b v="1"/>
  </r>
  <r>
    <x v="149"/>
    <x v="164"/>
    <x v="10"/>
    <x v="1"/>
    <x v="81"/>
    <x v="40"/>
    <x v="19"/>
    <x v="32"/>
    <x v="38"/>
    <x v="3"/>
    <x v="38"/>
    <x v="0"/>
    <b v="1"/>
  </r>
  <r>
    <x v="150"/>
    <x v="165"/>
    <x v="10"/>
    <x v="1"/>
    <x v="63"/>
    <x v="41"/>
    <x v="3"/>
    <x v="10"/>
    <x v="2"/>
    <x v="2"/>
    <x v="4"/>
    <x v="0"/>
    <b v="0"/>
  </r>
  <r>
    <x v="151"/>
    <x v="166"/>
    <x v="0"/>
    <x v="1"/>
    <x v="0"/>
    <x v="0"/>
    <x v="0"/>
    <x v="8"/>
    <x v="39"/>
    <x v="0"/>
    <x v="0"/>
    <x v="1"/>
    <b v="0"/>
  </r>
  <r>
    <x v="152"/>
    <x v="167"/>
    <x v="0"/>
    <x v="1"/>
    <x v="1"/>
    <x v="1"/>
    <x v="1"/>
    <x v="9"/>
    <x v="40"/>
    <x v="1"/>
    <x v="1"/>
    <x v="1"/>
    <b v="0"/>
  </r>
  <r>
    <x v="153"/>
    <x v="168"/>
    <x v="0"/>
    <x v="1"/>
    <x v="2"/>
    <x v="2"/>
    <x v="2"/>
    <x v="10"/>
    <x v="41"/>
    <x v="2"/>
    <x v="2"/>
    <x v="1"/>
    <b v="0"/>
  </r>
  <r>
    <x v="154"/>
    <x v="169"/>
    <x v="1"/>
    <x v="1"/>
    <x v="4"/>
    <x v="3"/>
    <x v="4"/>
    <x v="4"/>
    <x v="4"/>
    <x v="4"/>
    <x v="3"/>
    <x v="1"/>
    <b v="0"/>
  </r>
  <r>
    <x v="155"/>
    <x v="170"/>
    <x v="1"/>
    <x v="1"/>
    <x v="1"/>
    <x v="4"/>
    <x v="5"/>
    <x v="5"/>
    <x v="1"/>
    <x v="0"/>
    <x v="2"/>
    <x v="1"/>
    <b v="0"/>
  </r>
  <r>
    <x v="156"/>
    <x v="171"/>
    <x v="1"/>
    <x v="1"/>
    <x v="5"/>
    <x v="5"/>
    <x v="6"/>
    <x v="6"/>
    <x v="5"/>
    <x v="5"/>
    <x v="4"/>
    <x v="1"/>
    <b v="0"/>
  </r>
  <r>
    <x v="157"/>
    <x v="172"/>
    <x v="2"/>
    <x v="1"/>
    <x v="7"/>
    <x v="9"/>
    <x v="36"/>
    <x v="47"/>
    <x v="42"/>
    <x v="28"/>
    <x v="5"/>
    <x v="1"/>
    <b v="0"/>
  </r>
  <r>
    <x v="158"/>
    <x v="173"/>
    <x v="2"/>
    <x v="1"/>
    <x v="1"/>
    <x v="11"/>
    <x v="21"/>
    <x v="9"/>
    <x v="43"/>
    <x v="30"/>
    <x v="6"/>
    <x v="1"/>
    <b v="0"/>
  </r>
  <r>
    <x v="159"/>
    <x v="174"/>
    <x v="2"/>
    <x v="1"/>
    <x v="8"/>
    <x v="32"/>
    <x v="38"/>
    <x v="10"/>
    <x v="44"/>
    <x v="31"/>
    <x v="7"/>
    <x v="1"/>
    <b v="0"/>
  </r>
  <r>
    <x v="160"/>
    <x v="175"/>
    <x v="4"/>
    <x v="1"/>
    <x v="82"/>
    <x v="16"/>
    <x v="52"/>
    <x v="48"/>
    <x v="16"/>
    <x v="22"/>
    <x v="27"/>
    <x v="1"/>
    <b v="0"/>
  </r>
  <r>
    <x v="161"/>
    <x v="176"/>
    <x v="4"/>
    <x v="1"/>
    <x v="83"/>
    <x v="32"/>
    <x v="34"/>
    <x v="47"/>
    <x v="14"/>
    <x v="18"/>
    <x v="21"/>
    <x v="1"/>
    <b v="0"/>
  </r>
  <r>
    <x v="162"/>
    <x v="177"/>
    <x v="4"/>
    <x v="2"/>
    <x v="20"/>
    <x v="1"/>
    <x v="13"/>
    <x v="15"/>
    <x v="45"/>
    <x v="32"/>
    <x v="10"/>
    <x v="1"/>
    <b v="0"/>
  </r>
  <r>
    <x v="163"/>
    <x v="178"/>
    <x v="4"/>
    <x v="2"/>
    <x v="21"/>
    <x v="41"/>
    <x v="35"/>
    <x v="14"/>
    <x v="46"/>
    <x v="33"/>
    <x v="9"/>
    <x v="1"/>
    <b v="0"/>
  </r>
  <r>
    <x v="164"/>
    <x v="179"/>
    <x v="3"/>
    <x v="2"/>
    <x v="42"/>
    <x v="10"/>
    <x v="14"/>
    <x v="15"/>
    <x v="20"/>
    <x v="1"/>
    <x v="20"/>
    <x v="1"/>
    <b v="0"/>
  </r>
  <r>
    <x v="165"/>
    <x v="180"/>
    <x v="3"/>
    <x v="2"/>
    <x v="53"/>
    <x v="15"/>
    <x v="16"/>
    <x v="14"/>
    <x v="21"/>
    <x v="26"/>
    <x v="26"/>
    <x v="1"/>
    <b v="0"/>
  </r>
  <r>
    <x v="166"/>
    <x v="181"/>
    <x v="3"/>
    <x v="0"/>
    <x v="84"/>
    <x v="10"/>
    <x v="20"/>
    <x v="16"/>
    <x v="20"/>
    <x v="19"/>
    <x v="8"/>
    <x v="1"/>
    <b v="0"/>
  </r>
  <r>
    <x v="167"/>
    <x v="182"/>
    <x v="3"/>
    <x v="0"/>
    <x v="53"/>
    <x v="18"/>
    <x v="18"/>
    <x v="32"/>
    <x v="4"/>
    <x v="24"/>
    <x v="23"/>
    <x v="1"/>
    <b v="0"/>
  </r>
  <r>
    <x v="168"/>
    <x v="183"/>
    <x v="5"/>
    <x v="2"/>
    <x v="75"/>
    <x v="32"/>
    <x v="18"/>
    <x v="9"/>
    <x v="17"/>
    <x v="1"/>
    <x v="35"/>
    <x v="1"/>
    <b v="0"/>
  </r>
  <r>
    <x v="169"/>
    <x v="184"/>
    <x v="2"/>
    <x v="14"/>
    <x v="65"/>
    <x v="17"/>
    <x v="53"/>
    <x v="49"/>
    <x v="47"/>
    <x v="32"/>
    <x v="37"/>
    <x v="1"/>
    <b v="0"/>
  </r>
  <r>
    <x v="170"/>
    <x v="185"/>
    <x v="2"/>
    <x v="14"/>
    <x v="61"/>
    <x v="42"/>
    <x v="54"/>
    <x v="5"/>
    <x v="46"/>
    <x v="34"/>
    <x v="37"/>
    <x v="1"/>
    <b v="0"/>
  </r>
  <r>
    <x v="171"/>
    <x v="186"/>
    <x v="6"/>
    <x v="1"/>
    <x v="11"/>
    <x v="34"/>
    <x v="40"/>
    <x v="35"/>
    <x v="16"/>
    <x v="11"/>
    <x v="1"/>
    <x v="1"/>
    <b v="0"/>
  </r>
  <r>
    <x v="172"/>
    <x v="187"/>
    <x v="8"/>
    <x v="1"/>
    <x v="85"/>
    <x v="9"/>
    <x v="17"/>
    <x v="50"/>
    <x v="14"/>
    <x v="18"/>
    <x v="34"/>
    <x v="1"/>
    <b v="0"/>
  </r>
  <r>
    <x v="173"/>
    <x v="188"/>
    <x v="4"/>
    <x v="5"/>
    <x v="86"/>
    <x v="19"/>
    <x v="13"/>
    <x v="35"/>
    <x v="20"/>
    <x v="9"/>
    <x v="34"/>
    <x v="1"/>
    <b v="0"/>
  </r>
  <r>
    <x v="174"/>
    <x v="189"/>
    <x v="8"/>
    <x v="1"/>
    <x v="37"/>
    <x v="16"/>
    <x v="14"/>
    <x v="8"/>
    <x v="20"/>
    <x v="0"/>
    <x v="27"/>
    <x v="1"/>
    <b v="0"/>
  </r>
  <r>
    <x v="175"/>
    <x v="190"/>
    <x v="8"/>
    <x v="2"/>
    <x v="1"/>
    <x v="15"/>
    <x v="40"/>
    <x v="21"/>
    <x v="1"/>
    <x v="8"/>
    <x v="23"/>
    <x v="1"/>
    <b v="0"/>
  </r>
  <r>
    <x v="176"/>
    <x v="191"/>
    <x v="10"/>
    <x v="2"/>
    <x v="24"/>
    <x v="10"/>
    <x v="35"/>
    <x v="31"/>
    <x v="17"/>
    <x v="22"/>
    <x v="9"/>
    <x v="1"/>
    <b v="0"/>
  </r>
  <r>
    <x v="177"/>
    <x v="192"/>
    <x v="10"/>
    <x v="2"/>
    <x v="87"/>
    <x v="11"/>
    <x v="26"/>
    <x v="32"/>
    <x v="23"/>
    <x v="12"/>
    <x v="29"/>
    <x v="1"/>
    <b v="0"/>
  </r>
  <r>
    <x v="178"/>
    <x v="193"/>
    <x v="6"/>
    <x v="1"/>
    <x v="88"/>
    <x v="15"/>
    <x v="40"/>
    <x v="16"/>
    <x v="0"/>
    <x v="22"/>
    <x v="11"/>
    <x v="1"/>
    <b v="0"/>
  </r>
  <r>
    <x v="179"/>
    <x v="194"/>
    <x v="6"/>
    <x v="1"/>
    <x v="29"/>
    <x v="18"/>
    <x v="25"/>
    <x v="13"/>
    <x v="1"/>
    <x v="24"/>
    <x v="0"/>
    <x v="1"/>
    <b v="0"/>
  </r>
  <r>
    <x v="180"/>
    <x v="195"/>
    <x v="6"/>
    <x v="1"/>
    <x v="49"/>
    <x v="19"/>
    <x v="26"/>
    <x v="21"/>
    <x v="31"/>
    <x v="21"/>
    <x v="20"/>
    <x v="1"/>
    <b v="0"/>
  </r>
  <r>
    <x v="180"/>
    <x v="196"/>
    <x v="6"/>
    <x v="3"/>
    <x v="89"/>
    <x v="19"/>
    <x v="37"/>
    <x v="46"/>
    <x v="48"/>
    <x v="26"/>
    <x v="0"/>
    <x v="1"/>
    <b v="0"/>
  </r>
  <r>
    <x v="181"/>
    <x v="197"/>
    <x v="0"/>
    <x v="1"/>
    <x v="39"/>
    <x v="17"/>
    <x v="21"/>
    <x v="34"/>
    <x v="13"/>
    <x v="2"/>
    <x v="10"/>
    <x v="1"/>
    <b v="0"/>
  </r>
  <r>
    <x v="182"/>
    <x v="198"/>
    <x v="2"/>
    <x v="5"/>
    <x v="84"/>
    <x v="18"/>
    <x v="14"/>
    <x v="14"/>
    <x v="11"/>
    <x v="4"/>
    <x v="23"/>
    <x v="1"/>
    <b v="0"/>
  </r>
  <r>
    <x v="183"/>
    <x v="199"/>
    <x v="2"/>
    <x v="5"/>
    <x v="79"/>
    <x v="41"/>
    <x v="35"/>
    <x v="9"/>
    <x v="4"/>
    <x v="1"/>
    <x v="10"/>
    <x v="1"/>
    <b v="0"/>
  </r>
  <r>
    <x v="184"/>
    <x v="200"/>
    <x v="11"/>
    <x v="1"/>
    <x v="56"/>
    <x v="18"/>
    <x v="3"/>
    <x v="36"/>
    <x v="25"/>
    <x v="0"/>
    <x v="8"/>
    <x v="1"/>
    <b v="0"/>
  </r>
  <r>
    <x v="185"/>
    <x v="201"/>
    <x v="2"/>
    <x v="1"/>
    <x v="45"/>
    <x v="19"/>
    <x v="26"/>
    <x v="17"/>
    <x v="13"/>
    <x v="2"/>
    <x v="9"/>
    <x v="1"/>
    <b v="0"/>
  </r>
  <r>
    <x v="186"/>
    <x v="202"/>
    <x v="0"/>
    <x v="2"/>
    <x v="84"/>
    <x v="16"/>
    <x v="16"/>
    <x v="16"/>
    <x v="16"/>
    <x v="18"/>
    <x v="10"/>
    <x v="1"/>
    <b v="0"/>
  </r>
  <r>
    <x v="187"/>
    <x v="203"/>
    <x v="0"/>
    <x v="2"/>
    <x v="69"/>
    <x v="15"/>
    <x v="15"/>
    <x v="14"/>
    <x v="14"/>
    <x v="0"/>
    <x v="2"/>
    <x v="1"/>
    <b v="0"/>
  </r>
  <r>
    <x v="188"/>
    <x v="204"/>
    <x v="0"/>
    <x v="2"/>
    <x v="61"/>
    <x v="17"/>
    <x v="25"/>
    <x v="32"/>
    <x v="21"/>
    <x v="23"/>
    <x v="22"/>
    <x v="1"/>
    <b v="0"/>
  </r>
  <r>
    <x v="189"/>
    <x v="205"/>
    <x v="4"/>
    <x v="1"/>
    <x v="90"/>
    <x v="15"/>
    <x v="32"/>
    <x v="13"/>
    <x v="20"/>
    <x v="18"/>
    <x v="26"/>
    <x v="1"/>
    <b v="0"/>
  </r>
  <r>
    <x v="190"/>
    <x v="206"/>
    <x v="0"/>
    <x v="1"/>
    <x v="91"/>
    <x v="14"/>
    <x v="13"/>
    <x v="15"/>
    <x v="25"/>
    <x v="17"/>
    <x v="8"/>
    <x v="1"/>
    <b v="0"/>
  </r>
  <r>
    <x v="191"/>
    <x v="207"/>
    <x v="0"/>
    <x v="1"/>
    <x v="68"/>
    <x v="17"/>
    <x v="26"/>
    <x v="13"/>
    <x v="27"/>
    <x v="5"/>
    <x v="8"/>
    <x v="1"/>
    <b v="0"/>
  </r>
  <r>
    <x v="192"/>
    <x v="208"/>
    <x v="3"/>
    <x v="2"/>
    <x v="53"/>
    <x v="11"/>
    <x v="36"/>
    <x v="31"/>
    <x v="22"/>
    <x v="22"/>
    <x v="29"/>
    <x v="1"/>
    <b v="0"/>
  </r>
  <r>
    <x v="193"/>
    <x v="209"/>
    <x v="2"/>
    <x v="4"/>
    <x v="86"/>
    <x v="15"/>
    <x v="15"/>
    <x v="31"/>
    <x v="12"/>
    <x v="10"/>
    <x v="34"/>
    <x v="1"/>
    <b v="0"/>
  </r>
  <r>
    <x v="194"/>
    <x v="210"/>
    <x v="2"/>
    <x v="4"/>
    <x v="92"/>
    <x v="23"/>
    <x v="24"/>
    <x v="21"/>
    <x v="0"/>
    <x v="0"/>
    <x v="11"/>
    <x v="1"/>
    <b v="0"/>
  </r>
  <r>
    <x v="195"/>
    <x v="211"/>
    <x v="10"/>
    <x v="1"/>
    <x v="2"/>
    <x v="11"/>
    <x v="36"/>
    <x v="18"/>
    <x v="6"/>
    <x v="23"/>
    <x v="22"/>
    <x v="1"/>
    <b v="0"/>
  </r>
  <r>
    <x v="196"/>
    <x v="212"/>
    <x v="15"/>
    <x v="1"/>
    <x v="2"/>
    <x v="23"/>
    <x v="36"/>
    <x v="22"/>
    <x v="4"/>
    <x v="27"/>
    <x v="3"/>
    <x v="1"/>
    <b v="0"/>
  </r>
  <r>
    <x v="197"/>
    <x v="213"/>
    <x v="15"/>
    <x v="2"/>
    <x v="1"/>
    <x v="1"/>
    <x v="24"/>
    <x v="51"/>
    <x v="9"/>
    <x v="35"/>
    <x v="45"/>
    <x v="1"/>
    <b v="0"/>
  </r>
  <r>
    <x v="198"/>
    <x v="214"/>
    <x v="2"/>
    <x v="8"/>
    <x v="39"/>
    <x v="23"/>
    <x v="26"/>
    <x v="9"/>
    <x v="2"/>
    <x v="26"/>
    <x v="8"/>
    <x v="1"/>
    <b v="0"/>
  </r>
  <r>
    <x v="199"/>
    <x v="215"/>
    <x v="12"/>
    <x v="1"/>
    <x v="36"/>
    <x v="1"/>
    <x v="20"/>
    <x v="18"/>
    <x v="9"/>
    <x v="5"/>
    <x v="26"/>
    <x v="1"/>
    <b v="0"/>
  </r>
  <r>
    <x v="200"/>
    <x v="216"/>
    <x v="10"/>
    <x v="1"/>
    <x v="93"/>
    <x v="36"/>
    <x v="30"/>
    <x v="28"/>
    <x v="49"/>
    <x v="28"/>
    <x v="44"/>
    <x v="1"/>
    <b v="0"/>
  </r>
  <r>
    <x v="201"/>
    <x v="217"/>
    <x v="10"/>
    <x v="1"/>
    <x v="1"/>
    <x v="43"/>
    <x v="55"/>
    <x v="5"/>
    <x v="50"/>
    <x v="36"/>
    <x v="46"/>
    <x v="1"/>
    <b v="0"/>
  </r>
  <r>
    <x v="202"/>
    <x v="218"/>
    <x v="4"/>
    <x v="8"/>
    <x v="38"/>
    <x v="18"/>
    <x v="21"/>
    <x v="8"/>
    <x v="13"/>
    <x v="0"/>
    <x v="26"/>
    <x v="1"/>
    <b v="0"/>
  </r>
  <r>
    <x v="203"/>
    <x v="219"/>
    <x v="3"/>
    <x v="1"/>
    <x v="43"/>
    <x v="9"/>
    <x v="36"/>
    <x v="40"/>
    <x v="16"/>
    <x v="11"/>
    <x v="34"/>
    <x v="1"/>
    <b v="0"/>
  </r>
  <r>
    <x v="204"/>
    <x v="220"/>
    <x v="3"/>
    <x v="9"/>
    <x v="59"/>
    <x v="17"/>
    <x v="18"/>
    <x v="52"/>
    <x v="4"/>
    <x v="24"/>
    <x v="23"/>
    <x v="1"/>
    <b v="0"/>
  </r>
  <r>
    <x v="205"/>
    <x v="221"/>
    <x v="4"/>
    <x v="1"/>
    <x v="83"/>
    <x v="41"/>
    <x v="32"/>
    <x v="32"/>
    <x v="0"/>
    <x v="0"/>
    <x v="0"/>
    <x v="1"/>
    <b v="0"/>
  </r>
  <r>
    <x v="206"/>
    <x v="222"/>
    <x v="7"/>
    <x v="2"/>
    <x v="92"/>
    <x v="11"/>
    <x v="26"/>
    <x v="46"/>
    <x v="16"/>
    <x v="0"/>
    <x v="26"/>
    <x v="1"/>
    <b v="0"/>
  </r>
  <r>
    <x v="207"/>
    <x v="223"/>
    <x v="16"/>
    <x v="4"/>
    <x v="49"/>
    <x v="17"/>
    <x v="24"/>
    <x v="53"/>
    <x v="21"/>
    <x v="0"/>
    <x v="8"/>
    <x v="1"/>
    <b v="0"/>
  </r>
  <r>
    <x v="207"/>
    <x v="224"/>
    <x v="16"/>
    <x v="4"/>
    <x v="89"/>
    <x v="17"/>
    <x v="44"/>
    <x v="54"/>
    <x v="21"/>
    <x v="23"/>
    <x v="8"/>
    <x v="1"/>
    <b v="0"/>
  </r>
  <r>
    <x v="208"/>
    <x v="225"/>
    <x v="8"/>
    <x v="1"/>
    <x v="26"/>
    <x v="1"/>
    <x v="21"/>
    <x v="14"/>
    <x v="20"/>
    <x v="19"/>
    <x v="8"/>
    <x v="1"/>
    <b v="0"/>
  </r>
  <r>
    <x v="209"/>
    <x v="226"/>
    <x v="8"/>
    <x v="1"/>
    <x v="27"/>
    <x v="19"/>
    <x v="41"/>
    <x v="17"/>
    <x v="4"/>
    <x v="24"/>
    <x v="0"/>
    <x v="1"/>
    <b v="0"/>
  </r>
  <r>
    <x v="210"/>
    <x v="227"/>
    <x v="2"/>
    <x v="0"/>
    <x v="92"/>
    <x v="11"/>
    <x v="37"/>
    <x v="17"/>
    <x v="21"/>
    <x v="18"/>
    <x v="26"/>
    <x v="1"/>
    <b v="0"/>
  </r>
  <r>
    <x v="211"/>
    <x v="228"/>
    <x v="3"/>
    <x v="9"/>
    <x v="45"/>
    <x v="18"/>
    <x v="7"/>
    <x v="10"/>
    <x v="21"/>
    <x v="1"/>
    <x v="3"/>
    <x v="1"/>
    <b v="0"/>
  </r>
  <r>
    <x v="211"/>
    <x v="229"/>
    <x v="3"/>
    <x v="9"/>
    <x v="63"/>
    <x v="18"/>
    <x v="19"/>
    <x v="52"/>
    <x v="0"/>
    <x v="2"/>
    <x v="12"/>
    <x v="1"/>
    <b v="0"/>
  </r>
  <r>
    <x v="212"/>
    <x v="230"/>
    <x v="3"/>
    <x v="11"/>
    <x v="30"/>
    <x v="34"/>
    <x v="47"/>
    <x v="54"/>
    <x v="51"/>
    <x v="37"/>
    <x v="47"/>
    <x v="1"/>
    <b v="0"/>
  </r>
  <r>
    <x v="213"/>
    <x v="231"/>
    <x v="3"/>
    <x v="7"/>
    <x v="45"/>
    <x v="2"/>
    <x v="44"/>
    <x v="17"/>
    <x v="20"/>
    <x v="23"/>
    <x v="26"/>
    <x v="1"/>
    <b v="0"/>
  </r>
  <r>
    <x v="213"/>
    <x v="232"/>
    <x v="3"/>
    <x v="7"/>
    <x v="63"/>
    <x v="2"/>
    <x v="56"/>
    <x v="36"/>
    <x v="20"/>
    <x v="8"/>
    <x v="12"/>
    <x v="1"/>
    <b v="0"/>
  </r>
  <r>
    <x v="214"/>
    <x v="233"/>
    <x v="15"/>
    <x v="10"/>
    <x v="92"/>
    <x v="15"/>
    <x v="37"/>
    <x v="13"/>
    <x v="16"/>
    <x v="20"/>
    <x v="31"/>
    <x v="1"/>
    <b v="0"/>
  </r>
  <r>
    <x v="215"/>
    <x v="234"/>
    <x v="4"/>
    <x v="1"/>
    <x v="65"/>
    <x v="1"/>
    <x v="21"/>
    <x v="14"/>
    <x v="8"/>
    <x v="4"/>
    <x v="23"/>
    <x v="1"/>
    <b v="0"/>
  </r>
  <r>
    <x v="216"/>
    <x v="235"/>
    <x v="4"/>
    <x v="1"/>
    <x v="45"/>
    <x v="19"/>
    <x v="7"/>
    <x v="17"/>
    <x v="22"/>
    <x v="20"/>
    <x v="20"/>
    <x v="1"/>
    <b v="0"/>
  </r>
  <r>
    <x v="217"/>
    <x v="236"/>
    <x v="1"/>
    <x v="1"/>
    <x v="84"/>
    <x v="10"/>
    <x v="40"/>
    <x v="16"/>
    <x v="17"/>
    <x v="19"/>
    <x v="27"/>
    <x v="1"/>
    <b v="0"/>
  </r>
  <r>
    <x v="218"/>
    <x v="237"/>
    <x v="1"/>
    <x v="11"/>
    <x v="56"/>
    <x v="9"/>
    <x v="35"/>
    <x v="11"/>
    <x v="1"/>
    <x v="1"/>
    <x v="8"/>
    <x v="1"/>
    <b v="0"/>
  </r>
  <r>
    <x v="219"/>
    <x v="238"/>
    <x v="13"/>
    <x v="4"/>
    <x v="84"/>
    <x v="9"/>
    <x v="35"/>
    <x v="16"/>
    <x v="25"/>
    <x v="17"/>
    <x v="10"/>
    <x v="1"/>
    <b v="0"/>
  </r>
  <r>
    <x v="220"/>
    <x v="239"/>
    <x v="13"/>
    <x v="4"/>
    <x v="27"/>
    <x v="41"/>
    <x v="3"/>
    <x v="9"/>
    <x v="4"/>
    <x v="24"/>
    <x v="10"/>
    <x v="1"/>
    <b v="0"/>
  </r>
  <r>
    <x v="221"/>
    <x v="240"/>
    <x v="2"/>
    <x v="11"/>
    <x v="94"/>
    <x v="15"/>
    <x v="25"/>
    <x v="21"/>
    <x v="0"/>
    <x v="5"/>
    <x v="11"/>
    <x v="1"/>
    <b v="0"/>
  </r>
  <r>
    <x v="222"/>
    <x v="241"/>
    <x v="2"/>
    <x v="1"/>
    <x v="26"/>
    <x v="16"/>
    <x v="36"/>
    <x v="12"/>
    <x v="0"/>
    <x v="11"/>
    <x v="3"/>
    <x v="1"/>
    <b v="0"/>
  </r>
  <r>
    <x v="223"/>
    <x v="242"/>
    <x v="2"/>
    <x v="1"/>
    <x v="66"/>
    <x v="17"/>
    <x v="38"/>
    <x v="17"/>
    <x v="27"/>
    <x v="20"/>
    <x v="0"/>
    <x v="1"/>
    <b v="0"/>
  </r>
  <r>
    <x v="224"/>
    <x v="243"/>
    <x v="13"/>
    <x v="2"/>
    <x v="65"/>
    <x v="0"/>
    <x v="25"/>
    <x v="31"/>
    <x v="0"/>
    <x v="22"/>
    <x v="12"/>
    <x v="1"/>
    <b v="0"/>
  </r>
  <r>
    <x v="225"/>
    <x v="244"/>
    <x v="2"/>
    <x v="2"/>
    <x v="59"/>
    <x v="11"/>
    <x v="40"/>
    <x v="32"/>
    <x v="1"/>
    <x v="38"/>
    <x v="9"/>
    <x v="1"/>
    <b v="0"/>
  </r>
  <r>
    <x v="226"/>
    <x v="245"/>
    <x v="16"/>
    <x v="2"/>
    <x v="59"/>
    <x v="11"/>
    <x v="21"/>
    <x v="52"/>
    <x v="20"/>
    <x v="12"/>
    <x v="9"/>
    <x v="1"/>
    <b v="0"/>
  </r>
  <r>
    <x v="227"/>
    <x v="246"/>
    <x v="15"/>
    <x v="15"/>
    <x v="65"/>
    <x v="0"/>
    <x v="20"/>
    <x v="15"/>
    <x v="1"/>
    <x v="4"/>
    <x v="3"/>
    <x v="1"/>
    <b v="0"/>
  </r>
  <r>
    <x v="228"/>
    <x v="247"/>
    <x v="15"/>
    <x v="15"/>
    <x v="45"/>
    <x v="17"/>
    <x v="18"/>
    <x v="14"/>
    <x v="26"/>
    <x v="1"/>
    <x v="29"/>
    <x v="1"/>
    <b v="0"/>
  </r>
  <r>
    <x v="228"/>
    <x v="248"/>
    <x v="15"/>
    <x v="15"/>
    <x v="63"/>
    <x v="17"/>
    <x v="18"/>
    <x v="40"/>
    <x v="52"/>
    <x v="21"/>
    <x v="31"/>
    <x v="1"/>
    <b v="0"/>
  </r>
  <r>
    <x v="229"/>
    <x v="249"/>
    <x v="2"/>
    <x v="3"/>
    <x v="73"/>
    <x v="17"/>
    <x v="37"/>
    <x v="34"/>
    <x v="23"/>
    <x v="23"/>
    <x v="26"/>
    <x v="1"/>
    <b v="0"/>
  </r>
  <r>
    <x v="230"/>
    <x v="250"/>
    <x v="7"/>
    <x v="1"/>
    <x v="65"/>
    <x v="19"/>
    <x v="20"/>
    <x v="18"/>
    <x v="20"/>
    <x v="19"/>
    <x v="23"/>
    <x v="1"/>
    <b v="0"/>
  </r>
  <r>
    <x v="231"/>
    <x v="251"/>
    <x v="7"/>
    <x v="1"/>
    <x v="45"/>
    <x v="19"/>
    <x v="41"/>
    <x v="11"/>
    <x v="4"/>
    <x v="24"/>
    <x v="10"/>
    <x v="1"/>
    <b v="0"/>
  </r>
  <r>
    <x v="232"/>
    <x v="252"/>
    <x v="4"/>
    <x v="1"/>
    <x v="55"/>
    <x v="32"/>
    <x v="21"/>
    <x v="40"/>
    <x v="27"/>
    <x v="23"/>
    <x v="1"/>
    <x v="1"/>
    <b v="0"/>
  </r>
  <r>
    <x v="233"/>
    <x v="253"/>
    <x v="4"/>
    <x v="1"/>
    <x v="59"/>
    <x v="25"/>
    <x v="37"/>
    <x v="55"/>
    <x v="9"/>
    <x v="0"/>
    <x v="26"/>
    <x v="1"/>
    <b v="0"/>
  </r>
  <r>
    <x v="234"/>
    <x v="254"/>
    <x v="4"/>
    <x v="1"/>
    <x v="84"/>
    <x v="15"/>
    <x v="14"/>
    <x v="12"/>
    <x v="11"/>
    <x v="22"/>
    <x v="12"/>
    <x v="1"/>
    <b v="0"/>
  </r>
  <r>
    <x v="235"/>
    <x v="255"/>
    <x v="9"/>
    <x v="1"/>
    <x v="86"/>
    <x v="16"/>
    <x v="16"/>
    <x v="12"/>
    <x v="16"/>
    <x v="11"/>
    <x v="11"/>
    <x v="1"/>
    <b v="0"/>
  </r>
  <r>
    <x v="236"/>
    <x v="256"/>
    <x v="9"/>
    <x v="1"/>
    <x v="38"/>
    <x v="9"/>
    <x v="37"/>
    <x v="34"/>
    <x v="16"/>
    <x v="26"/>
    <x v="9"/>
    <x v="1"/>
    <b v="0"/>
  </r>
  <r>
    <x v="237"/>
    <x v="257"/>
    <x v="13"/>
    <x v="8"/>
    <x v="41"/>
    <x v="0"/>
    <x v="13"/>
    <x v="35"/>
    <x v="9"/>
    <x v="0"/>
    <x v="3"/>
    <x v="1"/>
    <b v="0"/>
  </r>
  <r>
    <x v="238"/>
    <x v="258"/>
    <x v="6"/>
    <x v="1"/>
    <x v="90"/>
    <x v="0"/>
    <x v="10"/>
    <x v="56"/>
    <x v="0"/>
    <x v="18"/>
    <x v="29"/>
    <x v="1"/>
    <b v="0"/>
  </r>
  <r>
    <x v="239"/>
    <x v="259"/>
    <x v="1"/>
    <x v="1"/>
    <x v="29"/>
    <x v="0"/>
    <x v="26"/>
    <x v="56"/>
    <x v="17"/>
    <x v="18"/>
    <x v="48"/>
    <x v="1"/>
    <b v="0"/>
  </r>
  <r>
    <x v="240"/>
    <x v="260"/>
    <x v="4"/>
    <x v="1"/>
    <x v="39"/>
    <x v="23"/>
    <x v="21"/>
    <x v="46"/>
    <x v="20"/>
    <x v="12"/>
    <x v="4"/>
    <x v="1"/>
    <b v="0"/>
  </r>
  <r>
    <x v="241"/>
    <x v="261"/>
    <x v="4"/>
    <x v="1"/>
    <x v="73"/>
    <x v="44"/>
    <x v="47"/>
    <x v="57"/>
    <x v="22"/>
    <x v="39"/>
    <x v="20"/>
    <x v="1"/>
    <b v="0"/>
  </r>
  <r>
    <x v="242"/>
    <x v="262"/>
    <x v="6"/>
    <x v="1"/>
    <x v="78"/>
    <x v="19"/>
    <x v="24"/>
    <x v="17"/>
    <x v="31"/>
    <x v="2"/>
    <x v="31"/>
    <x v="1"/>
    <b v="1"/>
  </r>
  <r>
    <x v="243"/>
    <x v="263"/>
    <x v="1"/>
    <x v="1"/>
    <x v="78"/>
    <x v="26"/>
    <x v="48"/>
    <x v="21"/>
    <x v="13"/>
    <x v="20"/>
    <x v="4"/>
    <x v="1"/>
    <b v="1"/>
  </r>
  <r>
    <x v="244"/>
    <x v="264"/>
    <x v="2"/>
    <x v="1"/>
    <x v="78"/>
    <x v="41"/>
    <x v="26"/>
    <x v="36"/>
    <x v="13"/>
    <x v="6"/>
    <x v="26"/>
    <x v="1"/>
    <b v="1"/>
  </r>
  <r>
    <x v="245"/>
    <x v="265"/>
    <x v="11"/>
    <x v="4"/>
    <x v="26"/>
    <x v="9"/>
    <x v="5"/>
    <x v="14"/>
    <x v="14"/>
    <x v="4"/>
    <x v="24"/>
    <x v="1"/>
    <b v="0"/>
  </r>
  <r>
    <x v="246"/>
    <x v="266"/>
    <x v="11"/>
    <x v="4"/>
    <x v="56"/>
    <x v="18"/>
    <x v="6"/>
    <x v="32"/>
    <x v="0"/>
    <x v="12"/>
    <x v="49"/>
    <x v="1"/>
    <b v="0"/>
  </r>
  <r>
    <x v="247"/>
    <x v="267"/>
    <x v="11"/>
    <x v="12"/>
    <x v="63"/>
    <x v="41"/>
    <x v="50"/>
    <x v="22"/>
    <x v="23"/>
    <x v="2"/>
    <x v="50"/>
    <x v="1"/>
    <b v="0"/>
  </r>
  <r>
    <x v="247"/>
    <x v="268"/>
    <x v="11"/>
    <x v="12"/>
    <x v="95"/>
    <x v="41"/>
    <x v="57"/>
    <x v="58"/>
    <x v="23"/>
    <x v="3"/>
    <x v="15"/>
    <x v="1"/>
    <b v="0"/>
  </r>
  <r>
    <x v="248"/>
    <x v="269"/>
    <x v="10"/>
    <x v="2"/>
    <x v="80"/>
    <x v="40"/>
    <x v="18"/>
    <x v="37"/>
    <x v="13"/>
    <x v="40"/>
    <x v="22"/>
    <x v="1"/>
    <b v="1"/>
  </r>
  <r>
    <x v="249"/>
    <x v="270"/>
    <x v="1"/>
    <x v="2"/>
    <x v="80"/>
    <x v="40"/>
    <x v="7"/>
    <x v="40"/>
    <x v="26"/>
    <x v="40"/>
    <x v="21"/>
    <x v="1"/>
    <b v="1"/>
  </r>
  <r>
    <x v="250"/>
    <x v="271"/>
    <x v="10"/>
    <x v="6"/>
    <x v="63"/>
    <x v="41"/>
    <x v="3"/>
    <x v="10"/>
    <x v="2"/>
    <x v="2"/>
    <x v="4"/>
    <x v="1"/>
    <b v="0"/>
  </r>
  <r>
    <x v="251"/>
    <x v="272"/>
    <x v="0"/>
    <x v="1"/>
    <x v="50"/>
    <x v="10"/>
    <x v="15"/>
    <x v="12"/>
    <x v="0"/>
    <x v="18"/>
    <x v="9"/>
    <x v="2"/>
    <b v="0"/>
  </r>
  <r>
    <x v="252"/>
    <x v="273"/>
    <x v="0"/>
    <x v="1"/>
    <x v="1"/>
    <x v="9"/>
    <x v="36"/>
    <x v="31"/>
    <x v="9"/>
    <x v="0"/>
    <x v="29"/>
    <x v="2"/>
    <b v="0"/>
  </r>
  <r>
    <x v="253"/>
    <x v="274"/>
    <x v="0"/>
    <x v="1"/>
    <x v="8"/>
    <x v="18"/>
    <x v="24"/>
    <x v="8"/>
    <x v="27"/>
    <x v="5"/>
    <x v="30"/>
    <x v="2"/>
    <b v="0"/>
  </r>
  <r>
    <x v="253"/>
    <x v="275"/>
    <x v="0"/>
    <x v="3"/>
    <x v="9"/>
    <x v="18"/>
    <x v="39"/>
    <x v="17"/>
    <x v="53"/>
    <x v="5"/>
    <x v="13"/>
    <x v="2"/>
    <b v="0"/>
  </r>
  <r>
    <x v="254"/>
    <x v="276"/>
    <x v="1"/>
    <x v="1"/>
    <x v="50"/>
    <x v="0"/>
    <x v="20"/>
    <x v="16"/>
    <x v="17"/>
    <x v="4"/>
    <x v="0"/>
    <x v="2"/>
    <b v="0"/>
  </r>
  <r>
    <x v="255"/>
    <x v="277"/>
    <x v="1"/>
    <x v="7"/>
    <x v="1"/>
    <x v="1"/>
    <x v="24"/>
    <x v="18"/>
    <x v="9"/>
    <x v="24"/>
    <x v="20"/>
    <x v="2"/>
    <b v="0"/>
  </r>
  <r>
    <x v="256"/>
    <x v="278"/>
    <x v="1"/>
    <x v="7"/>
    <x v="8"/>
    <x v="2"/>
    <x v="41"/>
    <x v="32"/>
    <x v="26"/>
    <x v="12"/>
    <x v="2"/>
    <x v="2"/>
    <b v="0"/>
  </r>
  <r>
    <x v="256"/>
    <x v="279"/>
    <x v="1"/>
    <x v="7"/>
    <x v="9"/>
    <x v="2"/>
    <x v="58"/>
    <x v="9"/>
    <x v="6"/>
    <x v="1"/>
    <x v="4"/>
    <x v="2"/>
    <b v="0"/>
  </r>
  <r>
    <x v="257"/>
    <x v="280"/>
    <x v="2"/>
    <x v="1"/>
    <x v="50"/>
    <x v="9"/>
    <x v="32"/>
    <x v="14"/>
    <x v="8"/>
    <x v="4"/>
    <x v="23"/>
    <x v="2"/>
    <b v="0"/>
  </r>
  <r>
    <x v="258"/>
    <x v="281"/>
    <x v="2"/>
    <x v="4"/>
    <x v="1"/>
    <x v="18"/>
    <x v="24"/>
    <x v="32"/>
    <x v="4"/>
    <x v="12"/>
    <x v="10"/>
    <x v="2"/>
    <b v="0"/>
  </r>
  <r>
    <x v="259"/>
    <x v="282"/>
    <x v="2"/>
    <x v="4"/>
    <x v="75"/>
    <x v="41"/>
    <x v="39"/>
    <x v="40"/>
    <x v="9"/>
    <x v="21"/>
    <x v="1"/>
    <x v="2"/>
    <b v="0"/>
  </r>
  <r>
    <x v="259"/>
    <x v="283"/>
    <x v="2"/>
    <x v="4"/>
    <x v="96"/>
    <x v="41"/>
    <x v="19"/>
    <x v="22"/>
    <x v="23"/>
    <x v="26"/>
    <x v="9"/>
    <x v="2"/>
    <b v="0"/>
  </r>
  <r>
    <x v="260"/>
    <x v="284"/>
    <x v="15"/>
    <x v="1"/>
    <x v="97"/>
    <x v="16"/>
    <x v="25"/>
    <x v="12"/>
    <x v="25"/>
    <x v="17"/>
    <x v="11"/>
    <x v="2"/>
    <b v="0"/>
  </r>
  <r>
    <x v="261"/>
    <x v="285"/>
    <x v="15"/>
    <x v="1"/>
    <x v="79"/>
    <x v="18"/>
    <x v="18"/>
    <x v="32"/>
    <x v="4"/>
    <x v="24"/>
    <x v="9"/>
    <x v="2"/>
    <b v="0"/>
  </r>
  <r>
    <x v="262"/>
    <x v="286"/>
    <x v="4"/>
    <x v="1"/>
    <x v="98"/>
    <x v="24"/>
    <x v="13"/>
    <x v="59"/>
    <x v="25"/>
    <x v="41"/>
    <x v="1"/>
    <x v="2"/>
    <b v="0"/>
  </r>
  <r>
    <x v="263"/>
    <x v="287"/>
    <x v="4"/>
    <x v="1"/>
    <x v="79"/>
    <x v="5"/>
    <x v="32"/>
    <x v="60"/>
    <x v="8"/>
    <x v="14"/>
    <x v="4"/>
    <x v="2"/>
    <b v="0"/>
  </r>
  <r>
    <x v="264"/>
    <x v="288"/>
    <x v="3"/>
    <x v="1"/>
    <x v="10"/>
    <x v="0"/>
    <x v="15"/>
    <x v="12"/>
    <x v="11"/>
    <x v="17"/>
    <x v="27"/>
    <x v="2"/>
    <b v="0"/>
  </r>
  <r>
    <x v="265"/>
    <x v="289"/>
    <x v="3"/>
    <x v="1"/>
    <x v="11"/>
    <x v="9"/>
    <x v="16"/>
    <x v="13"/>
    <x v="12"/>
    <x v="10"/>
    <x v="34"/>
    <x v="2"/>
    <b v="0"/>
  </r>
  <r>
    <x v="266"/>
    <x v="290"/>
    <x v="3"/>
    <x v="2"/>
    <x v="12"/>
    <x v="1"/>
    <x v="32"/>
    <x v="14"/>
    <x v="2"/>
    <x v="4"/>
    <x v="3"/>
    <x v="2"/>
    <b v="0"/>
  </r>
  <r>
    <x v="267"/>
    <x v="291"/>
    <x v="3"/>
    <x v="1"/>
    <x v="11"/>
    <x v="9"/>
    <x v="16"/>
    <x v="13"/>
    <x v="12"/>
    <x v="10"/>
    <x v="34"/>
    <x v="2"/>
    <b v="0"/>
  </r>
  <r>
    <x v="268"/>
    <x v="292"/>
    <x v="3"/>
    <x v="0"/>
    <x v="48"/>
    <x v="1"/>
    <x v="35"/>
    <x v="32"/>
    <x v="8"/>
    <x v="21"/>
    <x v="3"/>
    <x v="2"/>
    <b v="0"/>
  </r>
  <r>
    <x v="269"/>
    <x v="293"/>
    <x v="2"/>
    <x v="6"/>
    <x v="97"/>
    <x v="10"/>
    <x v="13"/>
    <x v="15"/>
    <x v="20"/>
    <x v="4"/>
    <x v="8"/>
    <x v="2"/>
    <b v="0"/>
  </r>
  <r>
    <x v="270"/>
    <x v="294"/>
    <x v="2"/>
    <x v="6"/>
    <x v="69"/>
    <x v="1"/>
    <x v="35"/>
    <x v="14"/>
    <x v="4"/>
    <x v="12"/>
    <x v="10"/>
    <x v="2"/>
    <b v="0"/>
  </r>
  <r>
    <x v="271"/>
    <x v="295"/>
    <x v="2"/>
    <x v="6"/>
    <x v="66"/>
    <x v="2"/>
    <x v="32"/>
    <x v="32"/>
    <x v="13"/>
    <x v="2"/>
    <x v="9"/>
    <x v="2"/>
    <b v="0"/>
  </r>
  <r>
    <x v="272"/>
    <x v="296"/>
    <x v="0"/>
    <x v="1"/>
    <x v="97"/>
    <x v="10"/>
    <x v="40"/>
    <x v="14"/>
    <x v="25"/>
    <x v="17"/>
    <x v="8"/>
    <x v="2"/>
    <b v="0"/>
  </r>
  <r>
    <x v="273"/>
    <x v="297"/>
    <x v="0"/>
    <x v="12"/>
    <x v="69"/>
    <x v="18"/>
    <x v="32"/>
    <x v="16"/>
    <x v="4"/>
    <x v="19"/>
    <x v="1"/>
    <x v="2"/>
    <b v="0"/>
  </r>
  <r>
    <x v="274"/>
    <x v="298"/>
    <x v="0"/>
    <x v="12"/>
    <x v="66"/>
    <x v="19"/>
    <x v="3"/>
    <x v="18"/>
    <x v="13"/>
    <x v="24"/>
    <x v="2"/>
    <x v="2"/>
    <b v="0"/>
  </r>
  <r>
    <x v="275"/>
    <x v="299"/>
    <x v="4"/>
    <x v="2"/>
    <x v="35"/>
    <x v="10"/>
    <x v="25"/>
    <x v="15"/>
    <x v="25"/>
    <x v="17"/>
    <x v="26"/>
    <x v="2"/>
    <b v="0"/>
  </r>
  <r>
    <x v="276"/>
    <x v="300"/>
    <x v="4"/>
    <x v="2"/>
    <x v="92"/>
    <x v="1"/>
    <x v="24"/>
    <x v="18"/>
    <x v="8"/>
    <x v="4"/>
    <x v="51"/>
    <x v="2"/>
    <b v="0"/>
  </r>
  <r>
    <x v="277"/>
    <x v="301"/>
    <x v="2"/>
    <x v="2"/>
    <x v="35"/>
    <x v="10"/>
    <x v="13"/>
    <x v="15"/>
    <x v="21"/>
    <x v="17"/>
    <x v="26"/>
    <x v="2"/>
    <b v="0"/>
  </r>
  <r>
    <x v="278"/>
    <x v="302"/>
    <x v="2"/>
    <x v="2"/>
    <x v="92"/>
    <x v="1"/>
    <x v="35"/>
    <x v="10"/>
    <x v="9"/>
    <x v="12"/>
    <x v="3"/>
    <x v="2"/>
    <b v="0"/>
  </r>
  <r>
    <x v="279"/>
    <x v="303"/>
    <x v="10"/>
    <x v="5"/>
    <x v="99"/>
    <x v="45"/>
    <x v="17"/>
    <x v="33"/>
    <x v="14"/>
    <x v="11"/>
    <x v="23"/>
    <x v="2"/>
    <b v="0"/>
  </r>
  <r>
    <x v="280"/>
    <x v="304"/>
    <x v="10"/>
    <x v="5"/>
    <x v="100"/>
    <x v="24"/>
    <x v="16"/>
    <x v="12"/>
    <x v="0"/>
    <x v="18"/>
    <x v="10"/>
    <x v="2"/>
    <b v="0"/>
  </r>
  <r>
    <x v="281"/>
    <x v="305"/>
    <x v="10"/>
    <x v="5"/>
    <x v="101"/>
    <x v="46"/>
    <x v="36"/>
    <x v="8"/>
    <x v="35"/>
    <x v="6"/>
    <x v="2"/>
    <x v="2"/>
    <b v="0"/>
  </r>
  <r>
    <x v="281"/>
    <x v="306"/>
    <x v="10"/>
    <x v="5"/>
    <x v="102"/>
    <x v="46"/>
    <x v="24"/>
    <x v="8"/>
    <x v="48"/>
    <x v="39"/>
    <x v="4"/>
    <x v="2"/>
    <b v="0"/>
  </r>
  <r>
    <x v="282"/>
    <x v="307"/>
    <x v="3"/>
    <x v="13"/>
    <x v="103"/>
    <x v="10"/>
    <x v="13"/>
    <x v="61"/>
    <x v="8"/>
    <x v="42"/>
    <x v="3"/>
    <x v="2"/>
    <b v="0"/>
  </r>
  <r>
    <x v="283"/>
    <x v="308"/>
    <x v="3"/>
    <x v="2"/>
    <x v="104"/>
    <x v="18"/>
    <x v="20"/>
    <x v="55"/>
    <x v="1"/>
    <x v="43"/>
    <x v="1"/>
    <x v="2"/>
    <b v="0"/>
  </r>
  <r>
    <x v="284"/>
    <x v="309"/>
    <x v="0"/>
    <x v="1"/>
    <x v="71"/>
    <x v="1"/>
    <x v="40"/>
    <x v="18"/>
    <x v="20"/>
    <x v="24"/>
    <x v="11"/>
    <x v="2"/>
    <b v="0"/>
  </r>
  <r>
    <x v="285"/>
    <x v="310"/>
    <x v="0"/>
    <x v="7"/>
    <x v="61"/>
    <x v="1"/>
    <x v="7"/>
    <x v="9"/>
    <x v="4"/>
    <x v="24"/>
    <x v="9"/>
    <x v="2"/>
    <b v="0"/>
  </r>
  <r>
    <x v="286"/>
    <x v="311"/>
    <x v="4"/>
    <x v="1"/>
    <x v="88"/>
    <x v="1"/>
    <x v="20"/>
    <x v="18"/>
    <x v="16"/>
    <x v="11"/>
    <x v="8"/>
    <x v="2"/>
    <b v="0"/>
  </r>
  <r>
    <x v="287"/>
    <x v="312"/>
    <x v="4"/>
    <x v="1"/>
    <x v="44"/>
    <x v="2"/>
    <x v="21"/>
    <x v="9"/>
    <x v="21"/>
    <x v="18"/>
    <x v="21"/>
    <x v="2"/>
    <b v="0"/>
  </r>
  <r>
    <x v="288"/>
    <x v="313"/>
    <x v="4"/>
    <x v="1"/>
    <x v="105"/>
    <x v="47"/>
    <x v="58"/>
    <x v="10"/>
    <x v="23"/>
    <x v="0"/>
    <x v="4"/>
    <x v="2"/>
    <b v="0"/>
  </r>
  <r>
    <x v="289"/>
    <x v="314"/>
    <x v="3"/>
    <x v="4"/>
    <x v="106"/>
    <x v="48"/>
    <x v="15"/>
    <x v="40"/>
    <x v="25"/>
    <x v="17"/>
    <x v="23"/>
    <x v="2"/>
    <b v="0"/>
  </r>
  <r>
    <x v="290"/>
    <x v="315"/>
    <x v="3"/>
    <x v="2"/>
    <x v="107"/>
    <x v="21"/>
    <x v="18"/>
    <x v="31"/>
    <x v="8"/>
    <x v="4"/>
    <x v="52"/>
    <x v="2"/>
    <b v="0"/>
  </r>
  <r>
    <x v="291"/>
    <x v="316"/>
    <x v="3"/>
    <x v="16"/>
    <x v="108"/>
    <x v="49"/>
    <x v="18"/>
    <x v="31"/>
    <x v="25"/>
    <x v="17"/>
    <x v="23"/>
    <x v="2"/>
    <b v="0"/>
  </r>
  <r>
    <x v="292"/>
    <x v="317"/>
    <x v="4"/>
    <x v="1"/>
    <x v="98"/>
    <x v="50"/>
    <x v="59"/>
    <x v="62"/>
    <x v="54"/>
    <x v="44"/>
    <x v="53"/>
    <x v="2"/>
    <b v="0"/>
  </r>
  <r>
    <x v="293"/>
    <x v="318"/>
    <x v="4"/>
    <x v="1"/>
    <x v="90"/>
    <x v="51"/>
    <x v="60"/>
    <x v="4"/>
    <x v="55"/>
    <x v="45"/>
    <x v="44"/>
    <x v="2"/>
    <b v="0"/>
  </r>
  <r>
    <x v="294"/>
    <x v="319"/>
    <x v="4"/>
    <x v="1"/>
    <x v="39"/>
    <x v="52"/>
    <x v="61"/>
    <x v="1"/>
    <x v="56"/>
    <x v="46"/>
    <x v="41"/>
    <x v="2"/>
    <b v="0"/>
  </r>
  <r>
    <x v="295"/>
    <x v="320"/>
    <x v="9"/>
    <x v="1"/>
    <x v="109"/>
    <x v="53"/>
    <x v="20"/>
    <x v="15"/>
    <x v="11"/>
    <x v="17"/>
    <x v="28"/>
    <x v="2"/>
    <b v="0"/>
  </r>
  <r>
    <x v="296"/>
    <x v="321"/>
    <x v="9"/>
    <x v="1"/>
    <x v="110"/>
    <x v="54"/>
    <x v="41"/>
    <x v="18"/>
    <x v="20"/>
    <x v="24"/>
    <x v="10"/>
    <x v="2"/>
    <b v="0"/>
  </r>
  <r>
    <x v="297"/>
    <x v="322"/>
    <x v="4"/>
    <x v="5"/>
    <x v="111"/>
    <x v="9"/>
    <x v="14"/>
    <x v="16"/>
    <x v="11"/>
    <x v="19"/>
    <x v="27"/>
    <x v="2"/>
    <b v="0"/>
  </r>
  <r>
    <x v="298"/>
    <x v="323"/>
    <x v="11"/>
    <x v="1"/>
    <x v="112"/>
    <x v="14"/>
    <x v="15"/>
    <x v="63"/>
    <x v="14"/>
    <x v="21"/>
    <x v="8"/>
    <x v="2"/>
    <b v="0"/>
  </r>
  <r>
    <x v="299"/>
    <x v="324"/>
    <x v="4"/>
    <x v="1"/>
    <x v="113"/>
    <x v="9"/>
    <x v="15"/>
    <x v="31"/>
    <x v="16"/>
    <x v="11"/>
    <x v="10"/>
    <x v="2"/>
    <b v="0"/>
  </r>
  <r>
    <x v="300"/>
    <x v="325"/>
    <x v="4"/>
    <x v="1"/>
    <x v="94"/>
    <x v="18"/>
    <x v="36"/>
    <x v="8"/>
    <x v="21"/>
    <x v="18"/>
    <x v="9"/>
    <x v="2"/>
    <b v="0"/>
  </r>
  <r>
    <x v="301"/>
    <x v="326"/>
    <x v="15"/>
    <x v="16"/>
    <x v="94"/>
    <x v="9"/>
    <x v="26"/>
    <x v="17"/>
    <x v="0"/>
    <x v="0"/>
    <x v="10"/>
    <x v="2"/>
    <b v="0"/>
  </r>
  <r>
    <x v="301"/>
    <x v="327"/>
    <x v="15"/>
    <x v="16"/>
    <x v="66"/>
    <x v="9"/>
    <x v="24"/>
    <x v="45"/>
    <x v="9"/>
    <x v="6"/>
    <x v="27"/>
    <x v="2"/>
    <b v="0"/>
  </r>
  <r>
    <x v="302"/>
    <x v="328"/>
    <x v="16"/>
    <x v="5"/>
    <x v="94"/>
    <x v="9"/>
    <x v="24"/>
    <x v="21"/>
    <x v="21"/>
    <x v="18"/>
    <x v="10"/>
    <x v="2"/>
    <b v="0"/>
  </r>
  <r>
    <x v="302"/>
    <x v="329"/>
    <x v="16"/>
    <x v="5"/>
    <x v="66"/>
    <x v="9"/>
    <x v="38"/>
    <x v="45"/>
    <x v="21"/>
    <x v="23"/>
    <x v="10"/>
    <x v="2"/>
    <b v="0"/>
  </r>
  <r>
    <x v="303"/>
    <x v="330"/>
    <x v="16"/>
    <x v="11"/>
    <x v="65"/>
    <x v="9"/>
    <x v="32"/>
    <x v="10"/>
    <x v="20"/>
    <x v="19"/>
    <x v="8"/>
    <x v="2"/>
    <b v="0"/>
  </r>
  <r>
    <x v="304"/>
    <x v="331"/>
    <x v="16"/>
    <x v="11"/>
    <x v="92"/>
    <x v="1"/>
    <x v="18"/>
    <x v="52"/>
    <x v="8"/>
    <x v="4"/>
    <x v="23"/>
    <x v="2"/>
    <b v="0"/>
  </r>
  <r>
    <x v="305"/>
    <x v="332"/>
    <x v="16"/>
    <x v="11"/>
    <x v="8"/>
    <x v="18"/>
    <x v="39"/>
    <x v="38"/>
    <x v="4"/>
    <x v="24"/>
    <x v="10"/>
    <x v="2"/>
    <b v="0"/>
  </r>
  <r>
    <x v="305"/>
    <x v="333"/>
    <x v="16"/>
    <x v="1"/>
    <x v="9"/>
    <x v="18"/>
    <x v="62"/>
    <x v="54"/>
    <x v="4"/>
    <x v="1"/>
    <x v="10"/>
    <x v="2"/>
    <b v="0"/>
  </r>
  <r>
    <x v="306"/>
    <x v="334"/>
    <x v="9"/>
    <x v="8"/>
    <x v="88"/>
    <x v="14"/>
    <x v="40"/>
    <x v="13"/>
    <x v="20"/>
    <x v="18"/>
    <x v="1"/>
    <x v="2"/>
    <b v="0"/>
  </r>
  <r>
    <x v="307"/>
    <x v="335"/>
    <x v="9"/>
    <x v="8"/>
    <x v="56"/>
    <x v="1"/>
    <x v="20"/>
    <x v="17"/>
    <x v="4"/>
    <x v="20"/>
    <x v="2"/>
    <x v="2"/>
    <b v="0"/>
  </r>
  <r>
    <x v="307"/>
    <x v="336"/>
    <x v="9"/>
    <x v="8"/>
    <x v="49"/>
    <x v="1"/>
    <x v="3"/>
    <x v="21"/>
    <x v="1"/>
    <x v="5"/>
    <x v="4"/>
    <x v="2"/>
    <b v="0"/>
  </r>
  <r>
    <x v="308"/>
    <x v="337"/>
    <x v="6"/>
    <x v="1"/>
    <x v="71"/>
    <x v="10"/>
    <x v="15"/>
    <x v="16"/>
    <x v="0"/>
    <x v="19"/>
    <x v="3"/>
    <x v="2"/>
    <b v="0"/>
  </r>
  <r>
    <x v="309"/>
    <x v="338"/>
    <x v="6"/>
    <x v="1"/>
    <x v="62"/>
    <x v="18"/>
    <x v="26"/>
    <x v="18"/>
    <x v="27"/>
    <x v="24"/>
    <x v="32"/>
    <x v="2"/>
    <b v="0"/>
  </r>
  <r>
    <x v="309"/>
    <x v="339"/>
    <x v="6"/>
    <x v="1"/>
    <x v="114"/>
    <x v="18"/>
    <x v="26"/>
    <x v="9"/>
    <x v="10"/>
    <x v="1"/>
    <x v="54"/>
    <x v="2"/>
    <b v="0"/>
  </r>
  <r>
    <x v="310"/>
    <x v="340"/>
    <x v="6"/>
    <x v="1"/>
    <x v="1"/>
    <x v="1"/>
    <x v="35"/>
    <x v="16"/>
    <x v="9"/>
    <x v="20"/>
    <x v="29"/>
    <x v="2"/>
    <b v="0"/>
  </r>
  <r>
    <x v="311"/>
    <x v="341"/>
    <x v="6"/>
    <x v="1"/>
    <x v="1"/>
    <x v="1"/>
    <x v="40"/>
    <x v="14"/>
    <x v="22"/>
    <x v="5"/>
    <x v="29"/>
    <x v="2"/>
    <b v="0"/>
  </r>
  <r>
    <x v="312"/>
    <x v="342"/>
    <x v="3"/>
    <x v="1"/>
    <x v="51"/>
    <x v="11"/>
    <x v="42"/>
    <x v="13"/>
    <x v="57"/>
    <x v="20"/>
    <x v="26"/>
    <x v="2"/>
    <b v="0"/>
  </r>
  <r>
    <x v="313"/>
    <x v="343"/>
    <x v="3"/>
    <x v="1"/>
    <x v="51"/>
    <x v="11"/>
    <x v="27"/>
    <x v="13"/>
    <x v="34"/>
    <x v="20"/>
    <x v="26"/>
    <x v="2"/>
    <b v="0"/>
  </r>
  <r>
    <x v="314"/>
    <x v="344"/>
    <x v="0"/>
    <x v="0"/>
    <x v="51"/>
    <x v="9"/>
    <x v="20"/>
    <x v="31"/>
    <x v="2"/>
    <x v="1"/>
    <x v="3"/>
    <x v="2"/>
    <b v="0"/>
  </r>
  <r>
    <x v="315"/>
    <x v="345"/>
    <x v="5"/>
    <x v="1"/>
    <x v="115"/>
    <x v="18"/>
    <x v="63"/>
    <x v="41"/>
    <x v="33"/>
    <x v="47"/>
    <x v="23"/>
    <x v="2"/>
    <b v="0"/>
  </r>
  <r>
    <x v="316"/>
    <x v="346"/>
    <x v="5"/>
    <x v="1"/>
    <x v="116"/>
    <x v="41"/>
    <x v="42"/>
    <x v="2"/>
    <x v="34"/>
    <x v="31"/>
    <x v="20"/>
    <x v="2"/>
    <b v="0"/>
  </r>
  <r>
    <x v="317"/>
    <x v="347"/>
    <x v="2"/>
    <x v="12"/>
    <x v="41"/>
    <x v="0"/>
    <x v="18"/>
    <x v="30"/>
    <x v="0"/>
    <x v="9"/>
    <x v="3"/>
    <x v="2"/>
    <b v="0"/>
  </r>
  <r>
    <x v="318"/>
    <x v="348"/>
    <x v="2"/>
    <x v="12"/>
    <x v="61"/>
    <x v="18"/>
    <x v="41"/>
    <x v="16"/>
    <x v="23"/>
    <x v="19"/>
    <x v="29"/>
    <x v="2"/>
    <b v="0"/>
  </r>
  <r>
    <x v="318"/>
    <x v="349"/>
    <x v="2"/>
    <x v="12"/>
    <x v="117"/>
    <x v="18"/>
    <x v="62"/>
    <x v="32"/>
    <x v="26"/>
    <x v="0"/>
    <x v="32"/>
    <x v="2"/>
    <b v="0"/>
  </r>
  <r>
    <x v="319"/>
    <x v="350"/>
    <x v="2"/>
    <x v="1"/>
    <x v="51"/>
    <x v="35"/>
    <x v="32"/>
    <x v="12"/>
    <x v="17"/>
    <x v="11"/>
    <x v="1"/>
    <x v="2"/>
    <b v="0"/>
  </r>
  <r>
    <x v="320"/>
    <x v="351"/>
    <x v="2"/>
    <x v="1"/>
    <x v="45"/>
    <x v="55"/>
    <x v="18"/>
    <x v="31"/>
    <x v="13"/>
    <x v="22"/>
    <x v="1"/>
    <x v="2"/>
    <b v="0"/>
  </r>
  <r>
    <x v="321"/>
    <x v="352"/>
    <x v="1"/>
    <x v="4"/>
    <x v="41"/>
    <x v="1"/>
    <x v="20"/>
    <x v="16"/>
    <x v="0"/>
    <x v="22"/>
    <x v="11"/>
    <x v="2"/>
    <b v="0"/>
  </r>
  <r>
    <x v="322"/>
    <x v="353"/>
    <x v="1"/>
    <x v="4"/>
    <x v="61"/>
    <x v="18"/>
    <x v="3"/>
    <x v="32"/>
    <x v="27"/>
    <x v="20"/>
    <x v="23"/>
    <x v="2"/>
    <b v="0"/>
  </r>
  <r>
    <x v="322"/>
    <x v="354"/>
    <x v="1"/>
    <x v="4"/>
    <x v="117"/>
    <x v="18"/>
    <x v="41"/>
    <x v="10"/>
    <x v="53"/>
    <x v="8"/>
    <x v="27"/>
    <x v="2"/>
    <b v="0"/>
  </r>
  <r>
    <x v="323"/>
    <x v="355"/>
    <x v="1"/>
    <x v="1"/>
    <x v="87"/>
    <x v="18"/>
    <x v="24"/>
    <x v="52"/>
    <x v="9"/>
    <x v="12"/>
    <x v="27"/>
    <x v="2"/>
    <b v="0"/>
  </r>
  <r>
    <x v="324"/>
    <x v="356"/>
    <x v="10"/>
    <x v="1"/>
    <x v="65"/>
    <x v="1"/>
    <x v="17"/>
    <x v="12"/>
    <x v="17"/>
    <x v="1"/>
    <x v="1"/>
    <x v="2"/>
    <b v="0"/>
  </r>
  <r>
    <x v="325"/>
    <x v="357"/>
    <x v="10"/>
    <x v="1"/>
    <x v="87"/>
    <x v="2"/>
    <x v="15"/>
    <x v="8"/>
    <x v="13"/>
    <x v="26"/>
    <x v="2"/>
    <x v="2"/>
    <b v="0"/>
  </r>
  <r>
    <x v="326"/>
    <x v="358"/>
    <x v="4"/>
    <x v="1"/>
    <x v="90"/>
    <x v="1"/>
    <x v="20"/>
    <x v="18"/>
    <x v="4"/>
    <x v="24"/>
    <x v="1"/>
    <x v="2"/>
    <b v="0"/>
  </r>
  <r>
    <x v="327"/>
    <x v="359"/>
    <x v="7"/>
    <x v="1"/>
    <x v="43"/>
    <x v="0"/>
    <x v="3"/>
    <x v="31"/>
    <x v="14"/>
    <x v="22"/>
    <x v="55"/>
    <x v="2"/>
    <b v="0"/>
  </r>
  <r>
    <x v="328"/>
    <x v="360"/>
    <x v="7"/>
    <x v="3"/>
    <x v="69"/>
    <x v="9"/>
    <x v="32"/>
    <x v="14"/>
    <x v="8"/>
    <x v="4"/>
    <x v="9"/>
    <x v="2"/>
    <b v="0"/>
  </r>
  <r>
    <x v="329"/>
    <x v="361"/>
    <x v="7"/>
    <x v="3"/>
    <x v="67"/>
    <x v="2"/>
    <x v="3"/>
    <x v="9"/>
    <x v="1"/>
    <x v="1"/>
    <x v="4"/>
    <x v="2"/>
    <b v="0"/>
  </r>
  <r>
    <x v="330"/>
    <x v="362"/>
    <x v="0"/>
    <x v="1"/>
    <x v="54"/>
    <x v="9"/>
    <x v="24"/>
    <x v="16"/>
    <x v="9"/>
    <x v="19"/>
    <x v="11"/>
    <x v="2"/>
    <b v="0"/>
  </r>
  <r>
    <x v="331"/>
    <x v="363"/>
    <x v="0"/>
    <x v="12"/>
    <x v="62"/>
    <x v="18"/>
    <x v="48"/>
    <x v="18"/>
    <x v="31"/>
    <x v="24"/>
    <x v="20"/>
    <x v="2"/>
    <b v="0"/>
  </r>
  <r>
    <x v="332"/>
    <x v="364"/>
    <x v="4"/>
    <x v="2"/>
    <x v="50"/>
    <x v="0"/>
    <x v="40"/>
    <x v="18"/>
    <x v="20"/>
    <x v="20"/>
    <x v="10"/>
    <x v="2"/>
    <b v="0"/>
  </r>
  <r>
    <x v="333"/>
    <x v="365"/>
    <x v="14"/>
    <x v="2"/>
    <x v="39"/>
    <x v="17"/>
    <x v="32"/>
    <x v="40"/>
    <x v="17"/>
    <x v="8"/>
    <x v="2"/>
    <x v="2"/>
    <b v="0"/>
  </r>
  <r>
    <x v="333"/>
    <x v="366"/>
    <x v="14"/>
    <x v="5"/>
    <x v="52"/>
    <x v="17"/>
    <x v="39"/>
    <x v="22"/>
    <x v="26"/>
    <x v="8"/>
    <x v="2"/>
    <x v="2"/>
    <b v="0"/>
  </r>
  <r>
    <x v="334"/>
    <x v="367"/>
    <x v="4"/>
    <x v="1"/>
    <x v="118"/>
    <x v="25"/>
    <x v="48"/>
    <x v="18"/>
    <x v="4"/>
    <x v="24"/>
    <x v="21"/>
    <x v="2"/>
    <b v="0"/>
  </r>
  <r>
    <x v="335"/>
    <x v="368"/>
    <x v="5"/>
    <x v="1"/>
    <x v="118"/>
    <x v="25"/>
    <x v="3"/>
    <x v="18"/>
    <x v="2"/>
    <x v="24"/>
    <x v="3"/>
    <x v="2"/>
    <b v="0"/>
  </r>
  <r>
    <x v="336"/>
    <x v="369"/>
    <x v="11"/>
    <x v="8"/>
    <x v="44"/>
    <x v="18"/>
    <x v="25"/>
    <x v="8"/>
    <x v="23"/>
    <x v="5"/>
    <x v="9"/>
    <x v="2"/>
    <b v="0"/>
  </r>
  <r>
    <x v="337"/>
    <x v="370"/>
    <x v="11"/>
    <x v="8"/>
    <x v="44"/>
    <x v="18"/>
    <x v="37"/>
    <x v="21"/>
    <x v="21"/>
    <x v="0"/>
    <x v="9"/>
    <x v="2"/>
    <b v="0"/>
  </r>
  <r>
    <x v="338"/>
    <x v="371"/>
    <x v="2"/>
    <x v="4"/>
    <x v="22"/>
    <x v="9"/>
    <x v="9"/>
    <x v="4"/>
    <x v="58"/>
    <x v="41"/>
    <x v="1"/>
    <x v="2"/>
    <b v="0"/>
  </r>
  <r>
    <x v="339"/>
    <x v="372"/>
    <x v="2"/>
    <x v="4"/>
    <x v="119"/>
    <x v="56"/>
    <x v="64"/>
    <x v="29"/>
    <x v="46"/>
    <x v="48"/>
    <x v="1"/>
    <x v="2"/>
    <b v="0"/>
  </r>
  <r>
    <x v="340"/>
    <x v="373"/>
    <x v="2"/>
    <x v="1"/>
    <x v="120"/>
    <x v="57"/>
    <x v="21"/>
    <x v="8"/>
    <x v="8"/>
    <x v="11"/>
    <x v="11"/>
    <x v="2"/>
    <b v="0"/>
  </r>
  <r>
    <x v="341"/>
    <x v="374"/>
    <x v="2"/>
    <x v="12"/>
    <x v="119"/>
    <x v="12"/>
    <x v="41"/>
    <x v="21"/>
    <x v="13"/>
    <x v="18"/>
    <x v="20"/>
    <x v="2"/>
    <b v="0"/>
  </r>
  <r>
    <x v="342"/>
    <x v="375"/>
    <x v="7"/>
    <x v="8"/>
    <x v="26"/>
    <x v="10"/>
    <x v="40"/>
    <x v="13"/>
    <x v="20"/>
    <x v="12"/>
    <x v="20"/>
    <x v="2"/>
    <b v="0"/>
  </r>
  <r>
    <x v="343"/>
    <x v="376"/>
    <x v="7"/>
    <x v="8"/>
    <x v="45"/>
    <x v="1"/>
    <x v="32"/>
    <x v="46"/>
    <x v="17"/>
    <x v="3"/>
    <x v="12"/>
    <x v="2"/>
    <b v="0"/>
  </r>
  <r>
    <x v="344"/>
    <x v="377"/>
    <x v="11"/>
    <x v="6"/>
    <x v="76"/>
    <x v="58"/>
    <x v="33"/>
    <x v="27"/>
    <x v="19"/>
    <x v="49"/>
    <x v="56"/>
    <x v="2"/>
    <b v="0"/>
  </r>
  <r>
    <x v="345"/>
    <x v="378"/>
    <x v="11"/>
    <x v="6"/>
    <x v="13"/>
    <x v="59"/>
    <x v="23"/>
    <x v="64"/>
    <x v="24"/>
    <x v="50"/>
    <x v="5"/>
    <x v="2"/>
    <b v="0"/>
  </r>
  <r>
    <x v="346"/>
    <x v="379"/>
    <x v="11"/>
    <x v="17"/>
    <x v="76"/>
    <x v="0"/>
    <x v="37"/>
    <x v="14"/>
    <x v="20"/>
    <x v="4"/>
    <x v="12"/>
    <x v="2"/>
    <b v="0"/>
  </r>
  <r>
    <x v="347"/>
    <x v="380"/>
    <x v="11"/>
    <x v="17"/>
    <x v="13"/>
    <x v="17"/>
    <x v="44"/>
    <x v="10"/>
    <x v="17"/>
    <x v="1"/>
    <x v="0"/>
    <x v="2"/>
    <b v="0"/>
  </r>
  <r>
    <x v="348"/>
    <x v="381"/>
    <x v="2"/>
    <x v="1"/>
    <x v="72"/>
    <x v="34"/>
    <x v="65"/>
    <x v="30"/>
    <x v="51"/>
    <x v="18"/>
    <x v="2"/>
    <x v="2"/>
    <b v="0"/>
  </r>
  <r>
    <x v="349"/>
    <x v="382"/>
    <x v="2"/>
    <x v="1"/>
    <x v="73"/>
    <x v="23"/>
    <x v="20"/>
    <x v="42"/>
    <x v="2"/>
    <x v="29"/>
    <x v="43"/>
    <x v="2"/>
    <b v="0"/>
  </r>
  <r>
    <x v="350"/>
    <x v="383"/>
    <x v="4"/>
    <x v="1"/>
    <x v="79"/>
    <x v="18"/>
    <x v="32"/>
    <x v="32"/>
    <x v="17"/>
    <x v="12"/>
    <x v="9"/>
    <x v="2"/>
    <b v="0"/>
  </r>
  <r>
    <x v="351"/>
    <x v="384"/>
    <x v="4"/>
    <x v="1"/>
    <x v="44"/>
    <x v="1"/>
    <x v="18"/>
    <x v="32"/>
    <x v="4"/>
    <x v="3"/>
    <x v="23"/>
    <x v="2"/>
    <b v="0"/>
  </r>
  <r>
    <x v="352"/>
    <x v="385"/>
    <x v="12"/>
    <x v="1"/>
    <x v="71"/>
    <x v="6"/>
    <x v="26"/>
    <x v="12"/>
    <x v="40"/>
    <x v="51"/>
    <x v="0"/>
    <x v="2"/>
    <b v="0"/>
  </r>
  <r>
    <x v="353"/>
    <x v="386"/>
    <x v="12"/>
    <x v="1"/>
    <x v="38"/>
    <x v="50"/>
    <x v="48"/>
    <x v="8"/>
    <x v="41"/>
    <x v="30"/>
    <x v="3"/>
    <x v="2"/>
    <b v="0"/>
  </r>
  <r>
    <x v="353"/>
    <x v="387"/>
    <x v="12"/>
    <x v="1"/>
    <x v="47"/>
    <x v="50"/>
    <x v="66"/>
    <x v="17"/>
    <x v="59"/>
    <x v="31"/>
    <x v="12"/>
    <x v="2"/>
    <b v="0"/>
  </r>
  <r>
    <x v="354"/>
    <x v="388"/>
    <x v="12"/>
    <x v="1"/>
    <x v="71"/>
    <x v="34"/>
    <x v="40"/>
    <x v="40"/>
    <x v="25"/>
    <x v="21"/>
    <x v="28"/>
    <x v="2"/>
    <b v="0"/>
  </r>
  <r>
    <x v="355"/>
    <x v="389"/>
    <x v="12"/>
    <x v="1"/>
    <x v="38"/>
    <x v="10"/>
    <x v="32"/>
    <x v="37"/>
    <x v="4"/>
    <x v="27"/>
    <x v="28"/>
    <x v="2"/>
    <b v="0"/>
  </r>
  <r>
    <x v="356"/>
    <x v="390"/>
    <x v="0"/>
    <x v="2"/>
    <x v="61"/>
    <x v="60"/>
    <x v="67"/>
    <x v="2"/>
    <x v="49"/>
    <x v="49"/>
    <x v="49"/>
    <x v="2"/>
    <b v="0"/>
  </r>
  <r>
    <x v="357"/>
    <x v="391"/>
    <x v="10"/>
    <x v="1"/>
    <x v="68"/>
    <x v="11"/>
    <x v="35"/>
    <x v="32"/>
    <x v="23"/>
    <x v="1"/>
    <x v="3"/>
    <x v="2"/>
    <b v="0"/>
  </r>
  <r>
    <x v="358"/>
    <x v="392"/>
    <x v="15"/>
    <x v="1"/>
    <x v="59"/>
    <x v="11"/>
    <x v="7"/>
    <x v="18"/>
    <x v="22"/>
    <x v="24"/>
    <x v="12"/>
    <x v="2"/>
    <b v="0"/>
  </r>
  <r>
    <x v="358"/>
    <x v="393"/>
    <x v="15"/>
    <x v="1"/>
    <x v="121"/>
    <x v="11"/>
    <x v="19"/>
    <x v="18"/>
    <x v="31"/>
    <x v="24"/>
    <x v="31"/>
    <x v="2"/>
    <b v="0"/>
  </r>
  <r>
    <x v="359"/>
    <x v="394"/>
    <x v="10"/>
    <x v="1"/>
    <x v="113"/>
    <x v="23"/>
    <x v="68"/>
    <x v="28"/>
    <x v="60"/>
    <x v="28"/>
    <x v="56"/>
    <x v="2"/>
    <b v="0"/>
  </r>
  <r>
    <x v="360"/>
    <x v="395"/>
    <x v="13"/>
    <x v="1"/>
    <x v="26"/>
    <x v="9"/>
    <x v="35"/>
    <x v="14"/>
    <x v="8"/>
    <x v="4"/>
    <x v="10"/>
    <x v="2"/>
    <b v="0"/>
  </r>
  <r>
    <x v="361"/>
    <x v="396"/>
    <x v="13"/>
    <x v="1"/>
    <x v="66"/>
    <x v="2"/>
    <x v="21"/>
    <x v="9"/>
    <x v="1"/>
    <x v="1"/>
    <x v="2"/>
    <x v="2"/>
    <b v="0"/>
  </r>
  <r>
    <x v="361"/>
    <x v="397"/>
    <x v="13"/>
    <x v="1"/>
    <x v="78"/>
    <x v="2"/>
    <x v="41"/>
    <x v="9"/>
    <x v="28"/>
    <x v="1"/>
    <x v="4"/>
    <x v="2"/>
    <b v="0"/>
  </r>
  <r>
    <x v="362"/>
    <x v="398"/>
    <x v="13"/>
    <x v="13"/>
    <x v="43"/>
    <x v="18"/>
    <x v="40"/>
    <x v="14"/>
    <x v="21"/>
    <x v="4"/>
    <x v="28"/>
    <x v="2"/>
    <b v="0"/>
  </r>
  <r>
    <x v="363"/>
    <x v="399"/>
    <x v="13"/>
    <x v="13"/>
    <x v="56"/>
    <x v="19"/>
    <x v="20"/>
    <x v="32"/>
    <x v="22"/>
    <x v="12"/>
    <x v="0"/>
    <x v="2"/>
    <b v="0"/>
  </r>
  <r>
    <x v="364"/>
    <x v="400"/>
    <x v="13"/>
    <x v="13"/>
    <x v="8"/>
    <x v="56"/>
    <x v="21"/>
    <x v="40"/>
    <x v="23"/>
    <x v="21"/>
    <x v="3"/>
    <x v="2"/>
    <b v="0"/>
  </r>
  <r>
    <x v="365"/>
    <x v="401"/>
    <x v="2"/>
    <x v="1"/>
    <x v="70"/>
    <x v="16"/>
    <x v="5"/>
    <x v="21"/>
    <x v="61"/>
    <x v="18"/>
    <x v="57"/>
    <x v="2"/>
    <b v="0"/>
  </r>
  <r>
    <x v="366"/>
    <x v="402"/>
    <x v="2"/>
    <x v="1"/>
    <x v="25"/>
    <x v="15"/>
    <x v="8"/>
    <x v="46"/>
    <x v="62"/>
    <x v="20"/>
    <x v="58"/>
    <x v="2"/>
    <b v="0"/>
  </r>
  <r>
    <x v="367"/>
    <x v="403"/>
    <x v="2"/>
    <x v="1"/>
    <x v="25"/>
    <x v="15"/>
    <x v="6"/>
    <x v="46"/>
    <x v="63"/>
    <x v="20"/>
    <x v="58"/>
    <x v="2"/>
    <b v="0"/>
  </r>
  <r>
    <x v="368"/>
    <x v="404"/>
    <x v="2"/>
    <x v="11"/>
    <x v="25"/>
    <x v="41"/>
    <x v="18"/>
    <x v="37"/>
    <x v="14"/>
    <x v="0"/>
    <x v="20"/>
    <x v="2"/>
    <b v="0"/>
  </r>
  <r>
    <x v="369"/>
    <x v="405"/>
    <x v="2"/>
    <x v="1"/>
    <x v="65"/>
    <x v="57"/>
    <x v="13"/>
    <x v="13"/>
    <x v="20"/>
    <x v="0"/>
    <x v="19"/>
    <x v="2"/>
    <b v="0"/>
  </r>
  <r>
    <x v="370"/>
    <x v="406"/>
    <x v="14"/>
    <x v="1"/>
    <x v="26"/>
    <x v="0"/>
    <x v="26"/>
    <x v="18"/>
    <x v="20"/>
    <x v="17"/>
    <x v="10"/>
    <x v="2"/>
    <b v="0"/>
  </r>
  <r>
    <x v="371"/>
    <x v="407"/>
    <x v="14"/>
    <x v="1"/>
    <x v="79"/>
    <x v="11"/>
    <x v="37"/>
    <x v="10"/>
    <x v="4"/>
    <x v="4"/>
    <x v="10"/>
    <x v="2"/>
    <b v="0"/>
  </r>
  <r>
    <x v="372"/>
    <x v="408"/>
    <x v="14"/>
    <x v="2"/>
    <x v="63"/>
    <x v="23"/>
    <x v="49"/>
    <x v="9"/>
    <x v="26"/>
    <x v="1"/>
    <x v="4"/>
    <x v="2"/>
    <b v="0"/>
  </r>
  <r>
    <x v="372"/>
    <x v="409"/>
    <x v="14"/>
    <x v="2"/>
    <x v="95"/>
    <x v="23"/>
    <x v="69"/>
    <x v="37"/>
    <x v="28"/>
    <x v="21"/>
    <x v="30"/>
    <x v="2"/>
    <b v="0"/>
  </r>
  <r>
    <x v="373"/>
    <x v="410"/>
    <x v="16"/>
    <x v="8"/>
    <x v="26"/>
    <x v="10"/>
    <x v="25"/>
    <x v="9"/>
    <x v="16"/>
    <x v="24"/>
    <x v="8"/>
    <x v="2"/>
    <b v="0"/>
  </r>
  <r>
    <x v="374"/>
    <x v="411"/>
    <x v="16"/>
    <x v="8"/>
    <x v="79"/>
    <x v="1"/>
    <x v="26"/>
    <x v="10"/>
    <x v="21"/>
    <x v="1"/>
    <x v="10"/>
    <x v="2"/>
    <b v="0"/>
  </r>
  <r>
    <x v="375"/>
    <x v="412"/>
    <x v="16"/>
    <x v="8"/>
    <x v="63"/>
    <x v="2"/>
    <x v="49"/>
    <x v="37"/>
    <x v="23"/>
    <x v="21"/>
    <x v="9"/>
    <x v="2"/>
    <b v="0"/>
  </r>
  <r>
    <x v="375"/>
    <x v="413"/>
    <x v="16"/>
    <x v="8"/>
    <x v="95"/>
    <x v="2"/>
    <x v="69"/>
    <x v="58"/>
    <x v="27"/>
    <x v="26"/>
    <x v="22"/>
    <x v="2"/>
    <b v="0"/>
  </r>
  <r>
    <x v="376"/>
    <x v="414"/>
    <x v="11"/>
    <x v="1"/>
    <x v="78"/>
    <x v="2"/>
    <x v="3"/>
    <x v="53"/>
    <x v="8"/>
    <x v="2"/>
    <x v="10"/>
    <x v="2"/>
    <b v="1"/>
  </r>
  <r>
    <x v="377"/>
    <x v="415"/>
    <x v="13"/>
    <x v="1"/>
    <x v="78"/>
    <x v="2"/>
    <x v="35"/>
    <x v="10"/>
    <x v="2"/>
    <x v="52"/>
    <x v="10"/>
    <x v="2"/>
    <b v="1"/>
  </r>
  <r>
    <x v="378"/>
    <x v="416"/>
    <x v="16"/>
    <x v="1"/>
    <x v="78"/>
    <x v="2"/>
    <x v="26"/>
    <x v="58"/>
    <x v="22"/>
    <x v="53"/>
    <x v="10"/>
    <x v="2"/>
    <b v="1"/>
  </r>
  <r>
    <x v="379"/>
    <x v="417"/>
    <x v="14"/>
    <x v="8"/>
    <x v="63"/>
    <x v="2"/>
    <x v="21"/>
    <x v="40"/>
    <x v="26"/>
    <x v="27"/>
    <x v="22"/>
    <x v="2"/>
    <b v="1"/>
  </r>
  <r>
    <x v="379"/>
    <x v="418"/>
    <x v="14"/>
    <x v="8"/>
    <x v="95"/>
    <x v="2"/>
    <x v="3"/>
    <x v="11"/>
    <x v="52"/>
    <x v="53"/>
    <x v="22"/>
    <x v="2"/>
    <b v="1"/>
  </r>
  <r>
    <x v="380"/>
    <x v="419"/>
    <x v="14"/>
    <x v="8"/>
    <x v="63"/>
    <x v="2"/>
    <x v="18"/>
    <x v="9"/>
    <x v="6"/>
    <x v="26"/>
    <x v="22"/>
    <x v="2"/>
    <b v="1"/>
  </r>
  <r>
    <x v="380"/>
    <x v="420"/>
    <x v="14"/>
    <x v="8"/>
    <x v="95"/>
    <x v="2"/>
    <x v="7"/>
    <x v="10"/>
    <x v="64"/>
    <x v="3"/>
    <x v="22"/>
    <x v="2"/>
    <b v="1"/>
  </r>
  <r>
    <x v="381"/>
    <x v="421"/>
    <x v="2"/>
    <x v="1"/>
    <x v="105"/>
    <x v="41"/>
    <x v="3"/>
    <x v="40"/>
    <x v="65"/>
    <x v="38"/>
    <x v="21"/>
    <x v="2"/>
    <b v="1"/>
  </r>
  <r>
    <x v="381"/>
    <x v="422"/>
    <x v="2"/>
    <x v="1"/>
    <x v="122"/>
    <x v="41"/>
    <x v="19"/>
    <x v="40"/>
    <x v="66"/>
    <x v="54"/>
    <x v="21"/>
    <x v="2"/>
    <b v="1"/>
  </r>
  <r>
    <x v="382"/>
    <x v="423"/>
    <x v="7"/>
    <x v="1"/>
    <x v="105"/>
    <x v="41"/>
    <x v="19"/>
    <x v="52"/>
    <x v="2"/>
    <x v="21"/>
    <x v="21"/>
    <x v="2"/>
    <b v="1"/>
  </r>
  <r>
    <x v="382"/>
    <x v="424"/>
    <x v="7"/>
    <x v="15"/>
    <x v="122"/>
    <x v="41"/>
    <x v="70"/>
    <x v="39"/>
    <x v="65"/>
    <x v="21"/>
    <x v="21"/>
    <x v="2"/>
    <b v="1"/>
  </r>
  <r>
    <x v="383"/>
    <x v="425"/>
    <x v="14"/>
    <x v="2"/>
    <x v="80"/>
    <x v="31"/>
    <x v="19"/>
    <x v="40"/>
    <x v="65"/>
    <x v="21"/>
    <x v="29"/>
    <x v="2"/>
    <b v="1"/>
  </r>
  <r>
    <x v="383"/>
    <x v="426"/>
    <x v="14"/>
    <x v="2"/>
    <x v="81"/>
    <x v="31"/>
    <x v="70"/>
    <x v="10"/>
    <x v="66"/>
    <x v="2"/>
    <x v="31"/>
    <x v="2"/>
    <b v="1"/>
  </r>
  <r>
    <x v="384"/>
    <x v="427"/>
    <x v="16"/>
    <x v="8"/>
    <x v="63"/>
    <x v="41"/>
    <x v="3"/>
    <x v="10"/>
    <x v="2"/>
    <x v="2"/>
    <x v="4"/>
    <x v="2"/>
    <b v="1"/>
  </r>
  <r>
    <x v="385"/>
    <x v="428"/>
    <x v="10"/>
    <x v="1"/>
    <x v="63"/>
    <x v="9"/>
    <x v="19"/>
    <x v="14"/>
    <x v="65"/>
    <x v="4"/>
    <x v="33"/>
    <x v="2"/>
    <b v="1"/>
  </r>
  <r>
    <x v="385"/>
    <x v="429"/>
    <x v="10"/>
    <x v="1"/>
    <x v="63"/>
    <x v="9"/>
    <x v="70"/>
    <x v="30"/>
    <x v="66"/>
    <x v="9"/>
    <x v="33"/>
    <x v="2"/>
    <b v="1"/>
  </r>
  <r>
    <x v="385"/>
    <x v="430"/>
    <x v="10"/>
    <x v="1"/>
    <x v="63"/>
    <x v="9"/>
    <x v="32"/>
    <x v="39"/>
    <x v="17"/>
    <x v="54"/>
    <x v="21"/>
    <x v="2"/>
    <b v="1"/>
  </r>
  <r>
    <x v="385"/>
    <x v="431"/>
    <x v="10"/>
    <x v="1"/>
    <x v="63"/>
    <x v="9"/>
    <x v="37"/>
    <x v="40"/>
    <x v="23"/>
    <x v="21"/>
    <x v="59"/>
    <x v="2"/>
    <b v="1"/>
  </r>
  <r>
    <x v="386"/>
    <x v="432"/>
    <x v="0"/>
    <x v="1"/>
    <x v="0"/>
    <x v="15"/>
    <x v="67"/>
    <x v="47"/>
    <x v="14"/>
    <x v="18"/>
    <x v="60"/>
    <x v="3"/>
    <b v="0"/>
  </r>
  <r>
    <x v="387"/>
    <x v="433"/>
    <x v="0"/>
    <x v="1"/>
    <x v="1"/>
    <x v="17"/>
    <x v="71"/>
    <x v="21"/>
    <x v="21"/>
    <x v="0"/>
    <x v="61"/>
    <x v="3"/>
    <b v="0"/>
  </r>
  <r>
    <x v="388"/>
    <x v="434"/>
    <x v="0"/>
    <x v="4"/>
    <x v="2"/>
    <x v="23"/>
    <x v="72"/>
    <x v="46"/>
    <x v="22"/>
    <x v="5"/>
    <x v="14"/>
    <x v="3"/>
    <b v="0"/>
  </r>
  <r>
    <x v="389"/>
    <x v="435"/>
    <x v="1"/>
    <x v="1"/>
    <x v="4"/>
    <x v="6"/>
    <x v="54"/>
    <x v="19"/>
    <x v="30"/>
    <x v="55"/>
    <x v="50"/>
    <x v="3"/>
    <b v="0"/>
  </r>
  <r>
    <x v="390"/>
    <x v="436"/>
    <x v="1"/>
    <x v="7"/>
    <x v="1"/>
    <x v="50"/>
    <x v="64"/>
    <x v="23"/>
    <x v="67"/>
    <x v="42"/>
    <x v="43"/>
    <x v="3"/>
    <b v="0"/>
  </r>
  <r>
    <x v="391"/>
    <x v="437"/>
    <x v="1"/>
    <x v="7"/>
    <x v="5"/>
    <x v="61"/>
    <x v="8"/>
    <x v="65"/>
    <x v="68"/>
    <x v="48"/>
    <x v="62"/>
    <x v="3"/>
    <b v="0"/>
  </r>
  <r>
    <x v="392"/>
    <x v="438"/>
    <x v="2"/>
    <x v="1"/>
    <x v="7"/>
    <x v="62"/>
    <x v="59"/>
    <x v="41"/>
    <x v="19"/>
    <x v="32"/>
    <x v="23"/>
    <x v="3"/>
    <b v="0"/>
  </r>
  <r>
    <x v="393"/>
    <x v="439"/>
    <x v="2"/>
    <x v="1"/>
    <x v="1"/>
    <x v="50"/>
    <x v="73"/>
    <x v="66"/>
    <x v="24"/>
    <x v="34"/>
    <x v="10"/>
    <x v="3"/>
    <b v="0"/>
  </r>
  <r>
    <x v="394"/>
    <x v="440"/>
    <x v="2"/>
    <x v="9"/>
    <x v="8"/>
    <x v="51"/>
    <x v="74"/>
    <x v="67"/>
    <x v="69"/>
    <x v="56"/>
    <x v="1"/>
    <x v="3"/>
    <b v="0"/>
  </r>
  <r>
    <x v="395"/>
    <x v="441"/>
    <x v="4"/>
    <x v="2"/>
    <x v="37"/>
    <x v="10"/>
    <x v="25"/>
    <x v="15"/>
    <x v="25"/>
    <x v="17"/>
    <x v="1"/>
    <x v="3"/>
    <b v="0"/>
  </r>
  <r>
    <x v="396"/>
    <x v="442"/>
    <x v="4"/>
    <x v="2"/>
    <x v="69"/>
    <x v="15"/>
    <x v="26"/>
    <x v="14"/>
    <x v="20"/>
    <x v="19"/>
    <x v="2"/>
    <x v="3"/>
    <b v="0"/>
  </r>
  <r>
    <x v="397"/>
    <x v="443"/>
    <x v="4"/>
    <x v="2"/>
    <x v="25"/>
    <x v="32"/>
    <x v="41"/>
    <x v="32"/>
    <x v="8"/>
    <x v="24"/>
    <x v="4"/>
    <x v="3"/>
    <b v="0"/>
  </r>
  <r>
    <x v="398"/>
    <x v="444"/>
    <x v="4"/>
    <x v="1"/>
    <x v="84"/>
    <x v="7"/>
    <x v="15"/>
    <x v="16"/>
    <x v="16"/>
    <x v="19"/>
    <x v="60"/>
    <x v="3"/>
    <b v="0"/>
  </r>
  <r>
    <x v="399"/>
    <x v="445"/>
    <x v="4"/>
    <x v="13"/>
    <x v="56"/>
    <x v="8"/>
    <x v="24"/>
    <x v="18"/>
    <x v="21"/>
    <x v="24"/>
    <x v="15"/>
    <x v="3"/>
    <b v="0"/>
  </r>
  <r>
    <x v="400"/>
    <x v="446"/>
    <x v="3"/>
    <x v="1"/>
    <x v="123"/>
    <x v="63"/>
    <x v="17"/>
    <x v="59"/>
    <x v="12"/>
    <x v="41"/>
    <x v="28"/>
    <x v="3"/>
    <b v="0"/>
  </r>
  <r>
    <x v="401"/>
    <x v="447"/>
    <x v="3"/>
    <x v="1"/>
    <x v="124"/>
    <x v="64"/>
    <x v="24"/>
    <x v="68"/>
    <x v="21"/>
    <x v="57"/>
    <x v="3"/>
    <x v="3"/>
    <b v="0"/>
  </r>
  <r>
    <x v="402"/>
    <x v="448"/>
    <x v="6"/>
    <x v="1"/>
    <x v="125"/>
    <x v="0"/>
    <x v="36"/>
    <x v="48"/>
    <x v="20"/>
    <x v="58"/>
    <x v="0"/>
    <x v="3"/>
    <b v="0"/>
  </r>
  <r>
    <x v="403"/>
    <x v="449"/>
    <x v="6"/>
    <x v="1"/>
    <x v="126"/>
    <x v="1"/>
    <x v="24"/>
    <x v="0"/>
    <x v="4"/>
    <x v="59"/>
    <x v="1"/>
    <x v="3"/>
    <b v="0"/>
  </r>
  <r>
    <x v="404"/>
    <x v="450"/>
    <x v="6"/>
    <x v="1"/>
    <x v="127"/>
    <x v="2"/>
    <x v="41"/>
    <x v="42"/>
    <x v="23"/>
    <x v="16"/>
    <x v="9"/>
    <x v="3"/>
    <b v="0"/>
  </r>
  <r>
    <x v="405"/>
    <x v="451"/>
    <x v="0"/>
    <x v="0"/>
    <x v="88"/>
    <x v="10"/>
    <x v="13"/>
    <x v="12"/>
    <x v="8"/>
    <x v="12"/>
    <x v="20"/>
    <x v="3"/>
    <b v="0"/>
  </r>
  <r>
    <x v="406"/>
    <x v="452"/>
    <x v="0"/>
    <x v="0"/>
    <x v="55"/>
    <x v="1"/>
    <x v="32"/>
    <x v="8"/>
    <x v="35"/>
    <x v="8"/>
    <x v="21"/>
    <x v="3"/>
    <b v="0"/>
  </r>
  <r>
    <x v="407"/>
    <x v="453"/>
    <x v="11"/>
    <x v="1"/>
    <x v="46"/>
    <x v="65"/>
    <x v="44"/>
    <x v="16"/>
    <x v="25"/>
    <x v="17"/>
    <x v="6"/>
    <x v="3"/>
    <b v="0"/>
  </r>
  <r>
    <x v="408"/>
    <x v="454"/>
    <x v="11"/>
    <x v="1"/>
    <x v="13"/>
    <x v="66"/>
    <x v="66"/>
    <x v="18"/>
    <x v="0"/>
    <x v="4"/>
    <x v="6"/>
    <x v="3"/>
    <b v="0"/>
  </r>
  <r>
    <x v="409"/>
    <x v="455"/>
    <x v="11"/>
    <x v="9"/>
    <x v="46"/>
    <x v="14"/>
    <x v="75"/>
    <x v="69"/>
    <x v="70"/>
    <x v="60"/>
    <x v="8"/>
    <x v="3"/>
    <b v="0"/>
  </r>
  <r>
    <x v="410"/>
    <x v="456"/>
    <x v="11"/>
    <x v="9"/>
    <x v="13"/>
    <x v="1"/>
    <x v="4"/>
    <x v="70"/>
    <x v="57"/>
    <x v="61"/>
    <x v="8"/>
    <x v="3"/>
    <b v="0"/>
  </r>
  <r>
    <x v="411"/>
    <x v="457"/>
    <x v="3"/>
    <x v="1"/>
    <x v="128"/>
    <x v="10"/>
    <x v="76"/>
    <x v="31"/>
    <x v="71"/>
    <x v="22"/>
    <x v="61"/>
    <x v="3"/>
    <b v="0"/>
  </r>
  <r>
    <x v="412"/>
    <x v="458"/>
    <x v="3"/>
    <x v="6"/>
    <x v="129"/>
    <x v="1"/>
    <x v="77"/>
    <x v="21"/>
    <x v="44"/>
    <x v="8"/>
    <x v="61"/>
    <x v="3"/>
    <b v="0"/>
  </r>
  <r>
    <x v="412"/>
    <x v="459"/>
    <x v="3"/>
    <x v="4"/>
    <x v="129"/>
    <x v="1"/>
    <x v="78"/>
    <x v="46"/>
    <x v="43"/>
    <x v="5"/>
    <x v="61"/>
    <x v="3"/>
    <b v="0"/>
  </r>
  <r>
    <x v="412"/>
    <x v="460"/>
    <x v="3"/>
    <x v="9"/>
    <x v="129"/>
    <x v="1"/>
    <x v="79"/>
    <x v="34"/>
    <x v="72"/>
    <x v="23"/>
    <x v="61"/>
    <x v="3"/>
    <b v="0"/>
  </r>
  <r>
    <x v="413"/>
    <x v="461"/>
    <x v="3"/>
    <x v="2"/>
    <x v="129"/>
    <x v="18"/>
    <x v="80"/>
    <x v="14"/>
    <x v="62"/>
    <x v="4"/>
    <x v="63"/>
    <x v="3"/>
    <b v="0"/>
  </r>
  <r>
    <x v="414"/>
    <x v="462"/>
    <x v="3"/>
    <x v="2"/>
    <x v="130"/>
    <x v="14"/>
    <x v="13"/>
    <x v="51"/>
    <x v="25"/>
    <x v="35"/>
    <x v="9"/>
    <x v="3"/>
    <b v="0"/>
  </r>
  <r>
    <x v="415"/>
    <x v="463"/>
    <x v="3"/>
    <x v="2"/>
    <x v="110"/>
    <x v="18"/>
    <x v="21"/>
    <x v="71"/>
    <x v="1"/>
    <x v="62"/>
    <x v="23"/>
    <x v="3"/>
    <b v="0"/>
  </r>
  <r>
    <x v="416"/>
    <x v="464"/>
    <x v="6"/>
    <x v="1"/>
    <x v="1"/>
    <x v="1"/>
    <x v="15"/>
    <x v="32"/>
    <x v="14"/>
    <x v="21"/>
    <x v="29"/>
    <x v="3"/>
    <b v="0"/>
  </r>
  <r>
    <x v="417"/>
    <x v="465"/>
    <x v="2"/>
    <x v="1"/>
    <x v="65"/>
    <x v="15"/>
    <x v="36"/>
    <x v="12"/>
    <x v="4"/>
    <x v="17"/>
    <x v="26"/>
    <x v="3"/>
    <b v="0"/>
  </r>
  <r>
    <x v="418"/>
    <x v="466"/>
    <x v="2"/>
    <x v="1"/>
    <x v="13"/>
    <x v="32"/>
    <x v="38"/>
    <x v="13"/>
    <x v="9"/>
    <x v="4"/>
    <x v="31"/>
    <x v="3"/>
    <b v="0"/>
  </r>
  <r>
    <x v="419"/>
    <x v="467"/>
    <x v="0"/>
    <x v="1"/>
    <x v="28"/>
    <x v="0"/>
    <x v="16"/>
    <x v="31"/>
    <x v="73"/>
    <x v="47"/>
    <x v="11"/>
    <x v="3"/>
    <b v="0"/>
  </r>
  <r>
    <x v="420"/>
    <x v="468"/>
    <x v="0"/>
    <x v="1"/>
    <x v="27"/>
    <x v="18"/>
    <x v="20"/>
    <x v="32"/>
    <x v="74"/>
    <x v="63"/>
    <x v="26"/>
    <x v="3"/>
    <b v="0"/>
  </r>
  <r>
    <x v="421"/>
    <x v="469"/>
    <x v="2"/>
    <x v="1"/>
    <x v="58"/>
    <x v="61"/>
    <x v="9"/>
    <x v="28"/>
    <x v="75"/>
    <x v="25"/>
    <x v="64"/>
    <x v="3"/>
    <b v="0"/>
  </r>
  <r>
    <x v="422"/>
    <x v="470"/>
    <x v="2"/>
    <x v="4"/>
    <x v="62"/>
    <x v="67"/>
    <x v="11"/>
    <x v="66"/>
    <x v="76"/>
    <x v="43"/>
    <x v="65"/>
    <x v="3"/>
    <b v="0"/>
  </r>
  <r>
    <x v="423"/>
    <x v="471"/>
    <x v="4"/>
    <x v="1"/>
    <x v="131"/>
    <x v="17"/>
    <x v="3"/>
    <x v="72"/>
    <x v="4"/>
    <x v="64"/>
    <x v="31"/>
    <x v="3"/>
    <b v="0"/>
  </r>
  <r>
    <x v="424"/>
    <x v="472"/>
    <x v="12"/>
    <x v="2"/>
    <x v="132"/>
    <x v="19"/>
    <x v="35"/>
    <x v="48"/>
    <x v="4"/>
    <x v="55"/>
    <x v="9"/>
    <x v="3"/>
    <b v="0"/>
  </r>
  <r>
    <x v="425"/>
    <x v="473"/>
    <x v="12"/>
    <x v="2"/>
    <x v="133"/>
    <x v="47"/>
    <x v="21"/>
    <x v="19"/>
    <x v="13"/>
    <x v="15"/>
    <x v="2"/>
    <x v="3"/>
    <b v="0"/>
  </r>
  <r>
    <x v="426"/>
    <x v="474"/>
    <x v="4"/>
    <x v="1"/>
    <x v="46"/>
    <x v="15"/>
    <x v="73"/>
    <x v="19"/>
    <x v="42"/>
    <x v="32"/>
    <x v="26"/>
    <x v="3"/>
    <b v="0"/>
  </r>
  <r>
    <x v="427"/>
    <x v="475"/>
    <x v="4"/>
    <x v="1"/>
    <x v="66"/>
    <x v="11"/>
    <x v="34"/>
    <x v="73"/>
    <x v="77"/>
    <x v="33"/>
    <x v="32"/>
    <x v="3"/>
    <b v="0"/>
  </r>
  <r>
    <x v="427"/>
    <x v="476"/>
    <x v="4"/>
    <x v="7"/>
    <x v="78"/>
    <x v="11"/>
    <x v="81"/>
    <x v="74"/>
    <x v="77"/>
    <x v="33"/>
    <x v="54"/>
    <x v="3"/>
    <b v="0"/>
  </r>
  <r>
    <x v="428"/>
    <x v="477"/>
    <x v="12"/>
    <x v="1"/>
    <x v="13"/>
    <x v="1"/>
    <x v="20"/>
    <x v="18"/>
    <x v="27"/>
    <x v="8"/>
    <x v="32"/>
    <x v="3"/>
    <b v="0"/>
  </r>
  <r>
    <x v="429"/>
    <x v="478"/>
    <x v="15"/>
    <x v="2"/>
    <x v="30"/>
    <x v="41"/>
    <x v="44"/>
    <x v="23"/>
    <x v="27"/>
    <x v="42"/>
    <x v="15"/>
    <x v="3"/>
    <b v="0"/>
  </r>
  <r>
    <x v="430"/>
    <x v="479"/>
    <x v="4"/>
    <x v="1"/>
    <x v="50"/>
    <x v="68"/>
    <x v="25"/>
    <x v="51"/>
    <x v="70"/>
    <x v="65"/>
    <x v="26"/>
    <x v="3"/>
    <b v="0"/>
  </r>
  <r>
    <x v="431"/>
    <x v="480"/>
    <x v="4"/>
    <x v="1"/>
    <x v="134"/>
    <x v="69"/>
    <x v="2"/>
    <x v="47"/>
    <x v="78"/>
    <x v="66"/>
    <x v="66"/>
    <x v="3"/>
    <b v="0"/>
  </r>
  <r>
    <x v="432"/>
    <x v="481"/>
    <x v="10"/>
    <x v="1"/>
    <x v="40"/>
    <x v="0"/>
    <x v="13"/>
    <x v="14"/>
    <x v="0"/>
    <x v="4"/>
    <x v="0"/>
    <x v="3"/>
    <b v="0"/>
  </r>
  <r>
    <x v="433"/>
    <x v="482"/>
    <x v="5"/>
    <x v="12"/>
    <x v="135"/>
    <x v="12"/>
    <x v="10"/>
    <x v="75"/>
    <x v="79"/>
    <x v="41"/>
    <x v="67"/>
    <x v="3"/>
    <b v="0"/>
  </r>
  <r>
    <x v="434"/>
    <x v="483"/>
    <x v="5"/>
    <x v="12"/>
    <x v="16"/>
    <x v="70"/>
    <x v="82"/>
    <x v="24"/>
    <x v="55"/>
    <x v="14"/>
    <x v="68"/>
    <x v="3"/>
    <b v="0"/>
  </r>
  <r>
    <x v="435"/>
    <x v="484"/>
    <x v="16"/>
    <x v="8"/>
    <x v="26"/>
    <x v="71"/>
    <x v="83"/>
    <x v="76"/>
    <x v="80"/>
    <x v="67"/>
    <x v="56"/>
    <x v="3"/>
    <b v="0"/>
  </r>
  <r>
    <x v="436"/>
    <x v="485"/>
    <x v="16"/>
    <x v="8"/>
    <x v="45"/>
    <x v="65"/>
    <x v="71"/>
    <x v="77"/>
    <x v="44"/>
    <x v="68"/>
    <x v="46"/>
    <x v="3"/>
    <b v="0"/>
  </r>
  <r>
    <x v="437"/>
    <x v="486"/>
    <x v="11"/>
    <x v="1"/>
    <x v="43"/>
    <x v="9"/>
    <x v="21"/>
    <x v="34"/>
    <x v="51"/>
    <x v="22"/>
    <x v="55"/>
    <x v="3"/>
    <b v="0"/>
  </r>
  <r>
    <x v="438"/>
    <x v="487"/>
    <x v="10"/>
    <x v="5"/>
    <x v="50"/>
    <x v="34"/>
    <x v="17"/>
    <x v="31"/>
    <x v="17"/>
    <x v="21"/>
    <x v="1"/>
    <x v="3"/>
    <b v="0"/>
  </r>
  <r>
    <x v="439"/>
    <x v="488"/>
    <x v="4"/>
    <x v="1"/>
    <x v="97"/>
    <x v="41"/>
    <x v="43"/>
    <x v="43"/>
    <x v="15"/>
    <x v="0"/>
    <x v="8"/>
    <x v="3"/>
    <b v="0"/>
  </r>
  <r>
    <x v="440"/>
    <x v="489"/>
    <x v="4"/>
    <x v="2"/>
    <x v="136"/>
    <x v="61"/>
    <x v="36"/>
    <x v="31"/>
    <x v="76"/>
    <x v="35"/>
    <x v="45"/>
    <x v="3"/>
    <b v="0"/>
  </r>
  <r>
    <x v="441"/>
    <x v="490"/>
    <x v="12"/>
    <x v="12"/>
    <x v="25"/>
    <x v="9"/>
    <x v="28"/>
    <x v="78"/>
    <x v="76"/>
    <x v="69"/>
    <x v="11"/>
    <x v="3"/>
    <b v="0"/>
  </r>
  <r>
    <x v="442"/>
    <x v="491"/>
    <x v="14"/>
    <x v="4"/>
    <x v="26"/>
    <x v="4"/>
    <x v="32"/>
    <x v="31"/>
    <x v="20"/>
    <x v="22"/>
    <x v="36"/>
    <x v="3"/>
    <b v="0"/>
  </r>
  <r>
    <x v="443"/>
    <x v="492"/>
    <x v="14"/>
    <x v="4"/>
    <x v="56"/>
    <x v="46"/>
    <x v="18"/>
    <x v="8"/>
    <x v="8"/>
    <x v="18"/>
    <x v="69"/>
    <x v="3"/>
    <b v="0"/>
  </r>
  <r>
    <x v="444"/>
    <x v="493"/>
    <x v="14"/>
    <x v="4"/>
    <x v="63"/>
    <x v="72"/>
    <x v="7"/>
    <x v="34"/>
    <x v="1"/>
    <x v="5"/>
    <x v="70"/>
    <x v="3"/>
    <b v="0"/>
  </r>
  <r>
    <x v="444"/>
    <x v="494"/>
    <x v="14"/>
    <x v="4"/>
    <x v="95"/>
    <x v="72"/>
    <x v="84"/>
    <x v="36"/>
    <x v="28"/>
    <x v="23"/>
    <x v="71"/>
    <x v="3"/>
    <b v="0"/>
  </r>
  <r>
    <x v="445"/>
    <x v="495"/>
    <x v="4"/>
    <x v="1"/>
    <x v="53"/>
    <x v="73"/>
    <x v="24"/>
    <x v="16"/>
    <x v="20"/>
    <x v="5"/>
    <x v="47"/>
    <x v="3"/>
    <b v="0"/>
  </r>
  <r>
    <x v="446"/>
    <x v="496"/>
    <x v="9"/>
    <x v="1"/>
    <x v="40"/>
    <x v="10"/>
    <x v="32"/>
    <x v="16"/>
    <x v="16"/>
    <x v="19"/>
    <x v="1"/>
    <x v="3"/>
    <b v="0"/>
  </r>
  <r>
    <x v="447"/>
    <x v="497"/>
    <x v="9"/>
    <x v="9"/>
    <x v="2"/>
    <x v="18"/>
    <x v="39"/>
    <x v="32"/>
    <x v="31"/>
    <x v="12"/>
    <x v="21"/>
    <x v="3"/>
    <b v="0"/>
  </r>
  <r>
    <x v="447"/>
    <x v="498"/>
    <x v="9"/>
    <x v="9"/>
    <x v="3"/>
    <x v="18"/>
    <x v="69"/>
    <x v="67"/>
    <x v="52"/>
    <x v="12"/>
    <x v="66"/>
    <x v="3"/>
    <b v="0"/>
  </r>
  <r>
    <x v="448"/>
    <x v="499"/>
    <x v="7"/>
    <x v="1"/>
    <x v="65"/>
    <x v="46"/>
    <x v="30"/>
    <x v="6"/>
    <x v="81"/>
    <x v="35"/>
    <x v="57"/>
    <x v="3"/>
    <b v="0"/>
  </r>
  <r>
    <x v="449"/>
    <x v="500"/>
    <x v="7"/>
    <x v="1"/>
    <x v="2"/>
    <x v="72"/>
    <x v="85"/>
    <x v="69"/>
    <x v="82"/>
    <x v="70"/>
    <x v="72"/>
    <x v="3"/>
    <b v="0"/>
  </r>
  <r>
    <x v="450"/>
    <x v="501"/>
    <x v="5"/>
    <x v="17"/>
    <x v="65"/>
    <x v="10"/>
    <x v="35"/>
    <x v="40"/>
    <x v="25"/>
    <x v="18"/>
    <x v="3"/>
    <x v="3"/>
    <b v="0"/>
  </r>
  <r>
    <x v="451"/>
    <x v="502"/>
    <x v="5"/>
    <x v="12"/>
    <x v="45"/>
    <x v="18"/>
    <x v="18"/>
    <x v="22"/>
    <x v="4"/>
    <x v="20"/>
    <x v="29"/>
    <x v="3"/>
    <b v="0"/>
  </r>
  <r>
    <x v="452"/>
    <x v="503"/>
    <x v="5"/>
    <x v="7"/>
    <x v="26"/>
    <x v="36"/>
    <x v="86"/>
    <x v="16"/>
    <x v="19"/>
    <x v="19"/>
    <x v="10"/>
    <x v="3"/>
    <b v="0"/>
  </r>
  <r>
    <x v="453"/>
    <x v="504"/>
    <x v="5"/>
    <x v="7"/>
    <x v="39"/>
    <x v="13"/>
    <x v="87"/>
    <x v="8"/>
    <x v="83"/>
    <x v="0"/>
    <x v="26"/>
    <x v="3"/>
    <b v="0"/>
  </r>
  <r>
    <x v="454"/>
    <x v="505"/>
    <x v="0"/>
    <x v="1"/>
    <x v="137"/>
    <x v="74"/>
    <x v="3"/>
    <x v="79"/>
    <x v="13"/>
    <x v="70"/>
    <x v="73"/>
    <x v="3"/>
    <b v="0"/>
  </r>
  <r>
    <x v="455"/>
    <x v="506"/>
    <x v="2"/>
    <x v="1"/>
    <x v="65"/>
    <x v="68"/>
    <x v="0"/>
    <x v="80"/>
    <x v="39"/>
    <x v="14"/>
    <x v="63"/>
    <x v="3"/>
    <b v="0"/>
  </r>
  <r>
    <x v="456"/>
    <x v="507"/>
    <x v="2"/>
    <x v="1"/>
    <x v="61"/>
    <x v="75"/>
    <x v="79"/>
    <x v="81"/>
    <x v="72"/>
    <x v="67"/>
    <x v="45"/>
    <x v="3"/>
    <b v="0"/>
  </r>
  <r>
    <x v="457"/>
    <x v="508"/>
    <x v="2"/>
    <x v="2"/>
    <x v="70"/>
    <x v="0"/>
    <x v="14"/>
    <x v="14"/>
    <x v="4"/>
    <x v="3"/>
    <x v="10"/>
    <x v="3"/>
    <b v="0"/>
  </r>
  <r>
    <x v="458"/>
    <x v="509"/>
    <x v="0"/>
    <x v="10"/>
    <x v="138"/>
    <x v="1"/>
    <x v="1"/>
    <x v="14"/>
    <x v="73"/>
    <x v="24"/>
    <x v="23"/>
    <x v="3"/>
    <b v="0"/>
  </r>
  <r>
    <x v="459"/>
    <x v="510"/>
    <x v="0"/>
    <x v="10"/>
    <x v="139"/>
    <x v="19"/>
    <x v="28"/>
    <x v="17"/>
    <x v="76"/>
    <x v="5"/>
    <x v="1"/>
    <x v="3"/>
    <b v="0"/>
  </r>
  <r>
    <x v="459"/>
    <x v="511"/>
    <x v="0"/>
    <x v="10"/>
    <x v="140"/>
    <x v="19"/>
    <x v="88"/>
    <x v="46"/>
    <x v="84"/>
    <x v="8"/>
    <x v="8"/>
    <x v="3"/>
    <b v="0"/>
  </r>
  <r>
    <x v="460"/>
    <x v="512"/>
    <x v="15"/>
    <x v="10"/>
    <x v="49"/>
    <x v="18"/>
    <x v="41"/>
    <x v="8"/>
    <x v="14"/>
    <x v="5"/>
    <x v="51"/>
    <x v="3"/>
    <b v="0"/>
  </r>
  <r>
    <x v="461"/>
    <x v="513"/>
    <x v="6"/>
    <x v="9"/>
    <x v="75"/>
    <x v="18"/>
    <x v="32"/>
    <x v="36"/>
    <x v="6"/>
    <x v="21"/>
    <x v="1"/>
    <x v="3"/>
    <b v="0"/>
  </r>
  <r>
    <x v="462"/>
    <x v="514"/>
    <x v="4"/>
    <x v="1"/>
    <x v="55"/>
    <x v="56"/>
    <x v="24"/>
    <x v="34"/>
    <x v="1"/>
    <x v="23"/>
    <x v="10"/>
    <x v="3"/>
    <b v="0"/>
  </r>
  <r>
    <x v="463"/>
    <x v="515"/>
    <x v="7"/>
    <x v="11"/>
    <x v="75"/>
    <x v="26"/>
    <x v="62"/>
    <x v="37"/>
    <x v="21"/>
    <x v="18"/>
    <x v="23"/>
    <x v="3"/>
    <b v="0"/>
  </r>
  <r>
    <x v="464"/>
    <x v="516"/>
    <x v="0"/>
    <x v="1"/>
    <x v="75"/>
    <x v="41"/>
    <x v="3"/>
    <x v="45"/>
    <x v="26"/>
    <x v="4"/>
    <x v="10"/>
    <x v="3"/>
    <b v="0"/>
  </r>
  <r>
    <x v="465"/>
    <x v="517"/>
    <x v="6"/>
    <x v="1"/>
    <x v="73"/>
    <x v="17"/>
    <x v="89"/>
    <x v="24"/>
    <x v="23"/>
    <x v="5"/>
    <x v="29"/>
    <x v="3"/>
    <b v="0"/>
  </r>
  <r>
    <x v="466"/>
    <x v="518"/>
    <x v="1"/>
    <x v="1"/>
    <x v="73"/>
    <x v="17"/>
    <x v="37"/>
    <x v="24"/>
    <x v="35"/>
    <x v="23"/>
    <x v="48"/>
    <x v="3"/>
    <b v="0"/>
  </r>
  <r>
    <x v="467"/>
    <x v="519"/>
    <x v="8"/>
    <x v="2"/>
    <x v="141"/>
    <x v="32"/>
    <x v="35"/>
    <x v="34"/>
    <x v="28"/>
    <x v="6"/>
    <x v="2"/>
    <x v="3"/>
    <b v="0"/>
  </r>
  <r>
    <x v="468"/>
    <x v="520"/>
    <x v="3"/>
    <x v="2"/>
    <x v="55"/>
    <x v="59"/>
    <x v="34"/>
    <x v="76"/>
    <x v="85"/>
    <x v="32"/>
    <x v="29"/>
    <x v="3"/>
    <b v="0"/>
  </r>
  <r>
    <x v="469"/>
    <x v="521"/>
    <x v="0"/>
    <x v="1"/>
    <x v="2"/>
    <x v="11"/>
    <x v="39"/>
    <x v="37"/>
    <x v="4"/>
    <x v="0"/>
    <x v="29"/>
    <x v="3"/>
    <b v="0"/>
  </r>
  <r>
    <x v="470"/>
    <x v="522"/>
    <x v="13"/>
    <x v="1"/>
    <x v="2"/>
    <x v="11"/>
    <x v="20"/>
    <x v="22"/>
    <x v="6"/>
    <x v="23"/>
    <x v="3"/>
    <x v="3"/>
    <b v="0"/>
  </r>
  <r>
    <x v="471"/>
    <x v="523"/>
    <x v="7"/>
    <x v="2"/>
    <x v="49"/>
    <x v="17"/>
    <x v="37"/>
    <x v="45"/>
    <x v="14"/>
    <x v="20"/>
    <x v="29"/>
    <x v="3"/>
    <b v="0"/>
  </r>
  <r>
    <x v="472"/>
    <x v="524"/>
    <x v="13"/>
    <x v="4"/>
    <x v="8"/>
    <x v="56"/>
    <x v="7"/>
    <x v="9"/>
    <x v="17"/>
    <x v="24"/>
    <x v="2"/>
    <x v="3"/>
    <b v="0"/>
  </r>
  <r>
    <x v="473"/>
    <x v="525"/>
    <x v="4"/>
    <x v="1"/>
    <x v="75"/>
    <x v="32"/>
    <x v="21"/>
    <x v="32"/>
    <x v="10"/>
    <x v="20"/>
    <x v="21"/>
    <x v="3"/>
    <b v="0"/>
  </r>
  <r>
    <x v="474"/>
    <x v="526"/>
    <x v="10"/>
    <x v="7"/>
    <x v="101"/>
    <x v="46"/>
    <x v="44"/>
    <x v="8"/>
    <x v="0"/>
    <x v="6"/>
    <x v="2"/>
    <x v="3"/>
    <b v="0"/>
  </r>
  <r>
    <x v="474"/>
    <x v="527"/>
    <x v="10"/>
    <x v="7"/>
    <x v="102"/>
    <x v="46"/>
    <x v="66"/>
    <x v="34"/>
    <x v="0"/>
    <x v="6"/>
    <x v="22"/>
    <x v="3"/>
    <b v="0"/>
  </r>
  <r>
    <x v="475"/>
    <x v="528"/>
    <x v="11"/>
    <x v="9"/>
    <x v="2"/>
    <x v="1"/>
    <x v="25"/>
    <x v="82"/>
    <x v="22"/>
    <x v="53"/>
    <x v="23"/>
    <x v="3"/>
    <b v="0"/>
  </r>
  <r>
    <x v="476"/>
    <x v="529"/>
    <x v="12"/>
    <x v="1"/>
    <x v="2"/>
    <x v="0"/>
    <x v="3"/>
    <x v="63"/>
    <x v="0"/>
    <x v="39"/>
    <x v="0"/>
    <x v="3"/>
    <b v="0"/>
  </r>
  <r>
    <x v="477"/>
    <x v="530"/>
    <x v="13"/>
    <x v="16"/>
    <x v="66"/>
    <x v="18"/>
    <x v="21"/>
    <x v="32"/>
    <x v="1"/>
    <x v="12"/>
    <x v="22"/>
    <x v="3"/>
    <b v="0"/>
  </r>
  <r>
    <x v="478"/>
    <x v="531"/>
    <x v="6"/>
    <x v="16"/>
    <x v="44"/>
    <x v="9"/>
    <x v="35"/>
    <x v="27"/>
    <x v="23"/>
    <x v="71"/>
    <x v="45"/>
    <x v="3"/>
    <b v="0"/>
  </r>
  <r>
    <x v="478"/>
    <x v="532"/>
    <x v="6"/>
    <x v="15"/>
    <x v="67"/>
    <x v="9"/>
    <x v="36"/>
    <x v="83"/>
    <x v="27"/>
    <x v="50"/>
    <x v="74"/>
    <x v="3"/>
    <b v="0"/>
  </r>
  <r>
    <x v="478"/>
    <x v="533"/>
    <x v="6"/>
    <x v="13"/>
    <x v="67"/>
    <x v="9"/>
    <x v="36"/>
    <x v="83"/>
    <x v="27"/>
    <x v="50"/>
    <x v="74"/>
    <x v="3"/>
    <b v="0"/>
  </r>
  <r>
    <x v="478"/>
    <x v="534"/>
    <x v="6"/>
    <x v="10"/>
    <x v="67"/>
    <x v="9"/>
    <x v="36"/>
    <x v="83"/>
    <x v="27"/>
    <x v="50"/>
    <x v="74"/>
    <x v="3"/>
    <b v="0"/>
  </r>
  <r>
    <x v="478"/>
    <x v="535"/>
    <x v="6"/>
    <x v="2"/>
    <x v="67"/>
    <x v="9"/>
    <x v="36"/>
    <x v="83"/>
    <x v="27"/>
    <x v="50"/>
    <x v="74"/>
    <x v="3"/>
    <b v="0"/>
  </r>
  <r>
    <x v="478"/>
    <x v="536"/>
    <x v="6"/>
    <x v="6"/>
    <x v="67"/>
    <x v="9"/>
    <x v="36"/>
    <x v="83"/>
    <x v="27"/>
    <x v="50"/>
    <x v="74"/>
    <x v="3"/>
    <b v="0"/>
  </r>
  <r>
    <x v="479"/>
    <x v="537"/>
    <x v="10"/>
    <x v="1"/>
    <x v="78"/>
    <x v="17"/>
    <x v="26"/>
    <x v="37"/>
    <x v="22"/>
    <x v="27"/>
    <x v="29"/>
    <x v="3"/>
    <b v="1"/>
  </r>
  <r>
    <x v="480"/>
    <x v="538"/>
    <x v="10"/>
    <x v="1"/>
    <x v="78"/>
    <x v="2"/>
    <x v="38"/>
    <x v="46"/>
    <x v="27"/>
    <x v="8"/>
    <x v="2"/>
    <x v="3"/>
    <b v="1"/>
  </r>
  <r>
    <x v="481"/>
    <x v="539"/>
    <x v="10"/>
    <x v="1"/>
    <x v="78"/>
    <x v="17"/>
    <x v="44"/>
    <x v="32"/>
    <x v="35"/>
    <x v="12"/>
    <x v="31"/>
    <x v="3"/>
    <b v="1"/>
  </r>
  <r>
    <x v="482"/>
    <x v="540"/>
    <x v="16"/>
    <x v="3"/>
    <x v="80"/>
    <x v="41"/>
    <x v="41"/>
    <x v="11"/>
    <x v="65"/>
    <x v="2"/>
    <x v="21"/>
    <x v="3"/>
    <b v="1"/>
  </r>
  <r>
    <x v="483"/>
    <x v="541"/>
    <x v="2"/>
    <x v="3"/>
    <x v="80"/>
    <x v="19"/>
    <x v="41"/>
    <x v="10"/>
    <x v="65"/>
    <x v="3"/>
    <x v="4"/>
    <x v="3"/>
    <b v="1"/>
  </r>
  <r>
    <x v="484"/>
    <x v="542"/>
    <x v="1"/>
    <x v="9"/>
    <x v="63"/>
    <x v="39"/>
    <x v="18"/>
    <x v="84"/>
    <x v="6"/>
    <x v="72"/>
    <x v="75"/>
    <x v="3"/>
    <b v="1"/>
  </r>
  <r>
    <x v="485"/>
    <x v="543"/>
    <x v="4"/>
    <x v="1"/>
    <x v="105"/>
    <x v="56"/>
    <x v="58"/>
    <x v="22"/>
    <x v="1"/>
    <x v="26"/>
    <x v="4"/>
    <x v="3"/>
    <b v="1"/>
  </r>
  <r>
    <x v="486"/>
    <x v="544"/>
    <x v="12"/>
    <x v="3"/>
    <x v="80"/>
    <x v="47"/>
    <x v="3"/>
    <x v="11"/>
    <x v="2"/>
    <x v="3"/>
    <x v="21"/>
    <x v="3"/>
    <b v="1"/>
  </r>
  <r>
    <x v="486"/>
    <x v="545"/>
    <x v="12"/>
    <x v="3"/>
    <x v="80"/>
    <x v="47"/>
    <x v="41"/>
    <x v="10"/>
    <x v="28"/>
    <x v="2"/>
    <x v="21"/>
    <x v="3"/>
    <b v="1"/>
  </r>
  <r>
    <x v="487"/>
    <x v="546"/>
    <x v="10"/>
    <x v="1"/>
    <x v="63"/>
    <x v="76"/>
    <x v="32"/>
    <x v="11"/>
    <x v="22"/>
    <x v="27"/>
    <x v="26"/>
    <x v="3"/>
    <b v="0"/>
  </r>
  <r>
    <x v="488"/>
    <x v="547"/>
    <x v="2"/>
    <x v="1"/>
    <x v="66"/>
    <x v="2"/>
    <x v="21"/>
    <x v="9"/>
    <x v="1"/>
    <x v="1"/>
    <x v="2"/>
    <x v="3"/>
    <b v="0"/>
  </r>
  <r>
    <x v="489"/>
    <x v="548"/>
    <x v="2"/>
    <x v="1"/>
    <x v="63"/>
    <x v="41"/>
    <x v="3"/>
    <x v="10"/>
    <x v="2"/>
    <x v="2"/>
    <x v="4"/>
    <x v="3"/>
    <b v="0"/>
  </r>
  <r>
    <x v="490"/>
    <x v="549"/>
    <x v="15"/>
    <x v="1"/>
    <x v="63"/>
    <x v="18"/>
    <x v="18"/>
    <x v="40"/>
    <x v="10"/>
    <x v="21"/>
    <x v="51"/>
    <x v="3"/>
    <b v="1"/>
  </r>
  <r>
    <x v="491"/>
    <x v="550"/>
    <x v="0"/>
    <x v="1"/>
    <x v="63"/>
    <x v="41"/>
    <x v="3"/>
    <x v="10"/>
    <x v="2"/>
    <x v="2"/>
    <x v="4"/>
    <x v="3"/>
    <b v="1"/>
  </r>
  <r>
    <x v="491"/>
    <x v="551"/>
    <x v="0"/>
    <x v="2"/>
    <x v="63"/>
    <x v="41"/>
    <x v="12"/>
    <x v="17"/>
    <x v="28"/>
    <x v="20"/>
    <x v="76"/>
    <x v="3"/>
    <b v="1"/>
  </r>
  <r>
    <x v="492"/>
    <x v="552"/>
    <x v="4"/>
    <x v="1"/>
    <x v="142"/>
    <x v="76"/>
    <x v="41"/>
    <x v="11"/>
    <x v="28"/>
    <x v="3"/>
    <x v="30"/>
    <x v="3"/>
    <b v="1"/>
  </r>
  <r>
    <x v="493"/>
    <x v="553"/>
    <x v="10"/>
    <x v="15"/>
    <x v="63"/>
    <x v="41"/>
    <x v="3"/>
    <x v="10"/>
    <x v="2"/>
    <x v="2"/>
    <x v="4"/>
    <x v="4"/>
    <b v="1"/>
  </r>
  <r>
    <x v="494"/>
    <x v="554"/>
    <x v="0"/>
    <x v="1"/>
    <x v="120"/>
    <x v="0"/>
    <x v="15"/>
    <x v="13"/>
    <x v="14"/>
    <x v="18"/>
    <x v="40"/>
    <x v="4"/>
    <b v="0"/>
  </r>
  <r>
    <x v="495"/>
    <x v="555"/>
    <x v="0"/>
    <x v="1"/>
    <x v="19"/>
    <x v="1"/>
    <x v="20"/>
    <x v="17"/>
    <x v="4"/>
    <x v="20"/>
    <x v="48"/>
    <x v="4"/>
    <b v="0"/>
  </r>
  <r>
    <x v="496"/>
    <x v="556"/>
    <x v="0"/>
    <x v="1"/>
    <x v="143"/>
    <x v="17"/>
    <x v="26"/>
    <x v="34"/>
    <x v="22"/>
    <x v="23"/>
    <x v="77"/>
    <x v="4"/>
    <b v="0"/>
  </r>
  <r>
    <x v="497"/>
    <x v="557"/>
    <x v="1"/>
    <x v="1"/>
    <x v="120"/>
    <x v="11"/>
    <x v="10"/>
    <x v="31"/>
    <x v="14"/>
    <x v="22"/>
    <x v="0"/>
    <x v="4"/>
    <b v="0"/>
  </r>
  <r>
    <x v="498"/>
    <x v="558"/>
    <x v="1"/>
    <x v="7"/>
    <x v="144"/>
    <x v="19"/>
    <x v="82"/>
    <x v="13"/>
    <x v="17"/>
    <x v="18"/>
    <x v="20"/>
    <x v="4"/>
    <b v="0"/>
  </r>
  <r>
    <x v="499"/>
    <x v="559"/>
    <x v="1"/>
    <x v="7"/>
    <x v="143"/>
    <x v="56"/>
    <x v="89"/>
    <x v="8"/>
    <x v="2"/>
    <x v="0"/>
    <x v="3"/>
    <x v="4"/>
    <b v="0"/>
  </r>
  <r>
    <x v="500"/>
    <x v="560"/>
    <x v="2"/>
    <x v="1"/>
    <x v="120"/>
    <x v="15"/>
    <x v="25"/>
    <x v="31"/>
    <x v="40"/>
    <x v="22"/>
    <x v="0"/>
    <x v="4"/>
    <b v="0"/>
  </r>
  <r>
    <x v="501"/>
    <x v="561"/>
    <x v="2"/>
    <x v="1"/>
    <x v="19"/>
    <x v="17"/>
    <x v="26"/>
    <x v="18"/>
    <x v="41"/>
    <x v="24"/>
    <x v="1"/>
    <x v="4"/>
    <b v="0"/>
  </r>
  <r>
    <x v="502"/>
    <x v="562"/>
    <x v="2"/>
    <x v="1"/>
    <x v="143"/>
    <x v="23"/>
    <x v="3"/>
    <x v="21"/>
    <x v="86"/>
    <x v="12"/>
    <x v="9"/>
    <x v="4"/>
    <b v="0"/>
  </r>
  <r>
    <x v="503"/>
    <x v="563"/>
    <x v="4"/>
    <x v="1"/>
    <x v="145"/>
    <x v="0"/>
    <x v="25"/>
    <x v="85"/>
    <x v="16"/>
    <x v="73"/>
    <x v="36"/>
    <x v="4"/>
    <b v="0"/>
  </r>
  <r>
    <x v="504"/>
    <x v="564"/>
    <x v="4"/>
    <x v="1"/>
    <x v="79"/>
    <x v="1"/>
    <x v="24"/>
    <x v="20"/>
    <x v="4"/>
    <x v="74"/>
    <x v="75"/>
    <x v="4"/>
    <b v="0"/>
  </r>
  <r>
    <x v="505"/>
    <x v="565"/>
    <x v="4"/>
    <x v="1"/>
    <x v="28"/>
    <x v="0"/>
    <x v="20"/>
    <x v="31"/>
    <x v="12"/>
    <x v="22"/>
    <x v="20"/>
    <x v="4"/>
    <b v="0"/>
  </r>
  <r>
    <x v="506"/>
    <x v="566"/>
    <x v="4"/>
    <x v="1"/>
    <x v="146"/>
    <x v="11"/>
    <x v="21"/>
    <x v="8"/>
    <x v="16"/>
    <x v="0"/>
    <x v="1"/>
    <x v="4"/>
    <b v="0"/>
  </r>
  <r>
    <x v="507"/>
    <x v="567"/>
    <x v="4"/>
    <x v="1"/>
    <x v="45"/>
    <x v="32"/>
    <x v="39"/>
    <x v="40"/>
    <x v="14"/>
    <x v="21"/>
    <x v="2"/>
    <x v="4"/>
    <b v="0"/>
  </r>
  <r>
    <x v="508"/>
    <x v="568"/>
    <x v="15"/>
    <x v="1"/>
    <x v="147"/>
    <x v="38"/>
    <x v="35"/>
    <x v="56"/>
    <x v="8"/>
    <x v="65"/>
    <x v="63"/>
    <x v="4"/>
    <b v="0"/>
  </r>
  <r>
    <x v="509"/>
    <x v="569"/>
    <x v="15"/>
    <x v="1"/>
    <x v="148"/>
    <x v="50"/>
    <x v="90"/>
    <x v="14"/>
    <x v="87"/>
    <x v="4"/>
    <x v="78"/>
    <x v="4"/>
    <b v="0"/>
  </r>
  <r>
    <x v="510"/>
    <x v="570"/>
    <x v="0"/>
    <x v="1"/>
    <x v="149"/>
    <x v="9"/>
    <x v="91"/>
    <x v="28"/>
    <x v="88"/>
    <x v="28"/>
    <x v="79"/>
    <x v="4"/>
    <b v="0"/>
  </r>
  <r>
    <x v="511"/>
    <x v="571"/>
    <x v="0"/>
    <x v="1"/>
    <x v="133"/>
    <x v="17"/>
    <x v="92"/>
    <x v="1"/>
    <x v="89"/>
    <x v="30"/>
    <x v="16"/>
    <x v="4"/>
    <b v="0"/>
  </r>
  <r>
    <x v="512"/>
    <x v="572"/>
    <x v="1"/>
    <x v="1"/>
    <x v="149"/>
    <x v="9"/>
    <x v="91"/>
    <x v="28"/>
    <x v="88"/>
    <x v="28"/>
    <x v="79"/>
    <x v="4"/>
    <b v="0"/>
  </r>
  <r>
    <x v="513"/>
    <x v="573"/>
    <x v="1"/>
    <x v="1"/>
    <x v="133"/>
    <x v="17"/>
    <x v="92"/>
    <x v="1"/>
    <x v="89"/>
    <x v="30"/>
    <x v="16"/>
    <x v="4"/>
    <b v="0"/>
  </r>
  <r>
    <x v="514"/>
    <x v="574"/>
    <x v="2"/>
    <x v="1"/>
    <x v="149"/>
    <x v="9"/>
    <x v="91"/>
    <x v="28"/>
    <x v="88"/>
    <x v="28"/>
    <x v="79"/>
    <x v="4"/>
    <b v="0"/>
  </r>
  <r>
    <x v="515"/>
    <x v="575"/>
    <x v="2"/>
    <x v="1"/>
    <x v="133"/>
    <x v="17"/>
    <x v="92"/>
    <x v="1"/>
    <x v="89"/>
    <x v="30"/>
    <x v="16"/>
    <x v="4"/>
    <b v="0"/>
  </r>
  <r>
    <x v="516"/>
    <x v="576"/>
    <x v="10"/>
    <x v="1"/>
    <x v="150"/>
    <x v="61"/>
    <x v="17"/>
    <x v="31"/>
    <x v="90"/>
    <x v="18"/>
    <x v="80"/>
    <x v="4"/>
    <b v="0"/>
  </r>
  <r>
    <x v="517"/>
    <x v="577"/>
    <x v="10"/>
    <x v="1"/>
    <x v="151"/>
    <x v="77"/>
    <x v="25"/>
    <x v="21"/>
    <x v="91"/>
    <x v="23"/>
    <x v="81"/>
    <x v="4"/>
    <b v="0"/>
  </r>
  <r>
    <x v="518"/>
    <x v="578"/>
    <x v="4"/>
    <x v="2"/>
    <x v="152"/>
    <x v="9"/>
    <x v="25"/>
    <x v="14"/>
    <x v="45"/>
    <x v="17"/>
    <x v="5"/>
    <x v="4"/>
    <b v="0"/>
  </r>
  <r>
    <x v="519"/>
    <x v="579"/>
    <x v="4"/>
    <x v="2"/>
    <x v="153"/>
    <x v="78"/>
    <x v="93"/>
    <x v="55"/>
    <x v="8"/>
    <x v="35"/>
    <x v="3"/>
    <x v="4"/>
    <b v="0"/>
  </r>
  <r>
    <x v="520"/>
    <x v="580"/>
    <x v="4"/>
    <x v="2"/>
    <x v="154"/>
    <x v="2"/>
    <x v="48"/>
    <x v="9"/>
    <x v="0"/>
    <x v="18"/>
    <x v="42"/>
    <x v="4"/>
    <b v="0"/>
  </r>
  <r>
    <x v="521"/>
    <x v="581"/>
    <x v="6"/>
    <x v="1"/>
    <x v="71"/>
    <x v="0"/>
    <x v="20"/>
    <x v="61"/>
    <x v="8"/>
    <x v="75"/>
    <x v="25"/>
    <x v="4"/>
    <b v="0"/>
  </r>
  <r>
    <x v="522"/>
    <x v="582"/>
    <x v="6"/>
    <x v="1"/>
    <x v="155"/>
    <x v="17"/>
    <x v="3"/>
    <x v="1"/>
    <x v="1"/>
    <x v="30"/>
    <x v="82"/>
    <x v="4"/>
    <b v="0"/>
  </r>
  <r>
    <x v="523"/>
    <x v="583"/>
    <x v="11"/>
    <x v="1"/>
    <x v="88"/>
    <x v="15"/>
    <x v="26"/>
    <x v="21"/>
    <x v="12"/>
    <x v="10"/>
    <x v="34"/>
    <x v="4"/>
    <b v="0"/>
  </r>
  <r>
    <x v="524"/>
    <x v="584"/>
    <x v="11"/>
    <x v="1"/>
    <x v="53"/>
    <x v="18"/>
    <x v="38"/>
    <x v="46"/>
    <x v="8"/>
    <x v="19"/>
    <x v="27"/>
    <x v="4"/>
    <b v="0"/>
  </r>
  <r>
    <x v="525"/>
    <x v="585"/>
    <x v="11"/>
    <x v="1"/>
    <x v="55"/>
    <x v="32"/>
    <x v="49"/>
    <x v="37"/>
    <x v="4"/>
    <x v="1"/>
    <x v="28"/>
    <x v="4"/>
    <b v="0"/>
  </r>
  <r>
    <x v="526"/>
    <x v="586"/>
    <x v="10"/>
    <x v="2"/>
    <x v="156"/>
    <x v="15"/>
    <x v="15"/>
    <x v="4"/>
    <x v="21"/>
    <x v="45"/>
    <x v="18"/>
    <x v="4"/>
    <b v="0"/>
  </r>
  <r>
    <x v="527"/>
    <x v="587"/>
    <x v="10"/>
    <x v="2"/>
    <x v="68"/>
    <x v="65"/>
    <x v="29"/>
    <x v="13"/>
    <x v="92"/>
    <x v="18"/>
    <x v="83"/>
    <x v="4"/>
    <b v="0"/>
  </r>
  <r>
    <x v="528"/>
    <x v="588"/>
    <x v="7"/>
    <x v="1"/>
    <x v="64"/>
    <x v="1"/>
    <x v="24"/>
    <x v="16"/>
    <x v="25"/>
    <x v="22"/>
    <x v="41"/>
    <x v="4"/>
    <b v="0"/>
  </r>
  <r>
    <x v="529"/>
    <x v="589"/>
    <x v="7"/>
    <x v="9"/>
    <x v="157"/>
    <x v="56"/>
    <x v="49"/>
    <x v="18"/>
    <x v="8"/>
    <x v="0"/>
    <x v="84"/>
    <x v="4"/>
    <b v="0"/>
  </r>
  <r>
    <x v="530"/>
    <x v="590"/>
    <x v="4"/>
    <x v="1"/>
    <x v="158"/>
    <x v="70"/>
    <x v="20"/>
    <x v="76"/>
    <x v="4"/>
    <x v="67"/>
    <x v="10"/>
    <x v="4"/>
    <b v="0"/>
  </r>
  <r>
    <x v="530"/>
    <x v="591"/>
    <x v="4"/>
    <x v="5"/>
    <x v="141"/>
    <x v="70"/>
    <x v="20"/>
    <x v="86"/>
    <x v="1"/>
    <x v="76"/>
    <x v="10"/>
    <x v="4"/>
    <b v="0"/>
  </r>
  <r>
    <x v="531"/>
    <x v="592"/>
    <x v="9"/>
    <x v="1"/>
    <x v="41"/>
    <x v="17"/>
    <x v="21"/>
    <x v="13"/>
    <x v="12"/>
    <x v="11"/>
    <x v="11"/>
    <x v="4"/>
    <b v="0"/>
  </r>
  <r>
    <x v="532"/>
    <x v="593"/>
    <x v="9"/>
    <x v="1"/>
    <x v="1"/>
    <x v="32"/>
    <x v="38"/>
    <x v="21"/>
    <x v="20"/>
    <x v="4"/>
    <x v="23"/>
    <x v="4"/>
    <b v="0"/>
  </r>
  <r>
    <x v="533"/>
    <x v="594"/>
    <x v="9"/>
    <x v="1"/>
    <x v="30"/>
    <x v="31"/>
    <x v="62"/>
    <x v="34"/>
    <x v="21"/>
    <x v="0"/>
    <x v="0"/>
    <x v="4"/>
    <b v="0"/>
  </r>
  <r>
    <x v="534"/>
    <x v="595"/>
    <x v="2"/>
    <x v="1"/>
    <x v="159"/>
    <x v="9"/>
    <x v="35"/>
    <x v="16"/>
    <x v="8"/>
    <x v="19"/>
    <x v="79"/>
    <x v="4"/>
    <b v="0"/>
  </r>
  <r>
    <x v="535"/>
    <x v="596"/>
    <x v="2"/>
    <x v="4"/>
    <x v="124"/>
    <x v="17"/>
    <x v="36"/>
    <x v="13"/>
    <x v="0"/>
    <x v="18"/>
    <x v="85"/>
    <x v="4"/>
    <b v="0"/>
  </r>
  <r>
    <x v="536"/>
    <x v="597"/>
    <x v="2"/>
    <x v="4"/>
    <x v="160"/>
    <x v="31"/>
    <x v="37"/>
    <x v="17"/>
    <x v="9"/>
    <x v="20"/>
    <x v="67"/>
    <x v="4"/>
    <b v="0"/>
  </r>
  <r>
    <x v="537"/>
    <x v="598"/>
    <x v="9"/>
    <x v="1"/>
    <x v="59"/>
    <x v="76"/>
    <x v="3"/>
    <x v="21"/>
    <x v="25"/>
    <x v="5"/>
    <x v="0"/>
    <x v="4"/>
    <b v="0"/>
  </r>
  <r>
    <x v="538"/>
    <x v="599"/>
    <x v="9"/>
    <x v="1"/>
    <x v="59"/>
    <x v="17"/>
    <x v="44"/>
    <x v="17"/>
    <x v="25"/>
    <x v="20"/>
    <x v="26"/>
    <x v="4"/>
    <b v="0"/>
  </r>
  <r>
    <x v="539"/>
    <x v="600"/>
    <x v="3"/>
    <x v="6"/>
    <x v="50"/>
    <x v="0"/>
    <x v="91"/>
    <x v="32"/>
    <x v="20"/>
    <x v="24"/>
    <x v="36"/>
    <x v="4"/>
    <b v="0"/>
  </r>
  <r>
    <x v="540"/>
    <x v="601"/>
    <x v="3"/>
    <x v="6"/>
    <x v="94"/>
    <x v="15"/>
    <x v="10"/>
    <x v="40"/>
    <x v="8"/>
    <x v="1"/>
    <x v="36"/>
    <x v="4"/>
    <b v="0"/>
  </r>
  <r>
    <x v="541"/>
    <x v="602"/>
    <x v="3"/>
    <x v="6"/>
    <x v="45"/>
    <x v="17"/>
    <x v="12"/>
    <x v="9"/>
    <x v="17"/>
    <x v="1"/>
    <x v="71"/>
    <x v="4"/>
    <b v="0"/>
  </r>
  <r>
    <x v="542"/>
    <x v="603"/>
    <x v="3"/>
    <x v="0"/>
    <x v="113"/>
    <x v="14"/>
    <x v="15"/>
    <x v="87"/>
    <x v="25"/>
    <x v="73"/>
    <x v="86"/>
    <x v="4"/>
    <b v="0"/>
  </r>
  <r>
    <x v="543"/>
    <x v="604"/>
    <x v="3"/>
    <x v="0"/>
    <x v="90"/>
    <x v="10"/>
    <x v="25"/>
    <x v="88"/>
    <x v="20"/>
    <x v="16"/>
    <x v="72"/>
    <x v="4"/>
    <b v="0"/>
  </r>
  <r>
    <x v="544"/>
    <x v="605"/>
    <x v="3"/>
    <x v="0"/>
    <x v="25"/>
    <x v="1"/>
    <x v="3"/>
    <x v="89"/>
    <x v="21"/>
    <x v="74"/>
    <x v="66"/>
    <x v="4"/>
    <b v="0"/>
  </r>
  <r>
    <x v="545"/>
    <x v="606"/>
    <x v="0"/>
    <x v="5"/>
    <x v="88"/>
    <x v="10"/>
    <x v="94"/>
    <x v="18"/>
    <x v="93"/>
    <x v="4"/>
    <x v="63"/>
    <x v="4"/>
    <b v="0"/>
  </r>
  <r>
    <x v="546"/>
    <x v="607"/>
    <x v="0"/>
    <x v="5"/>
    <x v="66"/>
    <x v="1"/>
    <x v="45"/>
    <x v="21"/>
    <x v="92"/>
    <x v="20"/>
    <x v="82"/>
    <x v="4"/>
    <b v="0"/>
  </r>
  <r>
    <x v="547"/>
    <x v="608"/>
    <x v="0"/>
    <x v="1"/>
    <x v="88"/>
    <x v="0"/>
    <x v="16"/>
    <x v="14"/>
    <x v="17"/>
    <x v="4"/>
    <x v="8"/>
    <x v="4"/>
    <b v="0"/>
  </r>
  <r>
    <x v="548"/>
    <x v="609"/>
    <x v="0"/>
    <x v="1"/>
    <x v="66"/>
    <x v="18"/>
    <x v="20"/>
    <x v="17"/>
    <x v="26"/>
    <x v="20"/>
    <x v="21"/>
    <x v="4"/>
    <b v="0"/>
  </r>
  <r>
    <x v="549"/>
    <x v="610"/>
    <x v="2"/>
    <x v="1"/>
    <x v="61"/>
    <x v="18"/>
    <x v="28"/>
    <x v="8"/>
    <x v="1"/>
    <x v="18"/>
    <x v="87"/>
    <x v="4"/>
    <b v="0"/>
  </r>
  <r>
    <x v="550"/>
    <x v="611"/>
    <x v="7"/>
    <x v="12"/>
    <x v="150"/>
    <x v="9"/>
    <x v="30"/>
    <x v="12"/>
    <x v="16"/>
    <x v="11"/>
    <x v="3"/>
    <x v="4"/>
    <b v="0"/>
  </r>
  <r>
    <x v="551"/>
    <x v="612"/>
    <x v="7"/>
    <x v="12"/>
    <x v="161"/>
    <x v="1"/>
    <x v="2"/>
    <x v="31"/>
    <x v="14"/>
    <x v="22"/>
    <x v="67"/>
    <x v="4"/>
    <b v="0"/>
  </r>
  <r>
    <x v="552"/>
    <x v="613"/>
    <x v="7"/>
    <x v="12"/>
    <x v="162"/>
    <x v="23"/>
    <x v="95"/>
    <x v="9"/>
    <x v="0"/>
    <x v="12"/>
    <x v="71"/>
    <x v="4"/>
    <b v="0"/>
  </r>
  <r>
    <x v="553"/>
    <x v="614"/>
    <x v="1"/>
    <x v="1"/>
    <x v="57"/>
    <x v="18"/>
    <x v="18"/>
    <x v="31"/>
    <x v="15"/>
    <x v="22"/>
    <x v="10"/>
    <x v="4"/>
    <b v="0"/>
  </r>
  <r>
    <x v="554"/>
    <x v="615"/>
    <x v="1"/>
    <x v="1"/>
    <x v="66"/>
    <x v="31"/>
    <x v="62"/>
    <x v="13"/>
    <x v="25"/>
    <x v="18"/>
    <x v="29"/>
    <x v="4"/>
    <b v="0"/>
  </r>
  <r>
    <x v="554"/>
    <x v="616"/>
    <x v="1"/>
    <x v="8"/>
    <x v="73"/>
    <x v="31"/>
    <x v="13"/>
    <x v="46"/>
    <x v="52"/>
    <x v="8"/>
    <x v="20"/>
    <x v="4"/>
    <b v="0"/>
  </r>
  <r>
    <x v="555"/>
    <x v="617"/>
    <x v="0"/>
    <x v="1"/>
    <x v="163"/>
    <x v="17"/>
    <x v="74"/>
    <x v="24"/>
    <x v="94"/>
    <x v="77"/>
    <x v="1"/>
    <x v="4"/>
    <b v="0"/>
  </r>
  <r>
    <x v="556"/>
    <x v="618"/>
    <x v="3"/>
    <x v="11"/>
    <x v="58"/>
    <x v="9"/>
    <x v="36"/>
    <x v="21"/>
    <x v="16"/>
    <x v="11"/>
    <x v="20"/>
    <x v="4"/>
    <b v="0"/>
  </r>
  <r>
    <x v="557"/>
    <x v="619"/>
    <x v="3"/>
    <x v="11"/>
    <x v="62"/>
    <x v="18"/>
    <x v="37"/>
    <x v="45"/>
    <x v="0"/>
    <x v="20"/>
    <x v="0"/>
    <x v="4"/>
    <b v="0"/>
  </r>
  <r>
    <x v="558"/>
    <x v="620"/>
    <x v="15"/>
    <x v="7"/>
    <x v="132"/>
    <x v="9"/>
    <x v="26"/>
    <x v="32"/>
    <x v="16"/>
    <x v="12"/>
    <x v="44"/>
    <x v="4"/>
    <b v="0"/>
  </r>
  <r>
    <x v="559"/>
    <x v="621"/>
    <x v="15"/>
    <x v="7"/>
    <x v="154"/>
    <x v="11"/>
    <x v="18"/>
    <x v="36"/>
    <x v="14"/>
    <x v="6"/>
    <x v="6"/>
    <x v="4"/>
    <b v="0"/>
  </r>
  <r>
    <x v="560"/>
    <x v="622"/>
    <x v="10"/>
    <x v="2"/>
    <x v="39"/>
    <x v="53"/>
    <x v="54"/>
    <x v="9"/>
    <x v="95"/>
    <x v="1"/>
    <x v="19"/>
    <x v="4"/>
    <b v="0"/>
  </r>
  <r>
    <x v="561"/>
    <x v="623"/>
    <x v="12"/>
    <x v="1"/>
    <x v="164"/>
    <x v="24"/>
    <x v="13"/>
    <x v="21"/>
    <x v="21"/>
    <x v="0"/>
    <x v="8"/>
    <x v="4"/>
    <b v="0"/>
  </r>
  <r>
    <x v="562"/>
    <x v="624"/>
    <x v="12"/>
    <x v="1"/>
    <x v="33"/>
    <x v="4"/>
    <x v="35"/>
    <x v="82"/>
    <x v="23"/>
    <x v="8"/>
    <x v="8"/>
    <x v="4"/>
    <b v="0"/>
  </r>
  <r>
    <x v="563"/>
    <x v="625"/>
    <x v="2"/>
    <x v="11"/>
    <x v="76"/>
    <x v="79"/>
    <x v="64"/>
    <x v="90"/>
    <x v="88"/>
    <x v="22"/>
    <x v="88"/>
    <x v="4"/>
    <b v="0"/>
  </r>
  <r>
    <x v="564"/>
    <x v="626"/>
    <x v="2"/>
    <x v="11"/>
    <x v="13"/>
    <x v="74"/>
    <x v="96"/>
    <x v="91"/>
    <x v="41"/>
    <x v="0"/>
    <x v="57"/>
    <x v="4"/>
    <b v="0"/>
  </r>
  <r>
    <x v="565"/>
    <x v="627"/>
    <x v="11"/>
    <x v="2"/>
    <x v="165"/>
    <x v="15"/>
    <x v="85"/>
    <x v="31"/>
    <x v="61"/>
    <x v="22"/>
    <x v="9"/>
    <x v="4"/>
    <b v="0"/>
  </r>
  <r>
    <x v="566"/>
    <x v="628"/>
    <x v="11"/>
    <x v="2"/>
    <x v="166"/>
    <x v="17"/>
    <x v="62"/>
    <x v="8"/>
    <x v="96"/>
    <x v="0"/>
    <x v="22"/>
    <x v="4"/>
    <b v="0"/>
  </r>
  <r>
    <x v="567"/>
    <x v="629"/>
    <x v="5"/>
    <x v="1"/>
    <x v="135"/>
    <x v="9"/>
    <x v="35"/>
    <x v="55"/>
    <x v="20"/>
    <x v="25"/>
    <x v="3"/>
    <x v="4"/>
    <b v="0"/>
  </r>
  <r>
    <x v="568"/>
    <x v="630"/>
    <x v="5"/>
    <x v="1"/>
    <x v="110"/>
    <x v="2"/>
    <x v="37"/>
    <x v="92"/>
    <x v="4"/>
    <x v="43"/>
    <x v="12"/>
    <x v="4"/>
    <b v="0"/>
  </r>
  <r>
    <x v="569"/>
    <x v="631"/>
    <x v="15"/>
    <x v="1"/>
    <x v="65"/>
    <x v="10"/>
    <x v="36"/>
    <x v="16"/>
    <x v="1"/>
    <x v="19"/>
    <x v="3"/>
    <x v="4"/>
    <b v="0"/>
  </r>
  <r>
    <x v="570"/>
    <x v="632"/>
    <x v="15"/>
    <x v="1"/>
    <x v="49"/>
    <x v="1"/>
    <x v="38"/>
    <x v="18"/>
    <x v="28"/>
    <x v="24"/>
    <x v="32"/>
    <x v="4"/>
    <b v="0"/>
  </r>
  <r>
    <x v="571"/>
    <x v="633"/>
    <x v="4"/>
    <x v="1"/>
    <x v="26"/>
    <x v="15"/>
    <x v="35"/>
    <x v="16"/>
    <x v="20"/>
    <x v="19"/>
    <x v="12"/>
    <x v="4"/>
    <b v="0"/>
  </r>
  <r>
    <x v="572"/>
    <x v="634"/>
    <x v="4"/>
    <x v="1"/>
    <x v="87"/>
    <x v="17"/>
    <x v="37"/>
    <x v="18"/>
    <x v="0"/>
    <x v="24"/>
    <x v="31"/>
    <x v="4"/>
    <b v="0"/>
  </r>
  <r>
    <x v="573"/>
    <x v="635"/>
    <x v="10"/>
    <x v="1"/>
    <x v="43"/>
    <x v="0"/>
    <x v="13"/>
    <x v="14"/>
    <x v="21"/>
    <x v="0"/>
    <x v="0"/>
    <x v="4"/>
    <b v="0"/>
  </r>
  <r>
    <x v="574"/>
    <x v="636"/>
    <x v="10"/>
    <x v="1"/>
    <x v="53"/>
    <x v="1"/>
    <x v="15"/>
    <x v="32"/>
    <x v="22"/>
    <x v="5"/>
    <x v="20"/>
    <x v="4"/>
    <b v="0"/>
  </r>
  <r>
    <x v="575"/>
    <x v="637"/>
    <x v="10"/>
    <x v="1"/>
    <x v="39"/>
    <x v="18"/>
    <x v="25"/>
    <x v="34"/>
    <x v="23"/>
    <x v="26"/>
    <x v="3"/>
    <x v="4"/>
    <b v="0"/>
  </r>
  <r>
    <x v="576"/>
    <x v="638"/>
    <x v="10"/>
    <x v="1"/>
    <x v="43"/>
    <x v="0"/>
    <x v="13"/>
    <x v="16"/>
    <x v="27"/>
    <x v="4"/>
    <x v="27"/>
    <x v="4"/>
    <b v="0"/>
  </r>
  <r>
    <x v="577"/>
    <x v="639"/>
    <x v="10"/>
    <x v="1"/>
    <x v="146"/>
    <x v="11"/>
    <x v="40"/>
    <x v="14"/>
    <x v="35"/>
    <x v="24"/>
    <x v="8"/>
    <x v="4"/>
    <b v="0"/>
  </r>
  <r>
    <x v="578"/>
    <x v="640"/>
    <x v="10"/>
    <x v="1"/>
    <x v="39"/>
    <x v="56"/>
    <x v="36"/>
    <x v="17"/>
    <x v="35"/>
    <x v="5"/>
    <x v="8"/>
    <x v="4"/>
    <b v="0"/>
  </r>
  <r>
    <x v="579"/>
    <x v="641"/>
    <x v="2"/>
    <x v="2"/>
    <x v="41"/>
    <x v="78"/>
    <x v="97"/>
    <x v="14"/>
    <x v="42"/>
    <x v="4"/>
    <x v="20"/>
    <x v="4"/>
    <b v="0"/>
  </r>
  <r>
    <x v="580"/>
    <x v="642"/>
    <x v="2"/>
    <x v="2"/>
    <x v="167"/>
    <x v="17"/>
    <x v="98"/>
    <x v="1"/>
    <x v="74"/>
    <x v="30"/>
    <x v="87"/>
    <x v="4"/>
    <b v="0"/>
  </r>
  <r>
    <x v="581"/>
    <x v="643"/>
    <x v="13"/>
    <x v="1"/>
    <x v="41"/>
    <x v="80"/>
    <x v="35"/>
    <x v="14"/>
    <x v="0"/>
    <x v="24"/>
    <x v="89"/>
    <x v="4"/>
    <b v="0"/>
  </r>
  <r>
    <x v="582"/>
    <x v="644"/>
    <x v="13"/>
    <x v="1"/>
    <x v="12"/>
    <x v="81"/>
    <x v="36"/>
    <x v="8"/>
    <x v="1"/>
    <x v="20"/>
    <x v="90"/>
    <x v="4"/>
    <b v="0"/>
  </r>
  <r>
    <x v="583"/>
    <x v="645"/>
    <x v="13"/>
    <x v="1"/>
    <x v="75"/>
    <x v="69"/>
    <x v="37"/>
    <x v="21"/>
    <x v="26"/>
    <x v="23"/>
    <x v="91"/>
    <x v="4"/>
    <b v="0"/>
  </r>
  <r>
    <x v="584"/>
    <x v="646"/>
    <x v="4"/>
    <x v="6"/>
    <x v="54"/>
    <x v="1"/>
    <x v="20"/>
    <x v="14"/>
    <x v="20"/>
    <x v="4"/>
    <x v="12"/>
    <x v="4"/>
    <b v="0"/>
  </r>
  <r>
    <x v="585"/>
    <x v="647"/>
    <x v="4"/>
    <x v="6"/>
    <x v="62"/>
    <x v="2"/>
    <x v="3"/>
    <x v="32"/>
    <x v="4"/>
    <x v="12"/>
    <x v="29"/>
    <x v="4"/>
    <b v="0"/>
  </r>
  <r>
    <x v="586"/>
    <x v="648"/>
    <x v="6"/>
    <x v="2"/>
    <x v="168"/>
    <x v="15"/>
    <x v="26"/>
    <x v="18"/>
    <x v="22"/>
    <x v="24"/>
    <x v="92"/>
    <x v="4"/>
    <b v="0"/>
  </r>
  <r>
    <x v="587"/>
    <x v="649"/>
    <x v="3"/>
    <x v="1"/>
    <x v="57"/>
    <x v="9"/>
    <x v="26"/>
    <x v="31"/>
    <x v="20"/>
    <x v="22"/>
    <x v="1"/>
    <x v="4"/>
    <b v="0"/>
  </r>
  <r>
    <x v="588"/>
    <x v="650"/>
    <x v="3"/>
    <x v="9"/>
    <x v="13"/>
    <x v="18"/>
    <x v="49"/>
    <x v="46"/>
    <x v="4"/>
    <x v="8"/>
    <x v="27"/>
    <x v="4"/>
    <b v="0"/>
  </r>
  <r>
    <x v="589"/>
    <x v="651"/>
    <x v="0"/>
    <x v="0"/>
    <x v="159"/>
    <x v="75"/>
    <x v="25"/>
    <x v="31"/>
    <x v="21"/>
    <x v="18"/>
    <x v="34"/>
    <x v="4"/>
    <b v="0"/>
  </r>
  <r>
    <x v="590"/>
    <x v="652"/>
    <x v="0"/>
    <x v="0"/>
    <x v="169"/>
    <x v="82"/>
    <x v="24"/>
    <x v="32"/>
    <x v="9"/>
    <x v="1"/>
    <x v="8"/>
    <x v="4"/>
    <b v="0"/>
  </r>
  <r>
    <x v="591"/>
    <x v="653"/>
    <x v="2"/>
    <x v="16"/>
    <x v="54"/>
    <x v="15"/>
    <x v="40"/>
    <x v="14"/>
    <x v="0"/>
    <x v="5"/>
    <x v="23"/>
    <x v="4"/>
    <b v="0"/>
  </r>
  <r>
    <x v="592"/>
    <x v="654"/>
    <x v="2"/>
    <x v="16"/>
    <x v="66"/>
    <x v="41"/>
    <x v="20"/>
    <x v="32"/>
    <x v="9"/>
    <x v="8"/>
    <x v="1"/>
    <x v="4"/>
    <b v="0"/>
  </r>
  <r>
    <x v="593"/>
    <x v="655"/>
    <x v="2"/>
    <x v="1"/>
    <x v="87"/>
    <x v="83"/>
    <x v="26"/>
    <x v="9"/>
    <x v="20"/>
    <x v="22"/>
    <x v="3"/>
    <x v="4"/>
    <b v="0"/>
  </r>
  <r>
    <x v="594"/>
    <x v="656"/>
    <x v="3"/>
    <x v="14"/>
    <x v="170"/>
    <x v="9"/>
    <x v="27"/>
    <x v="14"/>
    <x v="75"/>
    <x v="4"/>
    <x v="3"/>
    <x v="4"/>
    <b v="0"/>
  </r>
  <r>
    <x v="595"/>
    <x v="657"/>
    <x v="3"/>
    <x v="14"/>
    <x v="171"/>
    <x v="18"/>
    <x v="93"/>
    <x v="18"/>
    <x v="97"/>
    <x v="24"/>
    <x v="62"/>
    <x v="4"/>
    <b v="0"/>
  </r>
  <r>
    <x v="596"/>
    <x v="658"/>
    <x v="0"/>
    <x v="9"/>
    <x v="41"/>
    <x v="6"/>
    <x v="35"/>
    <x v="93"/>
    <x v="80"/>
    <x v="67"/>
    <x v="55"/>
    <x v="4"/>
    <b v="0"/>
  </r>
  <r>
    <x v="597"/>
    <x v="659"/>
    <x v="0"/>
    <x v="9"/>
    <x v="172"/>
    <x v="74"/>
    <x v="80"/>
    <x v="94"/>
    <x v="77"/>
    <x v="68"/>
    <x v="27"/>
    <x v="4"/>
    <b v="0"/>
  </r>
  <r>
    <x v="598"/>
    <x v="660"/>
    <x v="16"/>
    <x v="1"/>
    <x v="26"/>
    <x v="10"/>
    <x v="25"/>
    <x v="32"/>
    <x v="14"/>
    <x v="24"/>
    <x v="8"/>
    <x v="4"/>
    <b v="0"/>
  </r>
  <r>
    <x v="599"/>
    <x v="661"/>
    <x v="16"/>
    <x v="1"/>
    <x v="44"/>
    <x v="1"/>
    <x v="21"/>
    <x v="34"/>
    <x v="17"/>
    <x v="5"/>
    <x v="10"/>
    <x v="4"/>
    <b v="0"/>
  </r>
  <r>
    <x v="600"/>
    <x v="662"/>
    <x v="16"/>
    <x v="1"/>
    <x v="67"/>
    <x v="1"/>
    <x v="3"/>
    <x v="36"/>
    <x v="17"/>
    <x v="5"/>
    <x v="21"/>
    <x v="4"/>
    <b v="0"/>
  </r>
  <r>
    <x v="601"/>
    <x v="663"/>
    <x v="6"/>
    <x v="1"/>
    <x v="28"/>
    <x v="16"/>
    <x v="25"/>
    <x v="16"/>
    <x v="14"/>
    <x v="19"/>
    <x v="1"/>
    <x v="4"/>
    <b v="0"/>
  </r>
  <r>
    <x v="602"/>
    <x v="664"/>
    <x v="6"/>
    <x v="1"/>
    <x v="1"/>
    <x v="11"/>
    <x v="24"/>
    <x v="32"/>
    <x v="22"/>
    <x v="12"/>
    <x v="23"/>
    <x v="4"/>
    <b v="0"/>
  </r>
  <r>
    <x v="603"/>
    <x v="665"/>
    <x v="6"/>
    <x v="1"/>
    <x v="55"/>
    <x v="32"/>
    <x v="48"/>
    <x v="9"/>
    <x v="27"/>
    <x v="1"/>
    <x v="10"/>
    <x v="4"/>
    <b v="0"/>
  </r>
  <r>
    <x v="604"/>
    <x v="666"/>
    <x v="10"/>
    <x v="1"/>
    <x v="54"/>
    <x v="15"/>
    <x v="25"/>
    <x v="13"/>
    <x v="9"/>
    <x v="18"/>
    <x v="8"/>
    <x v="4"/>
    <b v="0"/>
  </r>
  <r>
    <x v="605"/>
    <x v="667"/>
    <x v="10"/>
    <x v="1"/>
    <x v="25"/>
    <x v="17"/>
    <x v="26"/>
    <x v="17"/>
    <x v="35"/>
    <x v="23"/>
    <x v="23"/>
    <x v="4"/>
    <b v="0"/>
  </r>
  <r>
    <x v="606"/>
    <x v="668"/>
    <x v="12"/>
    <x v="15"/>
    <x v="28"/>
    <x v="9"/>
    <x v="13"/>
    <x v="13"/>
    <x v="0"/>
    <x v="18"/>
    <x v="27"/>
    <x v="4"/>
    <b v="0"/>
  </r>
  <r>
    <x v="607"/>
    <x v="669"/>
    <x v="12"/>
    <x v="15"/>
    <x v="146"/>
    <x v="1"/>
    <x v="40"/>
    <x v="18"/>
    <x v="23"/>
    <x v="24"/>
    <x v="20"/>
    <x v="4"/>
    <b v="0"/>
  </r>
  <r>
    <x v="608"/>
    <x v="670"/>
    <x v="12"/>
    <x v="15"/>
    <x v="67"/>
    <x v="1"/>
    <x v="25"/>
    <x v="40"/>
    <x v="53"/>
    <x v="21"/>
    <x v="2"/>
    <x v="4"/>
    <b v="0"/>
  </r>
  <r>
    <x v="609"/>
    <x v="671"/>
    <x v="14"/>
    <x v="1"/>
    <x v="24"/>
    <x v="20"/>
    <x v="98"/>
    <x v="18"/>
    <x v="25"/>
    <x v="19"/>
    <x v="86"/>
    <x v="4"/>
    <b v="0"/>
  </r>
  <r>
    <x v="610"/>
    <x v="672"/>
    <x v="14"/>
    <x v="1"/>
    <x v="56"/>
    <x v="58"/>
    <x v="95"/>
    <x v="32"/>
    <x v="20"/>
    <x v="4"/>
    <x v="37"/>
    <x v="4"/>
    <b v="0"/>
  </r>
  <r>
    <x v="611"/>
    <x v="673"/>
    <x v="14"/>
    <x v="1"/>
    <x v="73"/>
    <x v="61"/>
    <x v="99"/>
    <x v="40"/>
    <x v="4"/>
    <x v="12"/>
    <x v="19"/>
    <x v="4"/>
    <b v="0"/>
  </r>
  <r>
    <x v="612"/>
    <x v="674"/>
    <x v="13"/>
    <x v="1"/>
    <x v="41"/>
    <x v="15"/>
    <x v="32"/>
    <x v="16"/>
    <x v="4"/>
    <x v="19"/>
    <x v="23"/>
    <x v="4"/>
    <b v="0"/>
  </r>
  <r>
    <x v="613"/>
    <x v="675"/>
    <x v="13"/>
    <x v="1"/>
    <x v="25"/>
    <x v="23"/>
    <x v="39"/>
    <x v="9"/>
    <x v="17"/>
    <x v="1"/>
    <x v="10"/>
    <x v="4"/>
    <b v="0"/>
  </r>
  <r>
    <x v="614"/>
    <x v="676"/>
    <x v="13"/>
    <x v="1"/>
    <x v="25"/>
    <x v="18"/>
    <x v="35"/>
    <x v="15"/>
    <x v="23"/>
    <x v="39"/>
    <x v="32"/>
    <x v="4"/>
    <b v="0"/>
  </r>
  <r>
    <x v="615"/>
    <x v="677"/>
    <x v="3"/>
    <x v="1"/>
    <x v="41"/>
    <x v="9"/>
    <x v="40"/>
    <x v="21"/>
    <x v="20"/>
    <x v="0"/>
    <x v="28"/>
    <x v="4"/>
    <b v="0"/>
  </r>
  <r>
    <x v="616"/>
    <x v="678"/>
    <x v="3"/>
    <x v="1"/>
    <x v="13"/>
    <x v="2"/>
    <x v="32"/>
    <x v="16"/>
    <x v="2"/>
    <x v="24"/>
    <x v="13"/>
    <x v="4"/>
    <b v="0"/>
  </r>
  <r>
    <x v="617"/>
    <x v="679"/>
    <x v="7"/>
    <x v="14"/>
    <x v="173"/>
    <x v="84"/>
    <x v="73"/>
    <x v="73"/>
    <x v="24"/>
    <x v="78"/>
    <x v="57"/>
    <x v="4"/>
    <b v="0"/>
  </r>
  <r>
    <x v="618"/>
    <x v="680"/>
    <x v="9"/>
    <x v="1"/>
    <x v="46"/>
    <x v="0"/>
    <x v="24"/>
    <x v="14"/>
    <x v="21"/>
    <x v="4"/>
    <x v="3"/>
    <x v="4"/>
    <b v="0"/>
  </r>
  <r>
    <x v="619"/>
    <x v="681"/>
    <x v="9"/>
    <x v="1"/>
    <x v="49"/>
    <x v="11"/>
    <x v="44"/>
    <x v="18"/>
    <x v="23"/>
    <x v="24"/>
    <x v="32"/>
    <x v="4"/>
    <b v="0"/>
  </r>
  <r>
    <x v="620"/>
    <x v="682"/>
    <x v="14"/>
    <x v="1"/>
    <x v="25"/>
    <x v="64"/>
    <x v="41"/>
    <x v="40"/>
    <x v="4"/>
    <x v="21"/>
    <x v="44"/>
    <x v="4"/>
    <b v="0"/>
  </r>
  <r>
    <x v="621"/>
    <x v="683"/>
    <x v="7"/>
    <x v="16"/>
    <x v="164"/>
    <x v="7"/>
    <x v="100"/>
    <x v="14"/>
    <x v="16"/>
    <x v="4"/>
    <x v="11"/>
    <x v="4"/>
    <b v="0"/>
  </r>
  <r>
    <x v="622"/>
    <x v="684"/>
    <x v="7"/>
    <x v="16"/>
    <x v="33"/>
    <x v="85"/>
    <x v="101"/>
    <x v="9"/>
    <x v="21"/>
    <x v="1"/>
    <x v="20"/>
    <x v="4"/>
    <b v="0"/>
  </r>
  <r>
    <x v="623"/>
    <x v="685"/>
    <x v="15"/>
    <x v="9"/>
    <x v="69"/>
    <x v="0"/>
    <x v="24"/>
    <x v="32"/>
    <x v="20"/>
    <x v="19"/>
    <x v="1"/>
    <x v="4"/>
    <b v="0"/>
  </r>
  <r>
    <x v="624"/>
    <x v="686"/>
    <x v="15"/>
    <x v="9"/>
    <x v="39"/>
    <x v="11"/>
    <x v="44"/>
    <x v="10"/>
    <x v="4"/>
    <x v="12"/>
    <x v="9"/>
    <x v="4"/>
    <b v="0"/>
  </r>
  <r>
    <x v="625"/>
    <x v="687"/>
    <x v="4"/>
    <x v="1"/>
    <x v="39"/>
    <x v="23"/>
    <x v="39"/>
    <x v="34"/>
    <x v="20"/>
    <x v="23"/>
    <x v="20"/>
    <x v="4"/>
    <b v="0"/>
  </r>
  <r>
    <x v="626"/>
    <x v="688"/>
    <x v="4"/>
    <x v="2"/>
    <x v="46"/>
    <x v="18"/>
    <x v="11"/>
    <x v="14"/>
    <x v="93"/>
    <x v="4"/>
    <x v="1"/>
    <x v="4"/>
    <b v="0"/>
  </r>
  <r>
    <x v="627"/>
    <x v="689"/>
    <x v="4"/>
    <x v="2"/>
    <x v="49"/>
    <x v="41"/>
    <x v="89"/>
    <x v="17"/>
    <x v="75"/>
    <x v="20"/>
    <x v="2"/>
    <x v="4"/>
    <b v="0"/>
  </r>
  <r>
    <x v="628"/>
    <x v="690"/>
    <x v="15"/>
    <x v="2"/>
    <x v="146"/>
    <x v="18"/>
    <x v="25"/>
    <x v="17"/>
    <x v="14"/>
    <x v="0"/>
    <x v="1"/>
    <x v="4"/>
    <b v="0"/>
  </r>
  <r>
    <x v="629"/>
    <x v="691"/>
    <x v="15"/>
    <x v="2"/>
    <x v="49"/>
    <x v="56"/>
    <x v="36"/>
    <x v="46"/>
    <x v="21"/>
    <x v="23"/>
    <x v="2"/>
    <x v="4"/>
    <b v="0"/>
  </r>
  <r>
    <x v="630"/>
    <x v="692"/>
    <x v="1"/>
    <x v="1"/>
    <x v="174"/>
    <x v="32"/>
    <x v="102"/>
    <x v="72"/>
    <x v="27"/>
    <x v="64"/>
    <x v="3"/>
    <x v="4"/>
    <b v="0"/>
  </r>
  <r>
    <x v="631"/>
    <x v="693"/>
    <x v="3"/>
    <x v="9"/>
    <x v="174"/>
    <x v="4"/>
    <x v="72"/>
    <x v="95"/>
    <x v="36"/>
    <x v="28"/>
    <x v="93"/>
    <x v="4"/>
    <b v="0"/>
  </r>
  <r>
    <x v="632"/>
    <x v="694"/>
    <x v="15"/>
    <x v="3"/>
    <x v="26"/>
    <x v="30"/>
    <x v="36"/>
    <x v="14"/>
    <x v="14"/>
    <x v="4"/>
    <x v="94"/>
    <x v="4"/>
    <b v="0"/>
  </r>
  <r>
    <x v="633"/>
    <x v="695"/>
    <x v="15"/>
    <x v="3"/>
    <x v="79"/>
    <x v="53"/>
    <x v="24"/>
    <x v="32"/>
    <x v="0"/>
    <x v="12"/>
    <x v="6"/>
    <x v="4"/>
    <b v="0"/>
  </r>
  <r>
    <x v="634"/>
    <x v="696"/>
    <x v="15"/>
    <x v="3"/>
    <x v="63"/>
    <x v="86"/>
    <x v="38"/>
    <x v="40"/>
    <x v="35"/>
    <x v="21"/>
    <x v="87"/>
    <x v="4"/>
    <b v="0"/>
  </r>
  <r>
    <x v="635"/>
    <x v="697"/>
    <x v="3"/>
    <x v="15"/>
    <x v="90"/>
    <x v="15"/>
    <x v="24"/>
    <x v="13"/>
    <x v="8"/>
    <x v="18"/>
    <x v="1"/>
    <x v="4"/>
    <b v="0"/>
  </r>
  <r>
    <x v="636"/>
    <x v="698"/>
    <x v="3"/>
    <x v="15"/>
    <x v="175"/>
    <x v="32"/>
    <x v="20"/>
    <x v="8"/>
    <x v="10"/>
    <x v="8"/>
    <x v="4"/>
    <x v="4"/>
    <b v="0"/>
  </r>
  <r>
    <x v="637"/>
    <x v="699"/>
    <x v="16"/>
    <x v="7"/>
    <x v="78"/>
    <x v="39"/>
    <x v="18"/>
    <x v="96"/>
    <x v="13"/>
    <x v="70"/>
    <x v="62"/>
    <x v="4"/>
    <b v="1"/>
  </r>
  <r>
    <x v="638"/>
    <x v="700"/>
    <x v="11"/>
    <x v="7"/>
    <x v="78"/>
    <x v="39"/>
    <x v="103"/>
    <x v="40"/>
    <x v="49"/>
    <x v="21"/>
    <x v="62"/>
    <x v="4"/>
    <b v="1"/>
  </r>
  <r>
    <x v="639"/>
    <x v="701"/>
    <x v="0"/>
    <x v="7"/>
    <x v="78"/>
    <x v="39"/>
    <x v="18"/>
    <x v="79"/>
    <x v="13"/>
    <x v="79"/>
    <x v="62"/>
    <x v="4"/>
    <b v="1"/>
  </r>
  <r>
    <x v="640"/>
    <x v="702"/>
    <x v="17"/>
    <x v="1"/>
    <x v="78"/>
    <x v="8"/>
    <x v="48"/>
    <x v="32"/>
    <x v="35"/>
    <x v="1"/>
    <x v="95"/>
    <x v="4"/>
    <b v="1"/>
  </r>
  <r>
    <x v="640"/>
    <x v="703"/>
    <x v="17"/>
    <x v="1"/>
    <x v="78"/>
    <x v="8"/>
    <x v="3"/>
    <x v="9"/>
    <x v="26"/>
    <x v="21"/>
    <x v="17"/>
    <x v="4"/>
    <b v="1"/>
  </r>
  <r>
    <x v="641"/>
    <x v="704"/>
    <x v="6"/>
    <x v="2"/>
    <x v="78"/>
    <x v="8"/>
    <x v="48"/>
    <x v="32"/>
    <x v="35"/>
    <x v="1"/>
    <x v="95"/>
    <x v="4"/>
    <b v="1"/>
  </r>
  <r>
    <x v="641"/>
    <x v="705"/>
    <x v="6"/>
    <x v="2"/>
    <x v="78"/>
    <x v="8"/>
    <x v="38"/>
    <x v="32"/>
    <x v="53"/>
    <x v="1"/>
    <x v="16"/>
    <x v="4"/>
    <b v="1"/>
  </r>
  <r>
    <x v="642"/>
    <x v="706"/>
    <x v="14"/>
    <x v="15"/>
    <x v="80"/>
    <x v="41"/>
    <x v="41"/>
    <x v="10"/>
    <x v="65"/>
    <x v="3"/>
    <x v="21"/>
    <x v="4"/>
    <b v="1"/>
  </r>
  <r>
    <x v="643"/>
    <x v="707"/>
    <x v="14"/>
    <x v="14"/>
    <x v="80"/>
    <x v="41"/>
    <x v="19"/>
    <x v="11"/>
    <x v="28"/>
    <x v="2"/>
    <x v="21"/>
    <x v="4"/>
    <b v="1"/>
  </r>
  <r>
    <x v="644"/>
    <x v="708"/>
    <x v="7"/>
    <x v="2"/>
    <x v="63"/>
    <x v="85"/>
    <x v="44"/>
    <x v="40"/>
    <x v="31"/>
    <x v="1"/>
    <x v="16"/>
    <x v="4"/>
    <b v="1"/>
  </r>
  <r>
    <x v="644"/>
    <x v="709"/>
    <x v="7"/>
    <x v="2"/>
    <x v="63"/>
    <x v="85"/>
    <x v="69"/>
    <x v="40"/>
    <x v="27"/>
    <x v="1"/>
    <x v="45"/>
    <x v="4"/>
    <b v="1"/>
  </r>
  <r>
    <x v="645"/>
    <x v="710"/>
    <x v="14"/>
    <x v="10"/>
    <x v="176"/>
    <x v="42"/>
    <x v="7"/>
    <x v="40"/>
    <x v="6"/>
    <x v="21"/>
    <x v="29"/>
    <x v="4"/>
    <b v="1"/>
  </r>
  <r>
    <x v="645"/>
    <x v="711"/>
    <x v="14"/>
    <x v="10"/>
    <x v="95"/>
    <x v="42"/>
    <x v="84"/>
    <x v="10"/>
    <x v="28"/>
    <x v="21"/>
    <x v="29"/>
    <x v="4"/>
    <b v="1"/>
  </r>
  <r>
    <x v="645"/>
    <x v="712"/>
    <x v="14"/>
    <x v="10"/>
    <x v="95"/>
    <x v="42"/>
    <x v="41"/>
    <x v="40"/>
    <x v="32"/>
    <x v="2"/>
    <x v="29"/>
    <x v="4"/>
    <b v="1"/>
  </r>
  <r>
    <x v="646"/>
    <x v="713"/>
    <x v="2"/>
    <x v="7"/>
    <x v="78"/>
    <x v="39"/>
    <x v="30"/>
    <x v="40"/>
    <x v="98"/>
    <x v="21"/>
    <x v="62"/>
    <x v="4"/>
    <b v="0"/>
  </r>
  <r>
    <x v="646"/>
    <x v="714"/>
    <x v="2"/>
    <x v="7"/>
    <x v="78"/>
    <x v="39"/>
    <x v="30"/>
    <x v="40"/>
    <x v="98"/>
    <x v="21"/>
    <x v="62"/>
    <x v="4"/>
    <b v="0"/>
  </r>
  <r>
    <x v="647"/>
    <x v="715"/>
    <x v="4"/>
    <x v="8"/>
    <x v="63"/>
    <x v="41"/>
    <x v="93"/>
    <x v="27"/>
    <x v="99"/>
    <x v="80"/>
    <x v="21"/>
    <x v="4"/>
    <b v="0"/>
  </r>
  <r>
    <x v="647"/>
    <x v="716"/>
    <x v="4"/>
    <x v="7"/>
    <x v="63"/>
    <x v="41"/>
    <x v="104"/>
    <x v="40"/>
    <x v="92"/>
    <x v="71"/>
    <x v="96"/>
    <x v="4"/>
    <b v="0"/>
  </r>
  <r>
    <x v="648"/>
    <x v="717"/>
    <x v="3"/>
    <x v="9"/>
    <x v="63"/>
    <x v="69"/>
    <x v="41"/>
    <x v="34"/>
    <x v="28"/>
    <x v="23"/>
    <x v="97"/>
    <x v="4"/>
    <b v="0"/>
  </r>
  <r>
    <x v="649"/>
    <x v="718"/>
    <x v="0"/>
    <x v="1"/>
    <x v="156"/>
    <x v="87"/>
    <x v="86"/>
    <x v="8"/>
    <x v="36"/>
    <x v="22"/>
    <x v="94"/>
    <x v="5"/>
    <b v="0"/>
  </r>
  <r>
    <x v="650"/>
    <x v="719"/>
    <x v="0"/>
    <x v="1"/>
    <x v="1"/>
    <x v="21"/>
    <x v="64"/>
    <x v="34"/>
    <x v="47"/>
    <x v="36"/>
    <x v="86"/>
    <x v="5"/>
    <b v="0"/>
  </r>
  <r>
    <x v="651"/>
    <x v="720"/>
    <x v="0"/>
    <x v="7"/>
    <x v="8"/>
    <x v="88"/>
    <x v="105"/>
    <x v="97"/>
    <x v="61"/>
    <x v="20"/>
    <x v="79"/>
    <x v="5"/>
    <b v="0"/>
  </r>
  <r>
    <x v="652"/>
    <x v="721"/>
    <x v="1"/>
    <x v="1"/>
    <x v="177"/>
    <x v="10"/>
    <x v="15"/>
    <x v="16"/>
    <x v="73"/>
    <x v="24"/>
    <x v="1"/>
    <x v="5"/>
    <b v="0"/>
  </r>
  <r>
    <x v="653"/>
    <x v="722"/>
    <x v="1"/>
    <x v="1"/>
    <x v="178"/>
    <x v="7"/>
    <x v="77"/>
    <x v="5"/>
    <x v="13"/>
    <x v="12"/>
    <x v="98"/>
    <x v="5"/>
    <b v="0"/>
  </r>
  <r>
    <x v="654"/>
    <x v="723"/>
    <x v="1"/>
    <x v="8"/>
    <x v="5"/>
    <x v="17"/>
    <x v="79"/>
    <x v="79"/>
    <x v="63"/>
    <x v="2"/>
    <x v="99"/>
    <x v="5"/>
    <b v="0"/>
  </r>
  <r>
    <x v="655"/>
    <x v="724"/>
    <x v="2"/>
    <x v="1"/>
    <x v="7"/>
    <x v="38"/>
    <x v="22"/>
    <x v="16"/>
    <x v="73"/>
    <x v="55"/>
    <x v="15"/>
    <x v="5"/>
    <b v="0"/>
  </r>
  <r>
    <x v="656"/>
    <x v="725"/>
    <x v="2"/>
    <x v="1"/>
    <x v="1"/>
    <x v="79"/>
    <x v="10"/>
    <x v="23"/>
    <x v="41"/>
    <x v="32"/>
    <x v="19"/>
    <x v="5"/>
    <b v="0"/>
  </r>
  <r>
    <x v="657"/>
    <x v="726"/>
    <x v="2"/>
    <x v="12"/>
    <x v="8"/>
    <x v="53"/>
    <x v="37"/>
    <x v="24"/>
    <x v="95"/>
    <x v="48"/>
    <x v="100"/>
    <x v="5"/>
    <b v="0"/>
  </r>
  <r>
    <x v="658"/>
    <x v="727"/>
    <x v="4"/>
    <x v="1"/>
    <x v="109"/>
    <x v="24"/>
    <x v="106"/>
    <x v="49"/>
    <x v="100"/>
    <x v="81"/>
    <x v="86"/>
    <x v="5"/>
    <b v="0"/>
  </r>
  <r>
    <x v="659"/>
    <x v="728"/>
    <x v="4"/>
    <x v="4"/>
    <x v="179"/>
    <x v="32"/>
    <x v="22"/>
    <x v="27"/>
    <x v="8"/>
    <x v="71"/>
    <x v="7"/>
    <x v="5"/>
    <b v="0"/>
  </r>
  <r>
    <x v="660"/>
    <x v="729"/>
    <x v="4"/>
    <x v="2"/>
    <x v="100"/>
    <x v="0"/>
    <x v="35"/>
    <x v="4"/>
    <x v="20"/>
    <x v="82"/>
    <x v="101"/>
    <x v="5"/>
    <b v="0"/>
  </r>
  <r>
    <x v="661"/>
    <x v="730"/>
    <x v="1"/>
    <x v="2"/>
    <x v="180"/>
    <x v="78"/>
    <x v="42"/>
    <x v="13"/>
    <x v="47"/>
    <x v="42"/>
    <x v="68"/>
    <x v="5"/>
    <b v="0"/>
  </r>
  <r>
    <x v="662"/>
    <x v="731"/>
    <x v="1"/>
    <x v="2"/>
    <x v="181"/>
    <x v="5"/>
    <x v="23"/>
    <x v="65"/>
    <x v="61"/>
    <x v="74"/>
    <x v="102"/>
    <x v="5"/>
    <b v="0"/>
  </r>
  <r>
    <x v="663"/>
    <x v="732"/>
    <x v="3"/>
    <x v="1"/>
    <x v="72"/>
    <x v="24"/>
    <x v="16"/>
    <x v="16"/>
    <x v="101"/>
    <x v="10"/>
    <x v="11"/>
    <x v="5"/>
    <b v="0"/>
  </r>
  <r>
    <x v="664"/>
    <x v="733"/>
    <x v="3"/>
    <x v="1"/>
    <x v="182"/>
    <x v="0"/>
    <x v="107"/>
    <x v="18"/>
    <x v="101"/>
    <x v="17"/>
    <x v="81"/>
    <x v="5"/>
    <b v="0"/>
  </r>
  <r>
    <x v="665"/>
    <x v="734"/>
    <x v="3"/>
    <x v="2"/>
    <x v="136"/>
    <x v="2"/>
    <x v="4"/>
    <x v="14"/>
    <x v="13"/>
    <x v="4"/>
    <x v="103"/>
    <x v="5"/>
    <b v="0"/>
  </r>
  <r>
    <x v="666"/>
    <x v="735"/>
    <x v="1"/>
    <x v="18"/>
    <x v="183"/>
    <x v="78"/>
    <x v="35"/>
    <x v="5"/>
    <x v="34"/>
    <x v="15"/>
    <x v="18"/>
    <x v="5"/>
    <b v="0"/>
  </r>
  <r>
    <x v="667"/>
    <x v="736"/>
    <x v="1"/>
    <x v="18"/>
    <x v="184"/>
    <x v="59"/>
    <x v="67"/>
    <x v="79"/>
    <x v="5"/>
    <x v="64"/>
    <x v="78"/>
    <x v="5"/>
    <b v="0"/>
  </r>
  <r>
    <x v="668"/>
    <x v="737"/>
    <x v="8"/>
    <x v="1"/>
    <x v="164"/>
    <x v="6"/>
    <x v="53"/>
    <x v="85"/>
    <x v="19"/>
    <x v="16"/>
    <x v="36"/>
    <x v="5"/>
    <b v="0"/>
  </r>
  <r>
    <x v="669"/>
    <x v="738"/>
    <x v="8"/>
    <x v="1"/>
    <x v="185"/>
    <x v="79"/>
    <x v="15"/>
    <x v="75"/>
    <x v="22"/>
    <x v="83"/>
    <x v="58"/>
    <x v="5"/>
    <b v="0"/>
  </r>
  <r>
    <x v="670"/>
    <x v="739"/>
    <x v="8"/>
    <x v="1"/>
    <x v="186"/>
    <x v="5"/>
    <x v="36"/>
    <x v="66"/>
    <x v="96"/>
    <x v="40"/>
    <x v="12"/>
    <x v="5"/>
    <b v="0"/>
  </r>
  <r>
    <x v="671"/>
    <x v="740"/>
    <x v="0"/>
    <x v="1"/>
    <x v="46"/>
    <x v="58"/>
    <x v="36"/>
    <x v="28"/>
    <x v="73"/>
    <x v="84"/>
    <x v="58"/>
    <x v="5"/>
    <b v="0"/>
  </r>
  <r>
    <x v="672"/>
    <x v="741"/>
    <x v="0"/>
    <x v="1"/>
    <x v="187"/>
    <x v="89"/>
    <x v="3"/>
    <x v="55"/>
    <x v="97"/>
    <x v="85"/>
    <x v="41"/>
    <x v="5"/>
    <b v="0"/>
  </r>
  <r>
    <x v="673"/>
    <x v="742"/>
    <x v="9"/>
    <x v="1"/>
    <x v="132"/>
    <x v="65"/>
    <x v="2"/>
    <x v="55"/>
    <x v="58"/>
    <x v="28"/>
    <x v="5"/>
    <x v="5"/>
    <b v="0"/>
  </r>
  <r>
    <x v="674"/>
    <x v="743"/>
    <x v="9"/>
    <x v="12"/>
    <x v="13"/>
    <x v="23"/>
    <x v="101"/>
    <x v="6"/>
    <x v="72"/>
    <x v="48"/>
    <x v="6"/>
    <x v="5"/>
    <b v="0"/>
  </r>
  <r>
    <x v="675"/>
    <x v="744"/>
    <x v="4"/>
    <x v="1"/>
    <x v="171"/>
    <x v="17"/>
    <x v="21"/>
    <x v="18"/>
    <x v="0"/>
    <x v="21"/>
    <x v="70"/>
    <x v="5"/>
    <b v="0"/>
  </r>
  <r>
    <x v="676"/>
    <x v="745"/>
    <x v="10"/>
    <x v="1"/>
    <x v="76"/>
    <x v="78"/>
    <x v="9"/>
    <x v="98"/>
    <x v="40"/>
    <x v="24"/>
    <x v="41"/>
    <x v="5"/>
    <b v="0"/>
  </r>
  <r>
    <x v="677"/>
    <x v="746"/>
    <x v="10"/>
    <x v="1"/>
    <x v="188"/>
    <x v="74"/>
    <x v="9"/>
    <x v="81"/>
    <x v="41"/>
    <x v="85"/>
    <x v="99"/>
    <x v="5"/>
    <b v="0"/>
  </r>
  <r>
    <x v="677"/>
    <x v="747"/>
    <x v="10"/>
    <x v="1"/>
    <x v="188"/>
    <x v="74"/>
    <x v="9"/>
    <x v="81"/>
    <x v="41"/>
    <x v="85"/>
    <x v="99"/>
    <x v="5"/>
    <b v="0"/>
  </r>
  <r>
    <x v="678"/>
    <x v="748"/>
    <x v="16"/>
    <x v="16"/>
    <x v="58"/>
    <x v="0"/>
    <x v="21"/>
    <x v="10"/>
    <x v="16"/>
    <x v="65"/>
    <x v="53"/>
    <x v="5"/>
    <b v="0"/>
  </r>
  <r>
    <x v="679"/>
    <x v="749"/>
    <x v="16"/>
    <x v="16"/>
    <x v="189"/>
    <x v="7"/>
    <x v="39"/>
    <x v="58"/>
    <x v="14"/>
    <x v="59"/>
    <x v="11"/>
    <x v="5"/>
    <b v="0"/>
  </r>
  <r>
    <x v="680"/>
    <x v="750"/>
    <x v="16"/>
    <x v="16"/>
    <x v="67"/>
    <x v="1"/>
    <x v="19"/>
    <x v="14"/>
    <x v="65"/>
    <x v="4"/>
    <x v="1"/>
    <x v="5"/>
    <b v="0"/>
  </r>
  <r>
    <x v="680"/>
    <x v="751"/>
    <x v="16"/>
    <x v="16"/>
    <x v="67"/>
    <x v="1"/>
    <x v="35"/>
    <x v="58"/>
    <x v="8"/>
    <x v="53"/>
    <x v="1"/>
    <x v="5"/>
    <b v="0"/>
  </r>
  <r>
    <x v="681"/>
    <x v="752"/>
    <x v="8"/>
    <x v="1"/>
    <x v="190"/>
    <x v="5"/>
    <x v="4"/>
    <x v="18"/>
    <x v="40"/>
    <x v="0"/>
    <x v="56"/>
    <x v="5"/>
    <b v="0"/>
  </r>
  <r>
    <x v="682"/>
    <x v="753"/>
    <x v="8"/>
    <x v="1"/>
    <x v="191"/>
    <x v="90"/>
    <x v="30"/>
    <x v="79"/>
    <x v="102"/>
    <x v="86"/>
    <x v="81"/>
    <x v="5"/>
    <b v="0"/>
  </r>
  <r>
    <x v="683"/>
    <x v="754"/>
    <x v="8"/>
    <x v="1"/>
    <x v="190"/>
    <x v="78"/>
    <x v="9"/>
    <x v="72"/>
    <x v="43"/>
    <x v="84"/>
    <x v="104"/>
    <x v="5"/>
    <b v="0"/>
  </r>
  <r>
    <x v="684"/>
    <x v="755"/>
    <x v="8"/>
    <x v="1"/>
    <x v="66"/>
    <x v="91"/>
    <x v="21"/>
    <x v="76"/>
    <x v="9"/>
    <x v="20"/>
    <x v="18"/>
    <x v="5"/>
    <b v="0"/>
  </r>
  <r>
    <x v="685"/>
    <x v="756"/>
    <x v="15"/>
    <x v="8"/>
    <x v="22"/>
    <x v="62"/>
    <x v="108"/>
    <x v="41"/>
    <x v="93"/>
    <x v="87"/>
    <x v="0"/>
    <x v="5"/>
    <b v="0"/>
  </r>
  <r>
    <x v="686"/>
    <x v="757"/>
    <x v="15"/>
    <x v="8"/>
    <x v="131"/>
    <x v="59"/>
    <x v="28"/>
    <x v="67"/>
    <x v="82"/>
    <x v="20"/>
    <x v="98"/>
    <x v="5"/>
    <b v="0"/>
  </r>
  <r>
    <x v="687"/>
    <x v="758"/>
    <x v="11"/>
    <x v="13"/>
    <x v="192"/>
    <x v="92"/>
    <x v="4"/>
    <x v="24"/>
    <x v="103"/>
    <x v="32"/>
    <x v="10"/>
    <x v="5"/>
    <b v="0"/>
  </r>
  <r>
    <x v="688"/>
    <x v="759"/>
    <x v="11"/>
    <x v="13"/>
    <x v="45"/>
    <x v="53"/>
    <x v="38"/>
    <x v="36"/>
    <x v="77"/>
    <x v="67"/>
    <x v="41"/>
    <x v="5"/>
    <b v="0"/>
  </r>
  <r>
    <x v="689"/>
    <x v="760"/>
    <x v="5"/>
    <x v="13"/>
    <x v="24"/>
    <x v="9"/>
    <x v="20"/>
    <x v="18"/>
    <x v="4"/>
    <x v="24"/>
    <x v="8"/>
    <x v="5"/>
    <b v="0"/>
  </r>
  <r>
    <x v="690"/>
    <x v="761"/>
    <x v="5"/>
    <x v="3"/>
    <x v="139"/>
    <x v="11"/>
    <x v="26"/>
    <x v="40"/>
    <x v="97"/>
    <x v="88"/>
    <x v="89"/>
    <x v="5"/>
    <b v="0"/>
  </r>
  <r>
    <x v="691"/>
    <x v="762"/>
    <x v="2"/>
    <x v="1"/>
    <x v="65"/>
    <x v="9"/>
    <x v="91"/>
    <x v="55"/>
    <x v="30"/>
    <x v="30"/>
    <x v="89"/>
    <x v="5"/>
    <b v="0"/>
  </r>
  <r>
    <x v="692"/>
    <x v="763"/>
    <x v="2"/>
    <x v="1"/>
    <x v="45"/>
    <x v="69"/>
    <x v="42"/>
    <x v="67"/>
    <x v="28"/>
    <x v="86"/>
    <x v="90"/>
    <x v="5"/>
    <b v="0"/>
  </r>
  <r>
    <x v="693"/>
    <x v="764"/>
    <x v="6"/>
    <x v="18"/>
    <x v="193"/>
    <x v="6"/>
    <x v="53"/>
    <x v="99"/>
    <x v="19"/>
    <x v="45"/>
    <x v="9"/>
    <x v="5"/>
    <b v="0"/>
  </r>
  <r>
    <x v="694"/>
    <x v="765"/>
    <x v="6"/>
    <x v="18"/>
    <x v="194"/>
    <x v="78"/>
    <x v="25"/>
    <x v="23"/>
    <x v="5"/>
    <x v="89"/>
    <x v="93"/>
    <x v="5"/>
    <b v="0"/>
  </r>
  <r>
    <x v="695"/>
    <x v="766"/>
    <x v="11"/>
    <x v="3"/>
    <x v="195"/>
    <x v="4"/>
    <x v="71"/>
    <x v="27"/>
    <x v="14"/>
    <x v="22"/>
    <x v="44"/>
    <x v="5"/>
    <b v="0"/>
  </r>
  <r>
    <x v="696"/>
    <x v="767"/>
    <x v="11"/>
    <x v="3"/>
    <x v="196"/>
    <x v="91"/>
    <x v="109"/>
    <x v="100"/>
    <x v="72"/>
    <x v="66"/>
    <x v="15"/>
    <x v="5"/>
    <b v="0"/>
  </r>
  <r>
    <x v="697"/>
    <x v="768"/>
    <x v="11"/>
    <x v="10"/>
    <x v="195"/>
    <x v="64"/>
    <x v="77"/>
    <x v="14"/>
    <x v="90"/>
    <x v="30"/>
    <x v="73"/>
    <x v="5"/>
    <b v="0"/>
  </r>
  <r>
    <x v="698"/>
    <x v="769"/>
    <x v="11"/>
    <x v="10"/>
    <x v="196"/>
    <x v="89"/>
    <x v="93"/>
    <x v="79"/>
    <x v="102"/>
    <x v="90"/>
    <x v="6"/>
    <x v="5"/>
    <b v="0"/>
  </r>
  <r>
    <x v="699"/>
    <x v="770"/>
    <x v="8"/>
    <x v="1"/>
    <x v="2"/>
    <x v="23"/>
    <x v="36"/>
    <x v="8"/>
    <x v="26"/>
    <x v="27"/>
    <x v="1"/>
    <x v="5"/>
    <b v="0"/>
  </r>
  <r>
    <x v="700"/>
    <x v="771"/>
    <x v="9"/>
    <x v="2"/>
    <x v="45"/>
    <x v="5"/>
    <x v="28"/>
    <x v="17"/>
    <x v="61"/>
    <x v="30"/>
    <x v="105"/>
    <x v="5"/>
    <b v="0"/>
  </r>
  <r>
    <x v="701"/>
    <x v="772"/>
    <x v="6"/>
    <x v="5"/>
    <x v="197"/>
    <x v="65"/>
    <x v="54"/>
    <x v="26"/>
    <x v="24"/>
    <x v="77"/>
    <x v="16"/>
    <x v="5"/>
    <b v="0"/>
  </r>
  <r>
    <x v="702"/>
    <x v="773"/>
    <x v="11"/>
    <x v="5"/>
    <x v="45"/>
    <x v="9"/>
    <x v="35"/>
    <x v="58"/>
    <x v="8"/>
    <x v="53"/>
    <x v="10"/>
    <x v="5"/>
    <b v="0"/>
  </r>
  <r>
    <x v="703"/>
    <x v="774"/>
    <x v="14"/>
    <x v="1"/>
    <x v="26"/>
    <x v="0"/>
    <x v="35"/>
    <x v="12"/>
    <x v="21"/>
    <x v="20"/>
    <x v="23"/>
    <x v="5"/>
    <b v="0"/>
  </r>
  <r>
    <x v="704"/>
    <x v="775"/>
    <x v="14"/>
    <x v="1"/>
    <x v="134"/>
    <x v="46"/>
    <x v="26"/>
    <x v="41"/>
    <x v="41"/>
    <x v="91"/>
    <x v="1"/>
    <x v="5"/>
    <b v="0"/>
  </r>
  <r>
    <x v="705"/>
    <x v="776"/>
    <x v="14"/>
    <x v="1"/>
    <x v="63"/>
    <x v="19"/>
    <x v="3"/>
    <x v="32"/>
    <x v="26"/>
    <x v="53"/>
    <x v="2"/>
    <x v="5"/>
    <b v="0"/>
  </r>
  <r>
    <x v="706"/>
    <x v="777"/>
    <x v="16"/>
    <x v="5"/>
    <x v="87"/>
    <x v="71"/>
    <x v="21"/>
    <x v="93"/>
    <x v="1"/>
    <x v="49"/>
    <x v="12"/>
    <x v="5"/>
    <b v="0"/>
  </r>
  <r>
    <x v="707"/>
    <x v="778"/>
    <x v="12"/>
    <x v="6"/>
    <x v="4"/>
    <x v="57"/>
    <x v="32"/>
    <x v="28"/>
    <x v="8"/>
    <x v="24"/>
    <x v="94"/>
    <x v="5"/>
    <b v="0"/>
  </r>
  <r>
    <x v="708"/>
    <x v="779"/>
    <x v="12"/>
    <x v="6"/>
    <x v="110"/>
    <x v="32"/>
    <x v="39"/>
    <x v="81"/>
    <x v="0"/>
    <x v="43"/>
    <x v="14"/>
    <x v="5"/>
    <b v="0"/>
  </r>
  <r>
    <x v="709"/>
    <x v="780"/>
    <x v="12"/>
    <x v="6"/>
    <x v="54"/>
    <x v="68"/>
    <x v="73"/>
    <x v="32"/>
    <x v="42"/>
    <x v="18"/>
    <x v="49"/>
    <x v="5"/>
    <b v="0"/>
  </r>
  <r>
    <x v="709"/>
    <x v="781"/>
    <x v="12"/>
    <x v="6"/>
    <x v="54"/>
    <x v="6"/>
    <x v="73"/>
    <x v="32"/>
    <x v="42"/>
    <x v="18"/>
    <x v="14"/>
    <x v="5"/>
    <b v="0"/>
  </r>
  <r>
    <x v="709"/>
    <x v="782"/>
    <x v="12"/>
    <x v="6"/>
    <x v="54"/>
    <x v="79"/>
    <x v="73"/>
    <x v="32"/>
    <x v="42"/>
    <x v="18"/>
    <x v="73"/>
    <x v="5"/>
    <b v="0"/>
  </r>
  <r>
    <x v="709"/>
    <x v="783"/>
    <x v="12"/>
    <x v="6"/>
    <x v="54"/>
    <x v="7"/>
    <x v="73"/>
    <x v="32"/>
    <x v="42"/>
    <x v="18"/>
    <x v="24"/>
    <x v="5"/>
    <b v="0"/>
  </r>
  <r>
    <x v="710"/>
    <x v="784"/>
    <x v="12"/>
    <x v="6"/>
    <x v="139"/>
    <x v="11"/>
    <x v="18"/>
    <x v="97"/>
    <x v="30"/>
    <x v="20"/>
    <x v="68"/>
    <x v="5"/>
    <b v="0"/>
  </r>
  <r>
    <x v="710"/>
    <x v="785"/>
    <x v="12"/>
    <x v="6"/>
    <x v="139"/>
    <x v="15"/>
    <x v="24"/>
    <x v="97"/>
    <x v="30"/>
    <x v="20"/>
    <x v="97"/>
    <x v="5"/>
    <b v="0"/>
  </r>
  <r>
    <x v="710"/>
    <x v="786"/>
    <x v="12"/>
    <x v="6"/>
    <x v="139"/>
    <x v="17"/>
    <x v="37"/>
    <x v="97"/>
    <x v="30"/>
    <x v="20"/>
    <x v="85"/>
    <x v="5"/>
    <b v="0"/>
  </r>
  <r>
    <x v="710"/>
    <x v="787"/>
    <x v="12"/>
    <x v="6"/>
    <x v="139"/>
    <x v="32"/>
    <x v="3"/>
    <x v="97"/>
    <x v="30"/>
    <x v="20"/>
    <x v="106"/>
    <x v="5"/>
    <b v="0"/>
  </r>
  <r>
    <x v="711"/>
    <x v="788"/>
    <x v="13"/>
    <x v="1"/>
    <x v="198"/>
    <x v="15"/>
    <x v="79"/>
    <x v="21"/>
    <x v="100"/>
    <x v="11"/>
    <x v="53"/>
    <x v="5"/>
    <b v="0"/>
  </r>
  <r>
    <x v="712"/>
    <x v="789"/>
    <x v="13"/>
    <x v="1"/>
    <x v="199"/>
    <x v="23"/>
    <x v="95"/>
    <x v="101"/>
    <x v="42"/>
    <x v="87"/>
    <x v="53"/>
    <x v="5"/>
    <b v="0"/>
  </r>
  <r>
    <x v="713"/>
    <x v="790"/>
    <x v="17"/>
    <x v="3"/>
    <x v="37"/>
    <x v="10"/>
    <x v="13"/>
    <x v="12"/>
    <x v="14"/>
    <x v="19"/>
    <x v="20"/>
    <x v="5"/>
    <b v="0"/>
  </r>
  <r>
    <x v="714"/>
    <x v="791"/>
    <x v="17"/>
    <x v="3"/>
    <x v="75"/>
    <x v="32"/>
    <x v="32"/>
    <x v="9"/>
    <x v="97"/>
    <x v="1"/>
    <x v="107"/>
    <x v="5"/>
    <b v="0"/>
  </r>
  <r>
    <x v="715"/>
    <x v="792"/>
    <x v="8"/>
    <x v="1"/>
    <x v="80"/>
    <x v="93"/>
    <x v="110"/>
    <x v="34"/>
    <x v="104"/>
    <x v="83"/>
    <x v="97"/>
    <x v="5"/>
    <b v="1"/>
  </r>
  <r>
    <x v="716"/>
    <x v="793"/>
    <x v="15"/>
    <x v="2"/>
    <x v="80"/>
    <x v="93"/>
    <x v="110"/>
    <x v="34"/>
    <x v="104"/>
    <x v="83"/>
    <x v="97"/>
    <x v="5"/>
    <b v="1"/>
  </r>
  <r>
    <x v="717"/>
    <x v="794"/>
    <x v="14"/>
    <x v="4"/>
    <x v="63"/>
    <x v="72"/>
    <x v="3"/>
    <x v="102"/>
    <x v="24"/>
    <x v="23"/>
    <x v="29"/>
    <x v="5"/>
    <b v="1"/>
  </r>
  <r>
    <x v="718"/>
    <x v="795"/>
    <x v="11"/>
    <x v="5"/>
    <x v="63"/>
    <x v="9"/>
    <x v="3"/>
    <x v="58"/>
    <x v="2"/>
    <x v="53"/>
    <x v="10"/>
    <x v="5"/>
    <b v="1"/>
  </r>
  <r>
    <x v="718"/>
    <x v="796"/>
    <x v="11"/>
    <x v="5"/>
    <x v="95"/>
    <x v="9"/>
    <x v="58"/>
    <x v="22"/>
    <x v="64"/>
    <x v="26"/>
    <x v="22"/>
    <x v="5"/>
    <b v="1"/>
  </r>
  <r>
    <x v="719"/>
    <x v="797"/>
    <x v="10"/>
    <x v="16"/>
    <x v="63"/>
    <x v="2"/>
    <x v="39"/>
    <x v="18"/>
    <x v="65"/>
    <x v="27"/>
    <x v="9"/>
    <x v="5"/>
    <b v="1"/>
  </r>
  <r>
    <x v="719"/>
    <x v="798"/>
    <x v="10"/>
    <x v="12"/>
    <x v="80"/>
    <x v="2"/>
    <x v="58"/>
    <x v="18"/>
    <x v="32"/>
    <x v="27"/>
    <x v="2"/>
    <x v="5"/>
    <b v="1"/>
  </r>
  <r>
    <x v="720"/>
    <x v="799"/>
    <x v="1"/>
    <x v="13"/>
    <x v="63"/>
    <x v="2"/>
    <x v="39"/>
    <x v="11"/>
    <x v="6"/>
    <x v="21"/>
    <x v="9"/>
    <x v="5"/>
    <b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C2DB4-B12A-4E5D-9AE0-4FAAFB15B03A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1" rowHeaderCaption="Nome">
  <location ref="C6:J8" firstHeaderRow="0" firstDataRow="1" firstDataCol="1"/>
  <pivotFields count="13">
    <pivotField name="ID" showAll="0">
      <items count="7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t="default"/>
      </items>
    </pivotField>
    <pivotField axis="axisRow" showAll="0" sortType="ascending">
      <items count="801">
        <item x="510"/>
        <item x="511"/>
        <item x="68"/>
        <item x="392"/>
        <item x="393"/>
        <item x="678"/>
        <item x="750"/>
        <item x="751"/>
        <item x="153"/>
        <item x="154"/>
        <item x="332"/>
        <item x="333"/>
        <item x="205"/>
        <item x="70"/>
        <item x="71"/>
        <item x="655"/>
        <item x="365"/>
        <item x="366"/>
        <item x="768"/>
        <item x="471"/>
        <item x="652"/>
        <item x="195"/>
        <item x="196"/>
        <item x="379"/>
        <item x="29"/>
        <item x="64"/>
        <item x="552"/>
        <item x="627"/>
        <item x="628"/>
        <item x="182"/>
        <item x="380"/>
        <item x="753"/>
        <item x="330"/>
        <item x="156"/>
        <item x="590"/>
        <item x="591"/>
        <item x="769"/>
        <item x="789"/>
        <item x="671"/>
        <item x="539"/>
        <item x="199"/>
        <item x="322"/>
        <item x="406"/>
        <item x="375"/>
        <item x="386"/>
        <item x="387"/>
        <item x="759"/>
        <item x="371"/>
        <item x="610"/>
        <item x="456"/>
        <item x="167"/>
        <item x="675"/>
        <item x="290"/>
        <item x="18"/>
        <item x="19"/>
        <item x="667"/>
        <item x="410"/>
        <item x="197"/>
        <item x="75"/>
        <item x="788"/>
        <item x="445"/>
        <item x="444"/>
        <item x="758"/>
        <item x="686"/>
        <item x="11"/>
        <item x="12"/>
        <item x="278"/>
        <item x="279"/>
        <item x="261"/>
        <item x="581"/>
        <item x="584"/>
        <item x="486"/>
        <item x="687"/>
        <item x="722"/>
        <item x="689"/>
        <item x="310"/>
        <item x="485"/>
        <item x="484"/>
        <item x="451"/>
        <item x="465"/>
        <item x="0"/>
        <item x="474"/>
        <item x="727"/>
        <item x="457"/>
        <item x="15"/>
        <item x="362"/>
        <item x="363"/>
        <item x="353"/>
        <item x="354"/>
        <item x="773"/>
        <item x="505"/>
        <item x="626"/>
        <item x="347"/>
        <item x="291"/>
        <item x="383"/>
        <item x="13"/>
        <item x="271"/>
        <item x="670"/>
        <item x="121"/>
        <item x="6"/>
        <item x="7"/>
        <item x="8"/>
        <item x="4"/>
        <item x="5"/>
        <item x="489"/>
        <item x="468"/>
        <item x="467"/>
        <item x="720"/>
        <item x="718"/>
        <item x="166"/>
        <item x="435"/>
        <item x="391"/>
        <item x="184"/>
        <item x="481"/>
        <item x="634"/>
        <item x="401"/>
        <item x="762"/>
        <item x="763"/>
        <item x="376"/>
        <item x="41"/>
        <item x="40"/>
        <item x="187"/>
        <item x="98"/>
        <item x="699"/>
        <item x="624"/>
        <item x="462"/>
        <item x="277"/>
        <item x="594"/>
        <item x="373"/>
        <item x="240"/>
        <item x="606"/>
        <item x="378"/>
        <item x="453"/>
        <item x="374"/>
        <item x="546"/>
        <item x="503"/>
        <item x="183"/>
        <item x="173"/>
        <item x="619"/>
        <item x="676"/>
        <item x="674"/>
        <item x="112"/>
        <item x="169"/>
        <item x="549"/>
        <item x="615"/>
        <item x="616"/>
        <item x="614"/>
        <item x="772"/>
        <item x="646"/>
        <item x="694"/>
        <item x="325"/>
        <item x="243"/>
        <item x="723"/>
        <item x="429"/>
        <item x="430"/>
        <item x="428"/>
        <item x="431"/>
        <item x="94"/>
        <item x="561"/>
        <item x="540"/>
        <item x="795"/>
        <item x="796"/>
        <item x="728"/>
        <item x="55"/>
        <item x="143"/>
        <item x="92"/>
        <item x="91"/>
        <item x="251"/>
        <item x="749"/>
        <item x="761"/>
        <item x="160"/>
        <item x="161"/>
        <item x="502"/>
        <item x="159"/>
        <item x="473"/>
        <item x="472"/>
        <item x="588"/>
        <item x="104"/>
        <item x="682"/>
        <item x="641"/>
        <item x="56"/>
        <item x="221"/>
        <item x="639"/>
        <item x="693"/>
        <item x="389"/>
        <item x="529"/>
        <item x="388"/>
        <item x="292"/>
        <item x="618"/>
        <item x="664"/>
        <item x="665"/>
        <item x="144"/>
        <item x="28"/>
        <item x="134"/>
        <item x="517"/>
        <item x="337"/>
        <item x="109"/>
        <item x="258"/>
        <item x="666"/>
        <item x="559"/>
        <item x="648"/>
        <item x="440"/>
        <item x="263"/>
        <item x="650"/>
        <item x="211"/>
        <item x="745"/>
        <item x="589"/>
        <item x="110"/>
        <item x="111"/>
        <item x="319"/>
        <item x="90"/>
        <item x="27"/>
        <item x="381"/>
        <item x="721"/>
        <item x="174"/>
        <item x="658"/>
        <item x="659"/>
        <item x="506"/>
        <item x="194"/>
        <item x="737"/>
        <item x="147"/>
        <item x="730"/>
        <item x="729"/>
        <item x="466"/>
        <item x="738"/>
        <item x="739"/>
        <item x="361"/>
        <item x="651"/>
        <item x="220"/>
        <item x="672"/>
        <item x="653"/>
        <item x="724"/>
        <item x="725"/>
        <item x="530"/>
        <item x="744"/>
        <item x="176"/>
        <item x="492"/>
        <item x="526"/>
        <item x="527"/>
        <item x="657"/>
        <item x="630"/>
        <item x="493"/>
        <item x="494"/>
        <item x="305"/>
        <item x="306"/>
        <item x="99"/>
        <item x="470"/>
        <item x="717"/>
        <item x="101"/>
        <item x="102"/>
        <item x="80"/>
        <item x="491"/>
        <item x="585"/>
        <item x="218"/>
        <item x="544"/>
        <item x="545"/>
        <item x="522"/>
        <item x="396"/>
        <item x="397"/>
        <item x="479"/>
        <item x="222"/>
        <item x="523"/>
        <item x="49"/>
        <item x="741"/>
        <item x="47"/>
        <item x="127"/>
        <item x="60"/>
        <item x="82"/>
        <item x="683"/>
        <item x="684"/>
        <item x="776"/>
        <item x="774"/>
        <item x="403"/>
        <item x="635"/>
        <item x="637"/>
        <item x="636"/>
        <item x="784"/>
        <item x="786"/>
        <item x="785"/>
        <item x="787"/>
        <item x="226"/>
        <item x="81"/>
        <item x="726"/>
        <item x="95"/>
        <item x="433"/>
        <item x="423"/>
        <item x="424"/>
        <item x="273"/>
        <item x="63"/>
        <item x="357"/>
        <item x="345"/>
        <item x="593"/>
        <item x="140"/>
        <item x="141"/>
        <item x="488"/>
        <item x="321"/>
        <item x="100"/>
        <item x="771"/>
        <item x="673"/>
        <item x="692"/>
        <item x="542"/>
        <item x="765"/>
        <item x="764"/>
        <item x="231"/>
        <item x="232"/>
        <item x="566"/>
        <item x="499"/>
        <item x="500"/>
        <item x="115"/>
        <item x="114"/>
        <item x="256"/>
        <item x="478"/>
        <item x="748"/>
        <item x="270"/>
        <item x="797"/>
        <item x="798"/>
        <item x="177"/>
        <item x="202"/>
        <item x="125"/>
        <item x="247"/>
        <item x="248"/>
        <item x="246"/>
        <item x="402"/>
        <item x="696"/>
        <item x="105"/>
        <item x="188"/>
        <item x="343"/>
        <item x="437"/>
        <item x="756"/>
        <item x="1"/>
        <item x="654"/>
        <item x="44"/>
        <item x="427"/>
        <item x="146"/>
        <item x="656"/>
        <item x="204"/>
        <item x="133"/>
        <item x="151"/>
        <item x="152"/>
        <item x="69"/>
        <item x="17"/>
        <item x="123"/>
        <item x="124"/>
        <item x="649"/>
        <item x="384"/>
        <item x="713"/>
        <item x="714"/>
        <item x="249"/>
        <item x="107"/>
        <item x="304"/>
        <item x="661"/>
        <item x="777"/>
        <item x="660"/>
        <item x="662"/>
        <item x="117"/>
        <item x="106"/>
        <item x="446"/>
        <item x="447"/>
        <item x="612"/>
        <item x="613"/>
        <item x="421"/>
        <item x="422"/>
        <item x="710"/>
        <item x="711"/>
        <item x="712"/>
        <item x="331"/>
        <item x="669"/>
        <item x="708"/>
        <item x="709"/>
        <item x="185"/>
        <item x="142"/>
        <item x="697"/>
        <item x="265"/>
        <item x="417"/>
        <item x="418"/>
        <item x="419"/>
        <item x="420"/>
        <item x="521"/>
        <item x="602"/>
        <item x="180"/>
        <item x="179"/>
        <item x="514"/>
        <item x="116"/>
        <item x="569"/>
        <item x="377"/>
        <item x="609"/>
        <item x="565"/>
        <item x="287"/>
        <item x="735"/>
        <item x="668"/>
        <item x="294"/>
        <item x="475"/>
        <item x="476"/>
        <item x="293"/>
        <item x="318"/>
        <item x="497"/>
        <item x="498"/>
        <item x="295"/>
        <item x="269"/>
        <item x="507"/>
        <item x="369"/>
        <item x="405"/>
        <item x="449"/>
        <item x="450"/>
        <item x="74"/>
        <item x="73"/>
        <item x="72"/>
        <item x="259"/>
        <item x="237"/>
        <item x="139"/>
        <item x="135"/>
        <item x="518"/>
        <item x="88"/>
        <item x="89"/>
        <item x="513"/>
        <item x="320"/>
        <item x="757"/>
        <item x="524"/>
        <item x="548"/>
        <item x="691"/>
        <item x="338"/>
        <item x="339"/>
        <item x="61"/>
        <item x="244"/>
        <item x="508"/>
        <item x="617"/>
        <item x="193"/>
        <item x="198"/>
        <item x="113"/>
        <item x="281"/>
        <item x="308"/>
        <item x="328"/>
        <item x="329"/>
        <item x="335"/>
        <item x="336"/>
        <item x="334"/>
        <item x="168"/>
        <item x="715"/>
        <item x="716"/>
        <item x="747"/>
        <item x="746"/>
        <item x="57"/>
        <item x="538"/>
        <item x="412"/>
        <item x="413"/>
        <item x="411"/>
        <item x="14"/>
        <item x="165"/>
        <item x="162"/>
        <item x="163"/>
        <item x="164"/>
        <item x="680"/>
        <item x="681"/>
        <item x="285"/>
        <item x="382"/>
        <item x="260"/>
        <item x="487"/>
        <item x="633"/>
        <item x="341"/>
        <item x="215"/>
        <item x="477"/>
        <item x="158"/>
        <item x="436"/>
        <item x="461"/>
        <item x="131"/>
        <item x="280"/>
        <item x="96"/>
        <item x="495"/>
        <item x="576"/>
        <item x="213"/>
        <item x="577"/>
        <item x="191"/>
        <item x="39"/>
        <item x="36"/>
        <item x="34"/>
        <item x="37"/>
        <item x="35"/>
        <item x="38"/>
        <item x="314"/>
        <item x="43"/>
        <item x="315"/>
        <item x="178"/>
        <item x="790"/>
        <item x="791"/>
        <item x="323"/>
        <item x="352"/>
        <item x="297"/>
        <item x="242"/>
        <item x="48"/>
        <item x="149"/>
        <item x="150"/>
        <item x="103"/>
        <item x="560"/>
        <item x="464"/>
        <item x="541"/>
        <item x="596"/>
        <item x="742"/>
        <item x="743"/>
        <item x="574"/>
        <item x="570"/>
        <item x="572"/>
        <item x="51"/>
        <item x="52"/>
        <item x="563"/>
        <item x="685"/>
        <item x="302"/>
        <item x="58"/>
        <item x="608"/>
        <item x="250"/>
        <item x="778"/>
        <item x="547"/>
        <item x="186"/>
        <item x="22"/>
        <item x="23"/>
        <item x="21"/>
        <item x="20"/>
        <item x="578"/>
        <item x="558"/>
        <item x="30"/>
        <item x="239"/>
        <item x="219"/>
        <item x="136"/>
        <item x="137"/>
        <item x="438"/>
        <item x="340"/>
        <item x="201"/>
        <item x="65"/>
        <item x="66"/>
        <item x="67"/>
        <item x="83"/>
        <item x="284"/>
        <item x="148"/>
        <item x="252"/>
        <item x="525"/>
        <item x="62"/>
        <item x="439"/>
        <item x="528"/>
        <item x="59"/>
        <item x="780"/>
        <item x="782"/>
        <item x="781"/>
        <item x="783"/>
        <item x="266"/>
        <item x="568"/>
        <item x="480"/>
        <item x="736"/>
        <item x="210"/>
        <item x="170"/>
        <item x="719"/>
        <item x="227"/>
        <item x="31"/>
        <item x="262"/>
        <item x="303"/>
        <item x="454"/>
        <item x="84"/>
        <item x="25"/>
        <item x="24"/>
        <item x="425"/>
        <item x="426"/>
        <item x="415"/>
        <item x="543"/>
        <item x="414"/>
        <item x="416"/>
        <item x="404"/>
        <item x="241"/>
        <item x="706"/>
        <item x="640"/>
        <item x="120"/>
        <item x="119"/>
        <item x="515"/>
        <item x="496"/>
        <item x="583"/>
        <item x="344"/>
        <item x="452"/>
        <item x="531"/>
        <item x="535"/>
        <item x="534"/>
        <item x="532"/>
        <item x="536"/>
        <item x="533"/>
        <item x="688"/>
        <item x="326"/>
        <item x="327"/>
        <item x="408"/>
        <item x="409"/>
        <item x="562"/>
        <item x="611"/>
        <item x="32"/>
        <item x="33"/>
        <item x="599"/>
        <item x="647"/>
        <item x="732"/>
        <item x="274"/>
        <item x="275"/>
        <item x="228"/>
        <item x="229"/>
        <item x="605"/>
        <item x="621"/>
        <item x="620"/>
        <item x="132"/>
        <item x="126"/>
        <item x="128"/>
        <item x="399"/>
        <item x="296"/>
        <item x="93"/>
        <item x="597"/>
        <item x="175"/>
        <item x="556"/>
        <item x="555"/>
        <item x="368"/>
        <item x="600"/>
        <item x="348"/>
        <item x="349"/>
        <item x="550"/>
        <item x="551"/>
        <item x="316"/>
        <item x="407"/>
        <item x="97"/>
        <item x="469"/>
        <item x="677"/>
        <item x="455"/>
        <item x="298"/>
        <item x="448"/>
        <item x="309"/>
        <item x="230"/>
        <item x="385"/>
        <item x="622"/>
        <item x="289"/>
        <item x="575"/>
        <item x="571"/>
        <item x="573"/>
        <item x="245"/>
        <item x="740"/>
        <item x="203"/>
        <item x="324"/>
        <item x="501"/>
        <item x="760"/>
        <item x="483"/>
        <item x="313"/>
        <item x="311"/>
        <item x="775"/>
        <item x="86"/>
        <item x="87"/>
        <item x="214"/>
        <item x="85"/>
        <item x="236"/>
        <item x="755"/>
        <item x="254"/>
        <item x="257"/>
        <item x="233"/>
        <item x="554"/>
        <item x="155"/>
        <item x="395"/>
        <item x="509"/>
        <item x="225"/>
        <item x="638"/>
        <item x="370"/>
        <item x="26"/>
        <item x="733"/>
        <item x="398"/>
        <item x="181"/>
        <item x="358"/>
        <item x="490"/>
        <item x="356"/>
        <item x="752"/>
        <item x="9"/>
        <item x="253"/>
        <item x="443"/>
        <item x="442"/>
        <item x="441"/>
        <item x="130"/>
        <item x="129"/>
        <item x="223"/>
        <item x="224"/>
        <item x="567"/>
        <item x="679"/>
        <item x="482"/>
        <item x="200"/>
        <item x="264"/>
        <item x="207"/>
        <item x="206"/>
        <item x="307"/>
        <item x="364"/>
        <item x="601"/>
        <item x="346"/>
        <item x="282"/>
        <item x="283"/>
        <item x="642"/>
        <item x="300"/>
        <item x="238"/>
        <item x="754"/>
        <item x="587"/>
        <item x="770"/>
        <item x="299"/>
        <item x="731"/>
        <item x="122"/>
        <item x="516"/>
        <item x="138"/>
        <item x="234"/>
        <item x="78"/>
        <item x="79"/>
        <item x="557"/>
        <item x="700"/>
        <item x="598"/>
        <item x="704"/>
        <item x="705"/>
        <item x="592"/>
        <item x="625"/>
        <item x="519"/>
        <item x="189"/>
        <item x="190"/>
        <item x="276"/>
        <item x="355"/>
        <item x="702"/>
        <item x="703"/>
        <item x="434"/>
        <item x="172"/>
        <item x="504"/>
        <item x="579"/>
        <item x="359"/>
        <item x="272"/>
        <item x="779"/>
        <item x="390"/>
        <item x="629"/>
        <item x="432"/>
        <item x="595"/>
        <item x="663"/>
        <item x="171"/>
        <item x="267"/>
        <item x="268"/>
        <item x="767"/>
        <item x="255"/>
        <item x="766"/>
        <item x="212"/>
        <item x="580"/>
        <item x="216"/>
        <item x="235"/>
        <item x="537"/>
        <item x="644"/>
        <item x="643"/>
        <item x="645"/>
        <item x="145"/>
        <item x="603"/>
        <item x="54"/>
        <item x="53"/>
        <item x="2"/>
        <item x="3"/>
        <item x="463"/>
        <item x="360"/>
        <item x="553"/>
        <item x="77"/>
        <item x="312"/>
        <item x="50"/>
        <item x="701"/>
        <item x="734"/>
        <item x="342"/>
        <item x="799"/>
        <item x="698"/>
        <item x="108"/>
        <item x="690"/>
        <item x="42"/>
        <item x="350"/>
        <item x="351"/>
        <item x="400"/>
        <item x="10"/>
        <item x="564"/>
        <item x="512"/>
        <item x="16"/>
        <item x="76"/>
        <item x="118"/>
        <item x="607"/>
        <item x="604"/>
        <item x="372"/>
        <item x="317"/>
        <item x="45"/>
        <item x="301"/>
        <item x="217"/>
        <item x="586"/>
        <item x="209"/>
        <item x="458"/>
        <item x="459"/>
        <item x="460"/>
        <item x="288"/>
        <item x="394"/>
        <item x="192"/>
        <item x="792"/>
        <item x="623"/>
        <item x="208"/>
        <item x="520"/>
        <item x="793"/>
        <item x="367"/>
        <item x="157"/>
        <item x="582"/>
        <item x="707"/>
        <item x="286"/>
        <item x="632"/>
        <item x="631"/>
        <item x="46"/>
        <item x="695"/>
        <item x="79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9">
        <item x="3"/>
        <item x="15"/>
        <item x="14"/>
        <item x="6"/>
        <item x="8"/>
        <item x="9"/>
        <item x="1"/>
        <item x="17"/>
        <item x="12"/>
        <item x="0"/>
        <item x="7"/>
        <item x="13"/>
        <item x="4"/>
        <item x="5"/>
        <item x="10"/>
        <item x="11"/>
        <item x="16"/>
        <item x="2"/>
        <item t="default"/>
      </items>
    </pivotField>
    <pivotField showAll="0">
      <items count="20">
        <item x="1"/>
        <item x="17"/>
        <item x="12"/>
        <item x="3"/>
        <item x="14"/>
        <item x="5"/>
        <item x="7"/>
        <item x="15"/>
        <item x="2"/>
        <item x="16"/>
        <item x="6"/>
        <item x="4"/>
        <item x="10"/>
        <item x="18"/>
        <item x="0"/>
        <item x="8"/>
        <item x="11"/>
        <item x="9"/>
        <item x="13"/>
        <item t="default"/>
      </items>
    </pivotField>
    <pivotField dataField="1" showAll="0">
      <items count="201">
        <item h="1" x="91"/>
        <item h="1" x="111"/>
        <item x="123"/>
        <item h="1" x="10"/>
        <item h="1" x="99"/>
        <item h="1" x="72"/>
        <item h="1" x="11"/>
        <item h="1" x="86"/>
        <item h="1" x="182"/>
        <item h="1" x="82"/>
        <item h="1" x="85"/>
        <item h="1" x="97"/>
        <item h="1" x="128"/>
        <item h="1" x="108"/>
        <item h="1" x="109"/>
        <item h="1" x="98"/>
        <item h="1" x="130"/>
        <item h="1" x="37"/>
        <item h="1" x="84"/>
        <item h="1" x="14"/>
        <item h="1" x="18"/>
        <item h="1" x="145"/>
        <item h="1" x="113"/>
        <item h="1" x="20"/>
        <item h="1" x="125"/>
        <item h="1" x="152"/>
        <item h="1" x="42"/>
        <item h="1" x="106"/>
        <item h="1" x="103"/>
        <item h="1" x="35"/>
        <item h="1" x="31"/>
        <item h="1" x="28"/>
        <item h="1" x="100"/>
        <item h="1" x="88"/>
        <item h="1" x="147"/>
        <item h="1" x="40"/>
        <item h="1" x="22"/>
        <item h="1" x="193"/>
        <item h="1" x="43"/>
        <item h="1" x="150"/>
        <item h="1" x="159"/>
        <item h="1" x="71"/>
        <item h="1" x="34"/>
        <item h="1" x="26"/>
        <item h="1" x="115"/>
        <item h="1" x="164"/>
        <item h="1" x="198"/>
        <item h="1" x="41"/>
        <item h="1" x="192"/>
        <item h="1" x="177"/>
        <item h="1" x="120"/>
        <item h="1" x="4"/>
        <item h="1" x="50"/>
        <item h="1" x="156"/>
        <item h="1" x="7"/>
        <item h="1" x="57"/>
        <item h="1" x="149"/>
        <item h="1" x="0"/>
        <item h="1" x="170"/>
        <item h="1" x="24"/>
        <item h="1" x="32"/>
        <item h="1" x="58"/>
        <item h="1" x="64"/>
        <item h="1" x="135"/>
        <item h="1" x="65"/>
        <item h="1" x="138"/>
        <item h="1" x="54"/>
        <item h="1" x="93"/>
        <item h="1" x="69"/>
        <item h="1" x="190"/>
        <item h="1" x="70"/>
        <item h="1" x="132"/>
        <item h="1" x="15"/>
        <item h="1" x="46"/>
        <item h="1" x="161"/>
        <item h="1" x="60"/>
        <item h="1" x="76"/>
        <item h="1" x="153"/>
        <item h="1" x="90"/>
        <item h="1" x="195"/>
        <item h="1" x="126"/>
        <item h="1" x="29"/>
        <item h="1" x="183"/>
        <item h="1" x="146"/>
        <item h="1" x="185"/>
        <item h="1" x="112"/>
        <item h="1" x="94"/>
        <item h="1" x="180"/>
        <item h="1" x="124"/>
        <item h="1" x="48"/>
        <item h="1" x="53"/>
        <item h="1" x="12"/>
        <item h="1" x="51"/>
        <item h="1" x="165"/>
        <item h="1" x="1"/>
        <item h="1" x="178"/>
        <item h="1" x="56"/>
        <item h="1" x="136"/>
        <item h="1" x="19"/>
        <item h="1" x="104"/>
        <item h="1" x="83"/>
        <item h="1" x="144"/>
        <item h="1" x="79"/>
        <item h="1" x="179"/>
        <item h="1" x="129"/>
        <item h="1" x="68"/>
        <item h="1" x="168"/>
        <item h="1" x="92"/>
        <item h="1" x="197"/>
        <item h="1" x="36"/>
        <item h="1" x="23"/>
        <item h="1" x="44"/>
        <item h="1" x="21"/>
        <item h="1" x="158"/>
        <item h="1" x="148"/>
        <item h="1" x="189"/>
        <item h="1" x="27"/>
        <item h="1" x="134"/>
        <item h="1" x="137"/>
        <item h="1" x="38"/>
        <item h="1" x="107"/>
        <item h="1" x="118"/>
        <item h="1" x="61"/>
        <item h="1" x="163"/>
        <item h="1" x="191"/>
        <item h="1" x="169"/>
        <item h="1" x="59"/>
        <item h="1" x="188"/>
        <item h="1" x="116"/>
        <item h="1" x="119"/>
        <item h="1" x="87"/>
        <item h="1" x="173"/>
        <item h="1" x="171"/>
        <item h="1" x="167"/>
        <item h="1" x="110"/>
        <item h="1" x="62"/>
        <item h="1" x="16"/>
        <item h="1" x="66"/>
        <item h="1" x="194"/>
        <item h="1" x="131"/>
        <item h="1" x="33"/>
        <item h="1" x="174"/>
        <item h="1" x="25"/>
        <item h="1" x="151"/>
        <item h="1" x="154"/>
        <item h="1" x="172"/>
        <item h="1" x="39"/>
        <item h="1" x="139"/>
        <item h="1" x="13"/>
        <item h="1" x="155"/>
        <item h="1" x="133"/>
        <item h="1" x="181"/>
        <item h="1" x="45"/>
        <item h="1" x="30"/>
        <item h="1" x="184"/>
        <item h="1" x="157"/>
        <item h="1" x="160"/>
        <item h="1" x="49"/>
        <item h="1" x="199"/>
        <item h="1" x="55"/>
        <item h="1" x="101"/>
        <item h="1" x="162"/>
        <item h="1" x="67"/>
        <item h="1" x="196"/>
        <item h="1" x="127"/>
        <item h="1" x="2"/>
        <item h="1" x="143"/>
        <item h="1" x="8"/>
        <item h="1" x="187"/>
        <item h="1" x="5"/>
        <item h="1" x="75"/>
        <item h="1" x="73"/>
        <item h="1" x="141"/>
        <item h="1" x="175"/>
        <item h="1" x="186"/>
        <item h="1" x="47"/>
        <item h="1" x="117"/>
        <item h="1" x="121"/>
        <item h="1" x="166"/>
        <item h="1" x="114"/>
        <item h="1" x="17"/>
        <item h="1" x="78"/>
        <item h="1" x="52"/>
        <item h="1" x="140"/>
        <item h="1" x="63"/>
        <item h="1" x="89"/>
        <item h="1" x="77"/>
        <item h="1" x="102"/>
        <item h="1" x="3"/>
        <item h="1" x="9"/>
        <item h="1" x="6"/>
        <item h="1" x="96"/>
        <item h="1" x="74"/>
        <item h="1" x="176"/>
        <item h="1" x="105"/>
        <item h="1" x="80"/>
        <item h="1" x="95"/>
        <item h="1" x="142"/>
        <item h="1" x="122"/>
        <item h="1" x="81"/>
        <item t="default"/>
      </items>
    </pivotField>
    <pivotField dataField="1" showAll="0">
      <items count="95">
        <item sd="0" x="49"/>
        <item sd="0" x="28"/>
        <item sd="0" x="34"/>
        <item sd="0" x="29"/>
        <item sd="0" x="45"/>
        <item sd="0" x="14"/>
        <item sd="0" x="48"/>
        <item sd="0" x="16"/>
        <item sd="0" x="80"/>
        <item sd="0" x="63"/>
        <item sd="0" x="24"/>
        <item sd="0" x="3"/>
        <item x="10"/>
        <item sd="0" x="38"/>
        <item sd="0" x="92"/>
        <item sd="0" x="57"/>
        <item sd="0" x="6"/>
        <item sd="0" x="0"/>
        <item sd="0" x="20"/>
        <item sd="0" x="36"/>
        <item sd="0" x="68"/>
        <item sd="0" x="9"/>
        <item sd="0" x="81"/>
        <item sd="0" x="30"/>
        <item sd="0" x="62"/>
        <item sd="0" x="79"/>
        <item sd="0" x="15"/>
        <item sd="0" x="87"/>
        <item sd="0" x="71"/>
        <item sd="0" x="4"/>
        <item sd="0" x="7"/>
        <item sd="0" x="1"/>
        <item sd="0" x="21"/>
        <item sd="0" x="78"/>
        <item sd="0" x="12"/>
        <item sd="0" x="50"/>
        <item sd="0" x="11"/>
        <item sd="0" x="58"/>
        <item sd="0" x="65"/>
        <item sd="0" x="46"/>
        <item sd="0" x="75"/>
        <item sd="0" x="18"/>
        <item sd="0" x="69"/>
        <item sd="0" x="53"/>
        <item sd="0" x="25"/>
        <item sd="0" x="74"/>
        <item sd="0" x="17"/>
        <item sd="0" x="61"/>
        <item sd="0" x="64"/>
        <item sd="0" x="5"/>
        <item x="8"/>
        <item sd="0" x="2"/>
        <item sd="0" x="22"/>
        <item sd="0" x="91"/>
        <item sd="0" x="13"/>
        <item sd="0" x="51"/>
        <item x="32"/>
        <item sd="0" x="59"/>
        <item sd="0" x="88"/>
        <item sd="0" x="85"/>
        <item sd="0" x="19"/>
        <item sd="0" x="39"/>
        <item sd="0" x="86"/>
        <item sd="0" x="23"/>
        <item sd="0" x="66"/>
        <item sd="0" x="60"/>
        <item sd="0" x="41"/>
        <item sd="0" x="90"/>
        <item sd="0" x="70"/>
        <item sd="0" x="52"/>
        <item sd="0" x="31"/>
        <item sd="0" x="40"/>
        <item sd="0" x="72"/>
        <item sd="0" x="84"/>
        <item sd="0" x="56"/>
        <item sd="0" x="67"/>
        <item sd="0" x="82"/>
        <item sd="0" x="26"/>
        <item sd="0" x="77"/>
        <item sd="0" x="76"/>
        <item sd="0" x="89"/>
        <item sd="0" x="42"/>
        <item sd="0" x="93"/>
        <item sd="0" x="35"/>
        <item sd="0" x="73"/>
        <item sd="0" x="27"/>
        <item sd="0" x="54"/>
        <item sd="0" x="47"/>
        <item sd="0" x="37"/>
        <item sd="0" x="83"/>
        <item sd="0" x="55"/>
        <item sd="0" x="43"/>
        <item sd="0" x="33"/>
        <item sd="0" x="44"/>
        <item t="default" sd="0"/>
      </items>
    </pivotField>
    <pivotField dataField="1" showAll="0">
      <items count="112">
        <item x="43"/>
        <item x="47"/>
        <item x="65"/>
        <item x="14"/>
        <item x="107"/>
        <item x="68"/>
        <item x="83"/>
        <item x="17"/>
        <item x="94"/>
        <item x="76"/>
        <item x="13"/>
        <item x="55"/>
        <item x="16"/>
        <item x="106"/>
        <item x="53"/>
        <item x="40"/>
        <item x="33"/>
        <item x="75"/>
        <item x="63"/>
        <item x="97"/>
        <item x="15"/>
        <item x="52"/>
        <item x="27"/>
        <item x="9"/>
        <item x="0"/>
        <item x="35"/>
        <item x="59"/>
        <item x="4"/>
        <item x="91"/>
        <item x="108"/>
        <item x="25"/>
        <item x="22"/>
        <item x="29"/>
        <item x="54"/>
        <item x="77"/>
        <item x="20"/>
        <item x="86"/>
        <item x="1"/>
        <item x="10"/>
        <item x="5"/>
        <item x="36"/>
        <item x="73"/>
        <item x="45"/>
        <item x="67"/>
        <item x="79"/>
        <item x="32"/>
        <item x="60"/>
        <item x="30"/>
        <item x="42"/>
        <item x="100"/>
        <item x="26"/>
        <item x="34"/>
        <item x="93"/>
        <item x="64"/>
        <item x="78"/>
        <item x="21"/>
        <item x="23"/>
        <item x="2"/>
        <item x="11"/>
        <item x="6"/>
        <item x="24"/>
        <item x="74"/>
        <item x="98"/>
        <item x="90"/>
        <item x="71"/>
        <item x="18"/>
        <item x="61"/>
        <item x="28"/>
        <item x="82"/>
        <item x="80"/>
        <item x="37"/>
        <item x="102"/>
        <item x="92"/>
        <item x="3"/>
        <item x="31"/>
        <item x="12"/>
        <item x="8"/>
        <item x="38"/>
        <item x="87"/>
        <item x="105"/>
        <item x="96"/>
        <item x="72"/>
        <item x="39"/>
        <item x="85"/>
        <item x="48"/>
        <item x="95"/>
        <item x="41"/>
        <item x="109"/>
        <item x="89"/>
        <item x="101"/>
        <item x="44"/>
        <item x="104"/>
        <item x="103"/>
        <item x="7"/>
        <item x="110"/>
        <item x="88"/>
        <item x="50"/>
        <item x="49"/>
        <item x="81"/>
        <item x="62"/>
        <item x="69"/>
        <item x="99"/>
        <item x="19"/>
        <item x="46"/>
        <item x="58"/>
        <item x="57"/>
        <item x="66"/>
        <item x="84"/>
        <item x="70"/>
        <item x="56"/>
        <item x="51"/>
        <item t="default"/>
      </items>
    </pivotField>
    <pivotField dataField="1" showAll="0">
      <items count="104">
        <item x="43"/>
        <item x="57"/>
        <item x="35"/>
        <item x="30"/>
        <item x="62"/>
        <item x="33"/>
        <item x="50"/>
        <item x="15"/>
        <item x="61"/>
        <item x="99"/>
        <item x="48"/>
        <item x="12"/>
        <item x="56"/>
        <item x="49"/>
        <item x="85"/>
        <item x="16"/>
        <item x="59"/>
        <item x="51"/>
        <item x="4"/>
        <item x="19"/>
        <item x="31"/>
        <item x="75"/>
        <item x="28"/>
        <item x="0"/>
        <item x="14"/>
        <item x="68"/>
        <item x="23"/>
        <item x="41"/>
        <item x="98"/>
        <item x="13"/>
        <item x="80"/>
        <item x="26"/>
        <item x="5"/>
        <item x="87"/>
        <item x="18"/>
        <item x="60"/>
        <item x="55"/>
        <item x="1"/>
        <item x="47"/>
        <item x="8"/>
        <item x="72"/>
        <item x="24"/>
        <item x="66"/>
        <item x="20"/>
        <item x="32"/>
        <item x="65"/>
        <item x="79"/>
        <item x="29"/>
        <item x="17"/>
        <item x="81"/>
        <item x="27"/>
        <item x="6"/>
        <item x="42"/>
        <item x="9"/>
        <item x="92"/>
        <item x="2"/>
        <item x="73"/>
        <item x="21"/>
        <item x="76"/>
        <item x="25"/>
        <item x="67"/>
        <item x="89"/>
        <item x="40"/>
        <item x="93"/>
        <item x="74"/>
        <item x="34"/>
        <item x="64"/>
        <item x="88"/>
        <item x="10"/>
        <item x="71"/>
        <item x="90"/>
        <item x="46"/>
        <item x="84"/>
        <item x="83"/>
        <item x="78"/>
        <item x="44"/>
        <item x="22"/>
        <item x="7"/>
        <item x="95"/>
        <item x="36"/>
        <item x="77"/>
        <item x="69"/>
        <item x="100"/>
        <item x="11"/>
        <item x="102"/>
        <item x="97"/>
        <item x="3"/>
        <item x="45"/>
        <item x="86"/>
        <item x="96"/>
        <item x="37"/>
        <item x="94"/>
        <item x="91"/>
        <item x="63"/>
        <item x="52"/>
        <item x="82"/>
        <item x="58"/>
        <item x="39"/>
        <item x="70"/>
        <item x="38"/>
        <item x="101"/>
        <item x="53"/>
        <item x="54"/>
        <item t="default"/>
      </items>
    </pivotField>
    <pivotField dataField="1" showAll="0">
      <items count="106">
        <item x="51"/>
        <item x="15"/>
        <item x="11"/>
        <item x="60"/>
        <item x="80"/>
        <item x="12"/>
        <item x="101"/>
        <item x="71"/>
        <item x="25"/>
        <item x="18"/>
        <item x="100"/>
        <item x="50"/>
        <item x="16"/>
        <item x="45"/>
        <item x="93"/>
        <item x="81"/>
        <item x="103"/>
        <item x="20"/>
        <item x="79"/>
        <item x="70"/>
        <item x="33"/>
        <item x="42"/>
        <item x="14"/>
        <item x="58"/>
        <item x="57"/>
        <item x="36"/>
        <item x="39"/>
        <item x="8"/>
        <item x="54"/>
        <item x="88"/>
        <item x="77"/>
        <item x="21"/>
        <item x="47"/>
        <item x="75"/>
        <item x="30"/>
        <item x="43"/>
        <item x="4"/>
        <item x="19"/>
        <item x="73"/>
        <item x="40"/>
        <item x="78"/>
        <item x="0"/>
        <item x="90"/>
        <item x="82"/>
        <item x="72"/>
        <item x="17"/>
        <item x="55"/>
        <item x="49"/>
        <item x="34"/>
        <item x="61"/>
        <item x="22"/>
        <item x="46"/>
        <item x="92"/>
        <item x="67"/>
        <item x="44"/>
        <item x="1"/>
        <item x="24"/>
        <item x="41"/>
        <item x="9"/>
        <item x="83"/>
        <item x="74"/>
        <item x="87"/>
        <item x="13"/>
        <item x="56"/>
        <item x="76"/>
        <item x="59"/>
        <item x="62"/>
        <item x="23"/>
        <item x="97"/>
        <item x="89"/>
        <item x="102"/>
        <item x="2"/>
        <item x="95"/>
        <item x="68"/>
        <item x="27"/>
        <item x="94"/>
        <item x="91"/>
        <item x="86"/>
        <item x="5"/>
        <item x="26"/>
        <item x="69"/>
        <item x="96"/>
        <item x="63"/>
        <item x="31"/>
        <item x="85"/>
        <item x="28"/>
        <item x="3"/>
        <item x="35"/>
        <item x="99"/>
        <item x="98"/>
        <item x="6"/>
        <item x="104"/>
        <item x="84"/>
        <item x="10"/>
        <item x="52"/>
        <item x="53"/>
        <item x="65"/>
        <item x="37"/>
        <item x="7"/>
        <item x="64"/>
        <item x="48"/>
        <item x="32"/>
        <item x="29"/>
        <item x="66"/>
        <item x="38"/>
        <item t="default"/>
      </items>
    </pivotField>
    <pivotField dataField="1" showAll="0">
      <items count="93">
        <item x="9"/>
        <item x="44"/>
        <item x="10"/>
        <item x="17"/>
        <item x="13"/>
        <item x="75"/>
        <item x="51"/>
        <item x="58"/>
        <item x="11"/>
        <item x="81"/>
        <item x="65"/>
        <item x="82"/>
        <item x="73"/>
        <item x="19"/>
        <item x="41"/>
        <item x="35"/>
        <item x="45"/>
        <item x="55"/>
        <item x="22"/>
        <item x="87"/>
        <item x="28"/>
        <item x="59"/>
        <item x="4"/>
        <item x="57"/>
        <item x="42"/>
        <item x="47"/>
        <item x="15"/>
        <item x="18"/>
        <item x="32"/>
        <item x="84"/>
        <item x="36"/>
        <item x="66"/>
        <item x="24"/>
        <item x="14"/>
        <item x="25"/>
        <item x="30"/>
        <item x="7"/>
        <item x="0"/>
        <item x="64"/>
        <item x="77"/>
        <item x="74"/>
        <item x="12"/>
        <item x="48"/>
        <item x="70"/>
        <item x="46"/>
        <item x="20"/>
        <item x="34"/>
        <item x="71"/>
        <item x="63"/>
        <item x="16"/>
        <item x="1"/>
        <item x="85"/>
        <item x="43"/>
        <item x="31"/>
        <item x="5"/>
        <item x="67"/>
        <item x="49"/>
        <item x="60"/>
        <item x="86"/>
        <item x="21"/>
        <item x="90"/>
        <item x="89"/>
        <item x="23"/>
        <item x="33"/>
        <item x="83"/>
        <item x="78"/>
        <item x="2"/>
        <item x="56"/>
        <item x="62"/>
        <item x="8"/>
        <item x="72"/>
        <item x="50"/>
        <item x="69"/>
        <item x="26"/>
        <item x="91"/>
        <item x="6"/>
        <item x="68"/>
        <item x="3"/>
        <item x="88"/>
        <item x="29"/>
        <item x="76"/>
        <item x="80"/>
        <item x="79"/>
        <item x="27"/>
        <item x="39"/>
        <item x="61"/>
        <item x="38"/>
        <item x="53"/>
        <item x="40"/>
        <item x="54"/>
        <item x="52"/>
        <item x="37"/>
        <item t="default"/>
      </items>
    </pivotField>
    <pivotField dataField="1" showAll="0">
      <items count="109">
        <item x="47"/>
        <item x="55"/>
        <item x="34"/>
        <item x="27"/>
        <item x="88"/>
        <item x="56"/>
        <item x="80"/>
        <item x="28"/>
        <item x="53"/>
        <item x="81"/>
        <item x="8"/>
        <item x="60"/>
        <item x="57"/>
        <item x="46"/>
        <item x="64"/>
        <item x="11"/>
        <item x="61"/>
        <item x="94"/>
        <item x="65"/>
        <item x="23"/>
        <item x="24"/>
        <item x="36"/>
        <item x="5"/>
        <item x="89"/>
        <item x="0"/>
        <item x="73"/>
        <item x="72"/>
        <item x="44"/>
        <item x="104"/>
        <item x="10"/>
        <item x="49"/>
        <item x="58"/>
        <item x="106"/>
        <item x="20"/>
        <item x="14"/>
        <item x="86"/>
        <item x="6"/>
        <item x="90"/>
        <item x="1"/>
        <item x="50"/>
        <item x="101"/>
        <item x="40"/>
        <item x="79"/>
        <item x="3"/>
        <item x="63"/>
        <item x="37"/>
        <item x="41"/>
        <item x="85"/>
        <item x="9"/>
        <item x="15"/>
        <item x="18"/>
        <item x="98"/>
        <item x="67"/>
        <item x="12"/>
        <item x="25"/>
        <item x="75"/>
        <item x="7"/>
        <item x="91"/>
        <item x="2"/>
        <item x="43"/>
        <item x="69"/>
        <item x="48"/>
        <item x="68"/>
        <item x="26"/>
        <item x="74"/>
        <item x="39"/>
        <item x="84"/>
        <item x="103"/>
        <item x="21"/>
        <item x="45"/>
        <item x="71"/>
        <item x="42"/>
        <item x="29"/>
        <item x="19"/>
        <item x="87"/>
        <item x="97"/>
        <item x="4"/>
        <item x="16"/>
        <item x="70"/>
        <item x="92"/>
        <item x="99"/>
        <item x="32"/>
        <item x="78"/>
        <item x="62"/>
        <item x="93"/>
        <item x="22"/>
        <item x="95"/>
        <item x="66"/>
        <item x="77"/>
        <item x="83"/>
        <item x="31"/>
        <item x="82"/>
        <item x="105"/>
        <item x="30"/>
        <item x="17"/>
        <item x="100"/>
        <item x="107"/>
        <item x="51"/>
        <item x="102"/>
        <item x="76"/>
        <item x="96"/>
        <item x="35"/>
        <item x="54"/>
        <item x="38"/>
        <item x="13"/>
        <item x="33"/>
        <item x="52"/>
        <item x="59"/>
        <item t="default"/>
      </items>
    </pivotField>
    <pivotField showAll="0">
      <items count="8">
        <item h="1" x="0"/>
        <item h="1" x="1"/>
        <item x="2"/>
        <item h="1" x="3"/>
        <item h="1" x="4"/>
        <item h="1" x="5"/>
        <item h="1" x="6"/>
        <item t="default"/>
      </items>
    </pivotField>
    <pivotField showAll="0"/>
  </pivotFields>
  <rowFields count="1">
    <field x="1"/>
  </rowFields>
  <rowItems count="2">
    <i>
      <x v="356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oma de Attack" fld="6" baseField="0" baseItem="0"/>
    <dataField name="Soma de Defense" fld="7" baseField="0" baseItem="0"/>
    <dataField name="Soma de Sp. Atk" fld="8" baseField="0" baseItem="0"/>
    <dataField name="Soma de HP" fld="5" baseField="0" baseItem="0"/>
    <dataField name="Soma de Sp. Def" fld="9" baseField="0" baseItem="0"/>
    <dataField name="Soma de Speed" fld="10" baseField="0" baseItem="0"/>
    <dataField name="Soma de Total" fld="4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1">
            <x v="756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</formats>
  <chartFormats count="1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5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5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ECD573-3052-4ECB-9D3C-6077C1B8B5B0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3" rowHeaderCaption="Nome">
  <location ref="B3:G5" firstHeaderRow="0" firstDataRow="1" firstDataCol="1"/>
  <pivotFields count="13">
    <pivotField name="ID" showAll="0">
      <items count="7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t="default"/>
      </items>
    </pivotField>
    <pivotField axis="axisRow" showAll="0">
      <items count="801">
        <item x="510"/>
        <item x="511"/>
        <item x="68"/>
        <item x="392"/>
        <item x="393"/>
        <item x="678"/>
        <item x="750"/>
        <item x="751"/>
        <item x="153"/>
        <item x="154"/>
        <item x="332"/>
        <item x="333"/>
        <item x="205"/>
        <item x="70"/>
        <item x="71"/>
        <item x="655"/>
        <item x="365"/>
        <item x="366"/>
        <item x="768"/>
        <item x="471"/>
        <item x="652"/>
        <item x="195"/>
        <item x="196"/>
        <item x="379"/>
        <item x="29"/>
        <item x="64"/>
        <item x="552"/>
        <item x="627"/>
        <item x="628"/>
        <item x="182"/>
        <item x="380"/>
        <item x="753"/>
        <item x="330"/>
        <item x="156"/>
        <item x="590"/>
        <item x="591"/>
        <item x="769"/>
        <item x="789"/>
        <item x="671"/>
        <item x="539"/>
        <item x="199"/>
        <item x="322"/>
        <item x="406"/>
        <item x="375"/>
        <item x="386"/>
        <item x="387"/>
        <item x="759"/>
        <item x="371"/>
        <item x="610"/>
        <item x="456"/>
        <item x="167"/>
        <item x="675"/>
        <item x="290"/>
        <item x="18"/>
        <item x="19"/>
        <item x="667"/>
        <item x="410"/>
        <item x="197"/>
        <item x="75"/>
        <item x="788"/>
        <item x="445"/>
        <item x="444"/>
        <item x="758"/>
        <item x="686"/>
        <item x="11"/>
        <item x="12"/>
        <item x="278"/>
        <item x="279"/>
        <item x="261"/>
        <item x="581"/>
        <item x="584"/>
        <item x="486"/>
        <item x="687"/>
        <item x="722"/>
        <item x="689"/>
        <item x="310"/>
        <item x="485"/>
        <item x="484"/>
        <item x="451"/>
        <item x="465"/>
        <item x="0"/>
        <item x="474"/>
        <item x="727"/>
        <item x="457"/>
        <item x="15"/>
        <item x="362"/>
        <item x="363"/>
        <item x="353"/>
        <item x="354"/>
        <item x="773"/>
        <item x="505"/>
        <item x="626"/>
        <item x="347"/>
        <item x="291"/>
        <item x="383"/>
        <item x="13"/>
        <item x="271"/>
        <item x="670"/>
        <item x="121"/>
        <item x="6"/>
        <item x="7"/>
        <item x="8"/>
        <item x="4"/>
        <item x="5"/>
        <item x="489"/>
        <item x="468"/>
        <item x="467"/>
        <item x="720"/>
        <item x="718"/>
        <item x="166"/>
        <item x="435"/>
        <item x="391"/>
        <item x="184"/>
        <item x="481"/>
        <item x="634"/>
        <item x="401"/>
        <item x="762"/>
        <item x="763"/>
        <item x="376"/>
        <item x="41"/>
        <item x="40"/>
        <item x="187"/>
        <item x="98"/>
        <item x="699"/>
        <item x="624"/>
        <item x="462"/>
        <item x="277"/>
        <item x="594"/>
        <item x="373"/>
        <item x="240"/>
        <item x="606"/>
        <item x="378"/>
        <item x="453"/>
        <item x="374"/>
        <item x="546"/>
        <item x="503"/>
        <item x="183"/>
        <item x="173"/>
        <item x="619"/>
        <item x="676"/>
        <item x="674"/>
        <item x="112"/>
        <item x="169"/>
        <item x="549"/>
        <item x="615"/>
        <item x="616"/>
        <item x="614"/>
        <item x="772"/>
        <item x="646"/>
        <item x="694"/>
        <item x="325"/>
        <item x="243"/>
        <item x="723"/>
        <item x="429"/>
        <item x="430"/>
        <item x="428"/>
        <item x="431"/>
        <item x="94"/>
        <item x="561"/>
        <item x="540"/>
        <item x="795"/>
        <item x="796"/>
        <item x="728"/>
        <item x="55"/>
        <item x="143"/>
        <item x="92"/>
        <item x="91"/>
        <item x="251"/>
        <item x="749"/>
        <item x="761"/>
        <item x="160"/>
        <item x="161"/>
        <item x="502"/>
        <item x="159"/>
        <item x="473"/>
        <item x="472"/>
        <item x="588"/>
        <item x="104"/>
        <item x="682"/>
        <item x="641"/>
        <item x="56"/>
        <item x="221"/>
        <item x="639"/>
        <item x="693"/>
        <item x="389"/>
        <item x="529"/>
        <item x="388"/>
        <item x="292"/>
        <item x="618"/>
        <item x="664"/>
        <item x="665"/>
        <item x="144"/>
        <item x="28"/>
        <item x="134"/>
        <item x="517"/>
        <item x="337"/>
        <item x="109"/>
        <item x="258"/>
        <item x="666"/>
        <item x="559"/>
        <item x="648"/>
        <item x="440"/>
        <item x="263"/>
        <item x="650"/>
        <item x="211"/>
        <item x="745"/>
        <item x="589"/>
        <item x="110"/>
        <item x="111"/>
        <item x="319"/>
        <item x="90"/>
        <item x="27"/>
        <item x="381"/>
        <item x="721"/>
        <item x="174"/>
        <item x="658"/>
        <item x="659"/>
        <item x="506"/>
        <item x="194"/>
        <item x="737"/>
        <item x="147"/>
        <item x="730"/>
        <item x="729"/>
        <item x="466"/>
        <item x="738"/>
        <item x="739"/>
        <item x="361"/>
        <item x="651"/>
        <item x="220"/>
        <item x="672"/>
        <item x="653"/>
        <item x="724"/>
        <item x="725"/>
        <item x="530"/>
        <item x="744"/>
        <item x="176"/>
        <item x="492"/>
        <item x="526"/>
        <item x="527"/>
        <item x="657"/>
        <item x="630"/>
        <item x="493"/>
        <item x="494"/>
        <item x="305"/>
        <item x="306"/>
        <item x="99"/>
        <item x="470"/>
        <item x="717"/>
        <item x="101"/>
        <item x="102"/>
        <item x="80"/>
        <item x="491"/>
        <item x="585"/>
        <item x="218"/>
        <item x="544"/>
        <item x="545"/>
        <item x="522"/>
        <item x="396"/>
        <item x="397"/>
        <item x="479"/>
        <item x="222"/>
        <item x="523"/>
        <item x="49"/>
        <item x="741"/>
        <item x="47"/>
        <item x="127"/>
        <item x="60"/>
        <item x="82"/>
        <item x="683"/>
        <item x="684"/>
        <item x="776"/>
        <item x="774"/>
        <item x="403"/>
        <item x="635"/>
        <item x="637"/>
        <item x="636"/>
        <item x="784"/>
        <item x="786"/>
        <item x="785"/>
        <item x="787"/>
        <item x="226"/>
        <item x="81"/>
        <item x="726"/>
        <item x="95"/>
        <item x="433"/>
        <item x="423"/>
        <item x="424"/>
        <item x="273"/>
        <item x="63"/>
        <item x="357"/>
        <item x="345"/>
        <item x="593"/>
        <item x="140"/>
        <item x="141"/>
        <item x="488"/>
        <item x="321"/>
        <item x="100"/>
        <item x="771"/>
        <item x="673"/>
        <item x="692"/>
        <item x="542"/>
        <item x="765"/>
        <item x="764"/>
        <item x="231"/>
        <item x="232"/>
        <item x="566"/>
        <item x="499"/>
        <item x="500"/>
        <item x="115"/>
        <item x="114"/>
        <item x="256"/>
        <item x="478"/>
        <item x="748"/>
        <item x="270"/>
        <item x="797"/>
        <item x="798"/>
        <item x="177"/>
        <item x="202"/>
        <item x="125"/>
        <item x="247"/>
        <item x="248"/>
        <item x="246"/>
        <item x="402"/>
        <item x="696"/>
        <item x="105"/>
        <item x="188"/>
        <item x="343"/>
        <item x="437"/>
        <item x="756"/>
        <item x="1"/>
        <item x="654"/>
        <item x="44"/>
        <item x="427"/>
        <item x="146"/>
        <item x="656"/>
        <item x="204"/>
        <item x="133"/>
        <item x="151"/>
        <item x="152"/>
        <item x="69"/>
        <item x="17"/>
        <item x="123"/>
        <item x="124"/>
        <item x="649"/>
        <item x="384"/>
        <item x="713"/>
        <item x="714"/>
        <item x="249"/>
        <item x="107"/>
        <item x="304"/>
        <item x="661"/>
        <item x="777"/>
        <item x="660"/>
        <item x="662"/>
        <item x="117"/>
        <item x="106"/>
        <item x="446"/>
        <item x="447"/>
        <item x="612"/>
        <item x="613"/>
        <item x="421"/>
        <item x="422"/>
        <item x="710"/>
        <item x="711"/>
        <item x="712"/>
        <item x="331"/>
        <item x="669"/>
        <item x="708"/>
        <item x="709"/>
        <item x="185"/>
        <item x="142"/>
        <item x="697"/>
        <item x="265"/>
        <item x="417"/>
        <item x="418"/>
        <item x="419"/>
        <item x="420"/>
        <item x="521"/>
        <item x="602"/>
        <item x="180"/>
        <item x="179"/>
        <item x="514"/>
        <item x="116"/>
        <item x="569"/>
        <item x="377"/>
        <item x="609"/>
        <item x="565"/>
        <item x="287"/>
        <item x="735"/>
        <item x="668"/>
        <item x="294"/>
        <item x="475"/>
        <item x="476"/>
        <item x="293"/>
        <item x="318"/>
        <item x="497"/>
        <item x="498"/>
        <item x="295"/>
        <item x="269"/>
        <item x="507"/>
        <item x="369"/>
        <item x="405"/>
        <item x="449"/>
        <item x="450"/>
        <item x="74"/>
        <item x="73"/>
        <item x="72"/>
        <item x="259"/>
        <item x="237"/>
        <item x="139"/>
        <item x="135"/>
        <item x="518"/>
        <item x="88"/>
        <item x="89"/>
        <item x="513"/>
        <item x="320"/>
        <item x="757"/>
        <item x="524"/>
        <item x="548"/>
        <item x="691"/>
        <item x="338"/>
        <item x="339"/>
        <item x="61"/>
        <item x="244"/>
        <item x="508"/>
        <item x="617"/>
        <item x="193"/>
        <item x="198"/>
        <item x="113"/>
        <item x="281"/>
        <item x="308"/>
        <item x="328"/>
        <item x="329"/>
        <item x="335"/>
        <item x="336"/>
        <item x="334"/>
        <item x="168"/>
        <item x="715"/>
        <item x="716"/>
        <item x="747"/>
        <item x="746"/>
        <item x="57"/>
        <item x="538"/>
        <item x="412"/>
        <item x="413"/>
        <item x="411"/>
        <item x="14"/>
        <item x="165"/>
        <item x="162"/>
        <item x="163"/>
        <item x="164"/>
        <item x="680"/>
        <item x="681"/>
        <item x="285"/>
        <item x="382"/>
        <item x="260"/>
        <item x="487"/>
        <item x="633"/>
        <item x="341"/>
        <item x="215"/>
        <item x="477"/>
        <item x="158"/>
        <item x="436"/>
        <item x="461"/>
        <item x="131"/>
        <item x="280"/>
        <item x="96"/>
        <item x="495"/>
        <item x="576"/>
        <item x="213"/>
        <item x="577"/>
        <item x="191"/>
        <item x="39"/>
        <item x="36"/>
        <item x="34"/>
        <item x="37"/>
        <item x="35"/>
        <item x="38"/>
        <item x="314"/>
        <item x="43"/>
        <item x="315"/>
        <item x="178"/>
        <item x="790"/>
        <item x="791"/>
        <item x="323"/>
        <item x="352"/>
        <item x="297"/>
        <item x="242"/>
        <item x="48"/>
        <item x="149"/>
        <item x="150"/>
        <item x="103"/>
        <item x="560"/>
        <item x="464"/>
        <item x="541"/>
        <item x="596"/>
        <item x="742"/>
        <item x="743"/>
        <item x="574"/>
        <item x="570"/>
        <item x="572"/>
        <item x="51"/>
        <item x="52"/>
        <item x="563"/>
        <item x="685"/>
        <item x="302"/>
        <item x="58"/>
        <item x="608"/>
        <item x="250"/>
        <item x="778"/>
        <item x="547"/>
        <item x="186"/>
        <item x="22"/>
        <item x="23"/>
        <item x="21"/>
        <item x="20"/>
        <item x="578"/>
        <item x="558"/>
        <item x="30"/>
        <item x="239"/>
        <item x="219"/>
        <item x="136"/>
        <item x="137"/>
        <item x="438"/>
        <item x="340"/>
        <item x="201"/>
        <item x="65"/>
        <item x="66"/>
        <item x="67"/>
        <item x="83"/>
        <item x="284"/>
        <item x="148"/>
        <item x="252"/>
        <item x="525"/>
        <item x="62"/>
        <item x="439"/>
        <item x="528"/>
        <item x="59"/>
        <item x="780"/>
        <item x="782"/>
        <item x="781"/>
        <item x="783"/>
        <item x="266"/>
        <item x="568"/>
        <item x="480"/>
        <item x="736"/>
        <item x="210"/>
        <item x="170"/>
        <item x="719"/>
        <item x="227"/>
        <item x="31"/>
        <item x="262"/>
        <item x="303"/>
        <item x="454"/>
        <item x="84"/>
        <item x="25"/>
        <item x="24"/>
        <item x="425"/>
        <item x="426"/>
        <item x="415"/>
        <item x="543"/>
        <item x="414"/>
        <item x="416"/>
        <item x="404"/>
        <item x="241"/>
        <item x="706"/>
        <item x="640"/>
        <item x="120"/>
        <item x="119"/>
        <item x="515"/>
        <item x="496"/>
        <item x="583"/>
        <item x="344"/>
        <item x="452"/>
        <item x="531"/>
        <item x="535"/>
        <item x="534"/>
        <item x="532"/>
        <item x="536"/>
        <item x="533"/>
        <item x="688"/>
        <item x="326"/>
        <item x="327"/>
        <item x="408"/>
        <item x="409"/>
        <item x="562"/>
        <item x="611"/>
        <item x="32"/>
        <item x="33"/>
        <item x="599"/>
        <item x="647"/>
        <item x="732"/>
        <item x="274"/>
        <item x="275"/>
        <item x="228"/>
        <item x="229"/>
        <item x="605"/>
        <item x="621"/>
        <item x="620"/>
        <item x="132"/>
        <item x="126"/>
        <item x="128"/>
        <item x="399"/>
        <item x="296"/>
        <item x="93"/>
        <item x="597"/>
        <item x="175"/>
        <item x="556"/>
        <item x="555"/>
        <item x="368"/>
        <item x="600"/>
        <item x="348"/>
        <item x="349"/>
        <item x="550"/>
        <item x="551"/>
        <item x="316"/>
        <item x="407"/>
        <item x="97"/>
        <item x="469"/>
        <item x="677"/>
        <item x="455"/>
        <item x="298"/>
        <item x="448"/>
        <item x="309"/>
        <item x="230"/>
        <item x="385"/>
        <item x="622"/>
        <item x="289"/>
        <item x="575"/>
        <item x="571"/>
        <item x="573"/>
        <item x="245"/>
        <item x="740"/>
        <item x="203"/>
        <item x="324"/>
        <item x="501"/>
        <item x="760"/>
        <item x="483"/>
        <item x="313"/>
        <item x="311"/>
        <item x="775"/>
        <item x="86"/>
        <item x="87"/>
        <item x="214"/>
        <item x="85"/>
        <item x="236"/>
        <item x="755"/>
        <item x="254"/>
        <item x="257"/>
        <item x="233"/>
        <item x="554"/>
        <item x="155"/>
        <item x="395"/>
        <item x="509"/>
        <item x="225"/>
        <item x="638"/>
        <item x="370"/>
        <item x="26"/>
        <item x="733"/>
        <item x="398"/>
        <item x="181"/>
        <item x="358"/>
        <item x="490"/>
        <item x="356"/>
        <item x="752"/>
        <item x="9"/>
        <item x="253"/>
        <item x="443"/>
        <item x="442"/>
        <item x="441"/>
        <item x="130"/>
        <item x="129"/>
        <item x="223"/>
        <item x="224"/>
        <item x="567"/>
        <item x="679"/>
        <item x="482"/>
        <item x="200"/>
        <item x="264"/>
        <item x="207"/>
        <item x="206"/>
        <item x="307"/>
        <item x="364"/>
        <item x="601"/>
        <item x="346"/>
        <item x="282"/>
        <item x="283"/>
        <item x="642"/>
        <item x="300"/>
        <item x="238"/>
        <item x="754"/>
        <item x="587"/>
        <item x="770"/>
        <item x="299"/>
        <item x="731"/>
        <item x="122"/>
        <item x="516"/>
        <item x="138"/>
        <item x="234"/>
        <item x="78"/>
        <item x="79"/>
        <item x="557"/>
        <item x="700"/>
        <item x="598"/>
        <item x="704"/>
        <item x="705"/>
        <item x="592"/>
        <item x="625"/>
        <item x="519"/>
        <item x="189"/>
        <item x="190"/>
        <item x="276"/>
        <item x="355"/>
        <item x="702"/>
        <item x="703"/>
        <item x="434"/>
        <item x="172"/>
        <item x="504"/>
        <item x="579"/>
        <item x="359"/>
        <item x="272"/>
        <item x="779"/>
        <item x="390"/>
        <item x="629"/>
        <item x="432"/>
        <item x="595"/>
        <item x="663"/>
        <item x="171"/>
        <item x="267"/>
        <item x="268"/>
        <item x="767"/>
        <item x="255"/>
        <item x="766"/>
        <item x="212"/>
        <item x="580"/>
        <item x="216"/>
        <item x="235"/>
        <item x="537"/>
        <item x="644"/>
        <item x="643"/>
        <item x="645"/>
        <item x="145"/>
        <item x="603"/>
        <item x="54"/>
        <item x="53"/>
        <item x="2"/>
        <item x="3"/>
        <item x="463"/>
        <item x="360"/>
        <item x="553"/>
        <item x="77"/>
        <item x="312"/>
        <item x="50"/>
        <item x="701"/>
        <item x="734"/>
        <item x="342"/>
        <item x="799"/>
        <item x="698"/>
        <item x="108"/>
        <item x="690"/>
        <item x="42"/>
        <item x="350"/>
        <item x="351"/>
        <item x="400"/>
        <item x="10"/>
        <item x="564"/>
        <item x="512"/>
        <item x="16"/>
        <item x="76"/>
        <item x="118"/>
        <item x="607"/>
        <item x="604"/>
        <item x="372"/>
        <item x="317"/>
        <item x="45"/>
        <item x="301"/>
        <item x="217"/>
        <item x="586"/>
        <item x="209"/>
        <item x="458"/>
        <item x="459"/>
        <item x="460"/>
        <item x="288"/>
        <item x="394"/>
        <item x="192"/>
        <item x="792"/>
        <item x="623"/>
        <item x="208"/>
        <item x="520"/>
        <item x="793"/>
        <item x="367"/>
        <item x="157"/>
        <item x="582"/>
        <item x="707"/>
        <item x="286"/>
        <item x="632"/>
        <item x="631"/>
        <item x="46"/>
        <item x="695"/>
        <item x="794"/>
        <item t="default"/>
      </items>
    </pivotField>
    <pivotField dataField="1" showAll="0">
      <items count="19">
        <item x="3"/>
        <item x="15"/>
        <item x="14"/>
        <item x="6"/>
        <item x="8"/>
        <item x="9"/>
        <item x="1"/>
        <item x="17"/>
        <item x="12"/>
        <item x="0"/>
        <item x="7"/>
        <item x="13"/>
        <item x="4"/>
        <item x="5"/>
        <item x="10"/>
        <item x="11"/>
        <item x="16"/>
        <item x="2"/>
        <item t="default"/>
      </items>
    </pivotField>
    <pivotField dataField="1" showAll="0">
      <items count="20">
        <item x="1"/>
        <item x="17"/>
        <item x="12"/>
        <item x="3"/>
        <item x="14"/>
        <item x="5"/>
        <item x="7"/>
        <item x="15"/>
        <item x="2"/>
        <item x="16"/>
        <item x="6"/>
        <item x="4"/>
        <item x="10"/>
        <item x="18"/>
        <item x="0"/>
        <item x="8"/>
        <item x="11"/>
        <item x="9"/>
        <item x="13"/>
        <item t="default"/>
      </items>
    </pivotField>
    <pivotField dataField="1" showAll="0">
      <items count="201">
        <item h="1" x="91"/>
        <item h="1" x="111"/>
        <item h="1" x="123"/>
        <item h="1" x="10"/>
        <item h="1" x="99"/>
        <item h="1" x="72"/>
        <item h="1" x="11"/>
        <item h="1" x="86"/>
        <item h="1" x="182"/>
        <item h="1" x="82"/>
        <item h="1" x="85"/>
        <item h="1" x="97"/>
        <item h="1" x="128"/>
        <item h="1" x="108"/>
        <item h="1" x="109"/>
        <item h="1" x="98"/>
        <item h="1" x="130"/>
        <item h="1" x="37"/>
        <item h="1" x="84"/>
        <item h="1" x="14"/>
        <item h="1" x="18"/>
        <item h="1" x="145"/>
        <item h="1" x="113"/>
        <item h="1" x="20"/>
        <item h="1" x="125"/>
        <item h="1" x="152"/>
        <item h="1" x="42"/>
        <item h="1" x="106"/>
        <item h="1" x="103"/>
        <item h="1" x="35"/>
        <item h="1" x="31"/>
        <item h="1" x="28"/>
        <item h="1" x="100"/>
        <item h="1" x="88"/>
        <item h="1" x="147"/>
        <item h="1" x="40"/>
        <item h="1" x="22"/>
        <item h="1" x="193"/>
        <item h="1" x="43"/>
        <item h="1" x="150"/>
        <item h="1" x="159"/>
        <item h="1" x="71"/>
        <item h="1" x="34"/>
        <item h="1" x="26"/>
        <item h="1" x="115"/>
        <item h="1" x="164"/>
        <item h="1" x="198"/>
        <item h="1" x="41"/>
        <item h="1" x="192"/>
        <item h="1" x="177"/>
        <item h="1" x="120"/>
        <item h="1" x="4"/>
        <item h="1" x="50"/>
        <item h="1" x="156"/>
        <item h="1" x="7"/>
        <item h="1" x="57"/>
        <item h="1" x="149"/>
        <item h="1" x="0"/>
        <item h="1" x="170"/>
        <item h="1" x="24"/>
        <item h="1" x="32"/>
        <item h="1" x="58"/>
        <item h="1" x="64"/>
        <item h="1" x="135"/>
        <item h="1" x="65"/>
        <item h="1" x="138"/>
        <item h="1" x="54"/>
        <item h="1" x="93"/>
        <item h="1" x="69"/>
        <item h="1" x="190"/>
        <item h="1" x="70"/>
        <item h="1" x="132"/>
        <item h="1" x="15"/>
        <item h="1" x="46"/>
        <item h="1" x="161"/>
        <item h="1" x="60"/>
        <item h="1" x="76"/>
        <item h="1" x="153"/>
        <item h="1" x="90"/>
        <item h="1" x="195"/>
        <item h="1" x="126"/>
        <item h="1" x="29"/>
        <item h="1" x="183"/>
        <item h="1" x="146"/>
        <item h="1" x="185"/>
        <item h="1" x="112"/>
        <item h="1" x="94"/>
        <item h="1" x="180"/>
        <item h="1" x="124"/>
        <item h="1" x="48"/>
        <item h="1" x="53"/>
        <item h="1" x="12"/>
        <item h="1" x="51"/>
        <item h="1" x="165"/>
        <item h="1" x="1"/>
        <item h="1" x="178"/>
        <item h="1" x="56"/>
        <item h="1" x="136"/>
        <item h="1" x="19"/>
        <item h="1" x="104"/>
        <item h="1" x="83"/>
        <item h="1" x="144"/>
        <item h="1" x="79"/>
        <item h="1" x="179"/>
        <item h="1" x="129"/>
        <item h="1" x="68"/>
        <item h="1" x="168"/>
        <item h="1" x="92"/>
        <item h="1" x="197"/>
        <item h="1" x="36"/>
        <item h="1" x="23"/>
        <item h="1" x="44"/>
        <item h="1" x="21"/>
        <item h="1" x="158"/>
        <item h="1" x="148"/>
        <item h="1" x="189"/>
        <item h="1" x="27"/>
        <item h="1" x="134"/>
        <item h="1" x="137"/>
        <item h="1" x="38"/>
        <item h="1" x="107"/>
        <item h="1" x="118"/>
        <item h="1" x="61"/>
        <item h="1" x="163"/>
        <item h="1" x="191"/>
        <item h="1" x="169"/>
        <item h="1" x="59"/>
        <item h="1" x="188"/>
        <item h="1" x="116"/>
        <item h="1" x="119"/>
        <item h="1" x="87"/>
        <item h="1" x="173"/>
        <item h="1" x="171"/>
        <item h="1" x="167"/>
        <item h="1" x="110"/>
        <item h="1" x="62"/>
        <item h="1" x="16"/>
        <item h="1" x="66"/>
        <item h="1" x="194"/>
        <item h="1" x="131"/>
        <item h="1" x="33"/>
        <item h="1" x="174"/>
        <item h="1" x="25"/>
        <item h="1" x="151"/>
        <item h="1" x="154"/>
        <item h="1" x="172"/>
        <item h="1" x="39"/>
        <item h="1" x="139"/>
        <item h="1" x="13"/>
        <item h="1" x="155"/>
        <item h="1" x="133"/>
        <item h="1" x="181"/>
        <item h="1" x="45"/>
        <item h="1" x="30"/>
        <item h="1" x="184"/>
        <item h="1" x="157"/>
        <item h="1" x="160"/>
        <item h="1" x="49"/>
        <item h="1" x="199"/>
        <item h="1" x="55"/>
        <item h="1" x="101"/>
        <item h="1" x="162"/>
        <item h="1" x="67"/>
        <item h="1" x="196"/>
        <item h="1" x="127"/>
        <item h="1" x="2"/>
        <item h="1" x="143"/>
        <item h="1" x="8"/>
        <item h="1" x="187"/>
        <item h="1" x="5"/>
        <item h="1" x="75"/>
        <item h="1" x="73"/>
        <item h="1" x="141"/>
        <item h="1" x="175"/>
        <item h="1" x="186"/>
        <item h="1" x="47"/>
        <item h="1" x="117"/>
        <item h="1" x="121"/>
        <item h="1" x="166"/>
        <item h="1" x="114"/>
        <item h="1" x="17"/>
        <item h="1" x="78"/>
        <item h="1" x="52"/>
        <item h="1" x="140"/>
        <item h="1" x="63"/>
        <item h="1" x="89"/>
        <item h="1" x="77"/>
        <item h="1" x="102"/>
        <item h="1" x="3"/>
        <item h="1" x="9"/>
        <item h="1" x="6"/>
        <item h="1" x="96"/>
        <item h="1" x="74"/>
        <item h="1" x="176"/>
        <item h="1" x="105"/>
        <item h="1" x="80"/>
        <item h="1" x="95"/>
        <item h="1" x="142"/>
        <item h="1" x="122"/>
        <item x="81"/>
        <item t="default"/>
      </items>
    </pivotField>
    <pivotField showAll="0">
      <items count="95">
        <item sd="0" x="49"/>
        <item sd="0" x="28"/>
        <item sd="0" x="34"/>
        <item sd="0" x="29"/>
        <item sd="0" x="45"/>
        <item sd="0" x="14"/>
        <item sd="0" x="48"/>
        <item sd="0" x="16"/>
        <item sd="0" x="80"/>
        <item sd="0" x="63"/>
        <item sd="0" x="24"/>
        <item sd="0" x="3"/>
        <item x="10"/>
        <item sd="0" x="38"/>
        <item sd="0" x="92"/>
        <item sd="0" x="57"/>
        <item sd="0" x="6"/>
        <item sd="0" x="0"/>
        <item sd="0" x="20"/>
        <item sd="0" x="36"/>
        <item sd="0" x="68"/>
        <item sd="0" x="9"/>
        <item sd="0" x="81"/>
        <item sd="0" x="30"/>
        <item sd="0" x="62"/>
        <item sd="0" x="79"/>
        <item sd="0" x="15"/>
        <item sd="0" x="87"/>
        <item sd="0" x="71"/>
        <item sd="0" x="4"/>
        <item sd="0" x="7"/>
        <item sd="0" x="1"/>
        <item sd="0" x="21"/>
        <item sd="0" x="78"/>
        <item sd="0" x="12"/>
        <item sd="0" x="50"/>
        <item sd="0" x="11"/>
        <item sd="0" x="58"/>
        <item sd="0" x="65"/>
        <item sd="0" x="46"/>
        <item sd="0" x="75"/>
        <item sd="0" x="18"/>
        <item sd="0" x="69"/>
        <item sd="0" x="53"/>
        <item sd="0" x="25"/>
        <item sd="0" x="74"/>
        <item sd="0" x="17"/>
        <item sd="0" x="61"/>
        <item sd="0" x="64"/>
        <item sd="0" x="5"/>
        <item x="8"/>
        <item sd="0" x="2"/>
        <item sd="0" x="22"/>
        <item sd="0" x="91"/>
        <item sd="0" x="13"/>
        <item sd="0" x="51"/>
        <item x="32"/>
        <item sd="0" x="59"/>
        <item sd="0" x="88"/>
        <item sd="0" x="85"/>
        <item sd="0" x="19"/>
        <item sd="0" x="39"/>
        <item sd="0" x="86"/>
        <item sd="0" x="23"/>
        <item sd="0" x="66"/>
        <item sd="0" x="60"/>
        <item sd="0" x="41"/>
        <item sd="0" x="90"/>
        <item sd="0" x="70"/>
        <item sd="0" x="52"/>
        <item sd="0" x="31"/>
        <item sd="0" x="40"/>
        <item sd="0" x="72"/>
        <item sd="0" x="84"/>
        <item sd="0" x="56"/>
        <item sd="0" x="67"/>
        <item sd="0" x="82"/>
        <item sd="0" x="26"/>
        <item sd="0" x="77"/>
        <item sd="0" x="76"/>
        <item sd="0" x="89"/>
        <item sd="0" x="42"/>
        <item sd="0" x="93"/>
        <item sd="0" x="35"/>
        <item sd="0" x="73"/>
        <item sd="0" x="27"/>
        <item sd="0" x="54"/>
        <item sd="0" x="47"/>
        <item sd="0" x="37"/>
        <item sd="0" x="83"/>
        <item sd="0" x="55"/>
        <item sd="0" x="43"/>
        <item sd="0" x="33"/>
        <item sd="0" x="44"/>
        <item t="default" sd="0"/>
      </items>
    </pivotField>
    <pivotField showAll="0">
      <items count="112">
        <item h="1" x="43"/>
        <item h="1" x="47"/>
        <item h="1" x="65"/>
        <item h="1" x="14"/>
        <item h="1" x="107"/>
        <item h="1" x="68"/>
        <item h="1" x="83"/>
        <item h="1" x="17"/>
        <item h="1" x="94"/>
        <item h="1" x="76"/>
        <item h="1" x="13"/>
        <item h="1" x="55"/>
        <item h="1" x="16"/>
        <item h="1" x="106"/>
        <item h="1" x="53"/>
        <item h="1" x="40"/>
        <item h="1" x="33"/>
        <item h="1" x="75"/>
        <item h="1" x="63"/>
        <item h="1" x="97"/>
        <item h="1" x="15"/>
        <item h="1" x="52"/>
        <item h="1" x="27"/>
        <item h="1" x="9"/>
        <item h="1" x="0"/>
        <item h="1" x="35"/>
        <item h="1" x="59"/>
        <item h="1" x="4"/>
        <item h="1" x="91"/>
        <item h="1" x="108"/>
        <item h="1" x="25"/>
        <item h="1" x="22"/>
        <item h="1" x="29"/>
        <item h="1" x="54"/>
        <item h="1" x="77"/>
        <item h="1" x="20"/>
        <item h="1" x="86"/>
        <item h="1" x="1"/>
        <item h="1" x="10"/>
        <item h="1" x="5"/>
        <item h="1" x="36"/>
        <item h="1" x="73"/>
        <item h="1" x="45"/>
        <item h="1" x="67"/>
        <item h="1" x="79"/>
        <item h="1" x="32"/>
        <item h="1" x="60"/>
        <item h="1" x="30"/>
        <item h="1" x="42"/>
        <item h="1" x="100"/>
        <item h="1" x="26"/>
        <item h="1" x="34"/>
        <item h="1" x="93"/>
        <item h="1" x="64"/>
        <item h="1" x="78"/>
        <item h="1" x="21"/>
        <item h="1" x="23"/>
        <item h="1" x="2"/>
        <item h="1" x="11"/>
        <item h="1" x="6"/>
        <item h="1" x="24"/>
        <item h="1" x="74"/>
        <item h="1" x="98"/>
        <item h="1" x="90"/>
        <item h="1" x="71"/>
        <item h="1" x="18"/>
        <item h="1" x="61"/>
        <item h="1" x="28"/>
        <item h="1" x="82"/>
        <item h="1" x="80"/>
        <item h="1" x="37"/>
        <item h="1" x="102"/>
        <item h="1" x="92"/>
        <item h="1" x="3"/>
        <item h="1" x="31"/>
        <item h="1" x="12"/>
        <item h="1" x="8"/>
        <item h="1" x="38"/>
        <item h="1" x="87"/>
        <item h="1" x="105"/>
        <item h="1" x="96"/>
        <item h="1" x="72"/>
        <item h="1" x="39"/>
        <item h="1" x="85"/>
        <item h="1" x="48"/>
        <item h="1" x="95"/>
        <item h="1" x="41"/>
        <item h="1" x="109"/>
        <item h="1" x="89"/>
        <item h="1" x="101"/>
        <item h="1" x="44"/>
        <item h="1" x="104"/>
        <item h="1" x="103"/>
        <item h="1" x="7"/>
        <item h="1" x="110"/>
        <item h="1" x="88"/>
        <item h="1" x="50"/>
        <item h="1" x="49"/>
        <item h="1" x="81"/>
        <item h="1" x="62"/>
        <item h="1" x="69"/>
        <item h="1" x="99"/>
        <item h="1" x="19"/>
        <item h="1" x="46"/>
        <item h="1" x="58"/>
        <item h="1" x="57"/>
        <item h="1" x="66"/>
        <item h="1" x="84"/>
        <item h="1" x="70"/>
        <item h="1" x="56"/>
        <item x="51"/>
        <item t="default"/>
      </items>
    </pivotField>
    <pivotField showAll="0">
      <items count="104">
        <item x="43"/>
        <item x="57"/>
        <item x="35"/>
        <item x="30"/>
        <item x="62"/>
        <item x="33"/>
        <item x="50"/>
        <item x="15"/>
        <item x="61"/>
        <item x="99"/>
        <item x="48"/>
        <item x="12"/>
        <item x="56"/>
        <item x="49"/>
        <item x="85"/>
        <item x="16"/>
        <item x="59"/>
        <item x="51"/>
        <item x="4"/>
        <item x="19"/>
        <item x="31"/>
        <item x="75"/>
        <item x="28"/>
        <item x="0"/>
        <item x="14"/>
        <item x="68"/>
        <item x="23"/>
        <item x="41"/>
        <item x="98"/>
        <item x="13"/>
        <item x="80"/>
        <item x="26"/>
        <item x="5"/>
        <item x="87"/>
        <item x="18"/>
        <item x="60"/>
        <item x="55"/>
        <item x="1"/>
        <item x="47"/>
        <item x="8"/>
        <item x="72"/>
        <item x="24"/>
        <item x="66"/>
        <item x="20"/>
        <item x="32"/>
        <item x="65"/>
        <item x="79"/>
        <item x="29"/>
        <item x="17"/>
        <item x="81"/>
        <item x="27"/>
        <item x="6"/>
        <item x="42"/>
        <item x="9"/>
        <item x="92"/>
        <item x="2"/>
        <item x="73"/>
        <item x="21"/>
        <item x="76"/>
        <item x="25"/>
        <item x="67"/>
        <item x="89"/>
        <item x="40"/>
        <item x="93"/>
        <item x="74"/>
        <item x="34"/>
        <item x="64"/>
        <item x="88"/>
        <item x="10"/>
        <item x="71"/>
        <item x="90"/>
        <item x="46"/>
        <item x="84"/>
        <item x="83"/>
        <item x="78"/>
        <item x="44"/>
        <item x="22"/>
        <item x="7"/>
        <item x="95"/>
        <item x="36"/>
        <item x="77"/>
        <item x="69"/>
        <item x="100"/>
        <item x="11"/>
        <item x="102"/>
        <item x="97"/>
        <item x="3"/>
        <item x="45"/>
        <item x="86"/>
        <item x="96"/>
        <item x="37"/>
        <item x="94"/>
        <item x="91"/>
        <item x="63"/>
        <item x="52"/>
        <item x="82"/>
        <item x="58"/>
        <item x="39"/>
        <item x="70"/>
        <item x="38"/>
        <item x="101"/>
        <item x="53"/>
        <item x="54"/>
        <item t="default"/>
      </items>
    </pivotField>
    <pivotField showAll="0">
      <items count="106">
        <item x="51"/>
        <item x="15"/>
        <item x="11"/>
        <item x="60"/>
        <item x="80"/>
        <item x="12"/>
        <item x="101"/>
        <item x="71"/>
        <item x="25"/>
        <item x="18"/>
        <item x="100"/>
        <item x="50"/>
        <item x="16"/>
        <item x="45"/>
        <item x="93"/>
        <item x="81"/>
        <item x="103"/>
        <item x="20"/>
        <item x="79"/>
        <item x="70"/>
        <item x="33"/>
        <item x="42"/>
        <item x="14"/>
        <item x="58"/>
        <item x="57"/>
        <item x="36"/>
        <item x="39"/>
        <item x="8"/>
        <item x="54"/>
        <item x="88"/>
        <item x="77"/>
        <item x="21"/>
        <item x="47"/>
        <item x="75"/>
        <item x="30"/>
        <item x="43"/>
        <item x="4"/>
        <item x="19"/>
        <item x="73"/>
        <item x="40"/>
        <item x="78"/>
        <item x="0"/>
        <item x="90"/>
        <item x="82"/>
        <item x="72"/>
        <item x="17"/>
        <item x="55"/>
        <item x="49"/>
        <item x="34"/>
        <item x="61"/>
        <item x="22"/>
        <item x="46"/>
        <item x="92"/>
        <item x="67"/>
        <item x="44"/>
        <item x="1"/>
        <item x="24"/>
        <item x="41"/>
        <item x="9"/>
        <item x="83"/>
        <item x="74"/>
        <item x="87"/>
        <item x="13"/>
        <item x="56"/>
        <item x="76"/>
        <item x="59"/>
        <item x="62"/>
        <item x="23"/>
        <item x="97"/>
        <item x="89"/>
        <item x="102"/>
        <item x="2"/>
        <item x="95"/>
        <item x="68"/>
        <item x="27"/>
        <item x="94"/>
        <item x="91"/>
        <item x="86"/>
        <item x="5"/>
        <item x="26"/>
        <item x="69"/>
        <item x="96"/>
        <item x="63"/>
        <item x="31"/>
        <item x="85"/>
        <item x="28"/>
        <item x="3"/>
        <item x="35"/>
        <item x="99"/>
        <item x="98"/>
        <item x="6"/>
        <item x="104"/>
        <item x="84"/>
        <item x="10"/>
        <item x="52"/>
        <item x="53"/>
        <item x="65"/>
        <item x="37"/>
        <item x="7"/>
        <item x="64"/>
        <item x="48"/>
        <item x="32"/>
        <item x="29"/>
        <item x="66"/>
        <item x="38"/>
        <item t="default"/>
      </items>
    </pivotField>
    <pivotField showAll="0">
      <items count="93">
        <item x="9"/>
        <item x="44"/>
        <item x="10"/>
        <item x="17"/>
        <item x="13"/>
        <item x="75"/>
        <item x="51"/>
        <item x="58"/>
        <item x="11"/>
        <item x="81"/>
        <item x="65"/>
        <item x="82"/>
        <item x="73"/>
        <item x="19"/>
        <item x="41"/>
        <item x="35"/>
        <item x="45"/>
        <item x="55"/>
        <item x="22"/>
        <item x="87"/>
        <item x="28"/>
        <item x="59"/>
        <item x="4"/>
        <item x="57"/>
        <item x="42"/>
        <item x="47"/>
        <item x="15"/>
        <item x="18"/>
        <item x="32"/>
        <item x="84"/>
        <item x="36"/>
        <item x="66"/>
        <item x="24"/>
        <item x="14"/>
        <item x="25"/>
        <item x="30"/>
        <item x="7"/>
        <item x="0"/>
        <item x="64"/>
        <item x="77"/>
        <item x="74"/>
        <item x="12"/>
        <item x="48"/>
        <item x="70"/>
        <item x="46"/>
        <item x="20"/>
        <item x="34"/>
        <item x="71"/>
        <item x="63"/>
        <item x="16"/>
        <item x="1"/>
        <item x="85"/>
        <item x="43"/>
        <item x="31"/>
        <item x="5"/>
        <item x="67"/>
        <item x="49"/>
        <item x="60"/>
        <item x="86"/>
        <item x="21"/>
        <item x="90"/>
        <item x="89"/>
        <item x="23"/>
        <item x="33"/>
        <item x="83"/>
        <item x="78"/>
        <item x="2"/>
        <item x="56"/>
        <item x="62"/>
        <item x="8"/>
        <item x="72"/>
        <item x="50"/>
        <item x="69"/>
        <item x="26"/>
        <item x="91"/>
        <item x="6"/>
        <item x="68"/>
        <item x="3"/>
        <item x="88"/>
        <item x="29"/>
        <item x="76"/>
        <item x="80"/>
        <item x="79"/>
        <item x="27"/>
        <item x="39"/>
        <item x="61"/>
        <item x="38"/>
        <item x="53"/>
        <item x="40"/>
        <item x="54"/>
        <item x="52"/>
        <item x="37"/>
        <item t="default"/>
      </items>
    </pivotField>
    <pivotField showAll="0">
      <items count="109">
        <item x="47"/>
        <item x="55"/>
        <item x="34"/>
        <item x="27"/>
        <item x="88"/>
        <item x="56"/>
        <item x="80"/>
        <item x="28"/>
        <item x="53"/>
        <item x="81"/>
        <item x="8"/>
        <item x="60"/>
        <item x="57"/>
        <item x="46"/>
        <item x="64"/>
        <item x="11"/>
        <item x="61"/>
        <item x="94"/>
        <item x="65"/>
        <item x="23"/>
        <item x="24"/>
        <item x="36"/>
        <item x="5"/>
        <item x="89"/>
        <item x="0"/>
        <item x="73"/>
        <item x="72"/>
        <item x="44"/>
        <item x="104"/>
        <item x="10"/>
        <item x="49"/>
        <item x="58"/>
        <item x="106"/>
        <item x="20"/>
        <item x="14"/>
        <item x="86"/>
        <item x="6"/>
        <item x="90"/>
        <item x="1"/>
        <item x="50"/>
        <item x="101"/>
        <item x="40"/>
        <item x="79"/>
        <item x="3"/>
        <item x="63"/>
        <item x="37"/>
        <item x="41"/>
        <item x="85"/>
        <item x="9"/>
        <item x="15"/>
        <item x="18"/>
        <item x="98"/>
        <item x="67"/>
        <item x="12"/>
        <item x="25"/>
        <item x="75"/>
        <item x="7"/>
        <item x="91"/>
        <item x="2"/>
        <item x="43"/>
        <item x="69"/>
        <item x="48"/>
        <item x="68"/>
        <item x="26"/>
        <item x="74"/>
        <item x="39"/>
        <item x="84"/>
        <item x="103"/>
        <item x="21"/>
        <item x="45"/>
        <item x="71"/>
        <item x="42"/>
        <item x="29"/>
        <item x="19"/>
        <item x="87"/>
        <item x="97"/>
        <item x="4"/>
        <item x="16"/>
        <item x="70"/>
        <item x="92"/>
        <item x="99"/>
        <item x="32"/>
        <item x="78"/>
        <item x="62"/>
        <item x="93"/>
        <item x="22"/>
        <item x="95"/>
        <item x="66"/>
        <item x="77"/>
        <item x="83"/>
        <item x="31"/>
        <item x="82"/>
        <item x="105"/>
        <item x="30"/>
        <item x="17"/>
        <item x="100"/>
        <item x="107"/>
        <item x="51"/>
        <item x="102"/>
        <item x="76"/>
        <item x="96"/>
        <item x="35"/>
        <item x="54"/>
        <item x="38"/>
        <item x="13"/>
        <item x="33"/>
        <item x="52"/>
        <item x="59"/>
        <item t="default"/>
      </items>
    </pivotField>
    <pivotField showAll="0">
      <items count="8">
        <item h="1" x="0"/>
        <item h="1" x="1"/>
        <item x="2"/>
        <item h="1" x="3"/>
        <item h="1" x="4"/>
        <item h="1" x="5"/>
        <item h="1" x="6"/>
        <item t="default"/>
      </items>
    </pivotField>
    <pivotField showAll="0"/>
  </pivotFields>
  <rowFields count="1">
    <field x="1"/>
  </rowFields>
  <rowItems count="2">
    <i>
      <x v="44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ntagem de Type 1" fld="2" subtotal="count" baseField="0" baseItem="0"/>
    <dataField name="Contagem de Type 2" fld="3" subtotal="count" baseField="0" baseItem="0"/>
    <dataField name="Mín. de Total" fld="4" subtotal="min" baseField="1" baseItem="557"/>
    <dataField name="Média de Total" fld="4" subtotal="average" baseField="1" baseItem="21"/>
    <dataField name="Máx. de Total" fld="4" subtotal="max" baseField="1" baseItem="189"/>
  </dataFields>
  <chartFormats count="12">
    <chartFormat chart="15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2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2" format="1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1" format="1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2" format="2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1" format="2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2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2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_rels/rdRichValueWebImage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www.pokemon.com/static-assets/content-assets/cms2/img/pokedex/full/001.png" TargetMode="Externa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</webImagesSrd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1">
    <v>0</v>
    <v>1</v>
    <v>0</v>
    <v>0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</s>
  <s t="_webimage">
    <k n="WebImageIdentifier" t="i"/>
    <k n="CalcOrigin" t="i"/>
    <k n="ComputedImage" t="b"/>
    <k n="ImageSizing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ttack" xr10:uid="{55DC272B-9433-420D-97D5-DF8D2B4ADA6E}" sourceName="Attack">
  <pivotTables>
    <pivotTable tabId="5" name="Tabela dinâmica2"/>
  </pivotTables>
  <data>
    <tabular pivotCacheId="563664161">
      <items count="111">
        <i x="17" s="1"/>
        <i x="43" s="1" nd="1"/>
        <i x="47" s="1" nd="1"/>
        <i x="65" s="1" nd="1"/>
        <i x="14" s="1" nd="1"/>
        <i x="107" s="1" nd="1"/>
        <i x="68" s="1" nd="1"/>
        <i x="83" s="1" nd="1"/>
        <i x="94" s="1" nd="1"/>
        <i x="76" s="1" nd="1"/>
        <i x="13" s="1" nd="1"/>
        <i x="55" s="1" nd="1"/>
        <i x="16" s="1" nd="1"/>
        <i x="106" s="1" nd="1"/>
        <i x="53" s="1" nd="1"/>
        <i x="40" s="1" nd="1"/>
        <i x="33" s="1" nd="1"/>
        <i x="75" s="1" nd="1"/>
        <i x="63" s="1" nd="1"/>
        <i x="97" s="1" nd="1"/>
        <i x="15" s="1" nd="1"/>
        <i x="52" s="1" nd="1"/>
        <i x="27" s="1" nd="1"/>
        <i x="9" s="1" nd="1"/>
        <i x="0" s="1" nd="1"/>
        <i x="35" s="1" nd="1"/>
        <i x="59" s="1" nd="1"/>
        <i x="4" s="1" nd="1"/>
        <i x="91" s="1" nd="1"/>
        <i x="108" s="1" nd="1"/>
        <i x="25" s="1" nd="1"/>
        <i x="22" s="1" nd="1"/>
        <i x="29" s="1" nd="1"/>
        <i x="54" s="1" nd="1"/>
        <i x="77" s="1" nd="1"/>
        <i x="20" s="1" nd="1"/>
        <i x="86" s="1" nd="1"/>
        <i x="1" s="1" nd="1"/>
        <i x="10" s="1" nd="1"/>
        <i x="5" s="1" nd="1"/>
        <i x="36" s="1" nd="1"/>
        <i x="73" s="1" nd="1"/>
        <i x="45" s="1" nd="1"/>
        <i x="67" s="1" nd="1"/>
        <i x="79" s="1" nd="1"/>
        <i x="32" s="1" nd="1"/>
        <i x="60" s="1" nd="1"/>
        <i x="30" s="1" nd="1"/>
        <i x="42" s="1" nd="1"/>
        <i x="100" s="1" nd="1"/>
        <i x="26" s="1" nd="1"/>
        <i x="34" s="1" nd="1"/>
        <i x="93" s="1" nd="1"/>
        <i x="64" s="1" nd="1"/>
        <i x="78" s="1" nd="1"/>
        <i x="21" s="1" nd="1"/>
        <i x="23" s="1" nd="1"/>
        <i x="2" s="1" nd="1"/>
        <i x="11" s="1" nd="1"/>
        <i x="6" s="1" nd="1"/>
        <i x="24" s="1" nd="1"/>
        <i x="74" s="1" nd="1"/>
        <i x="98" s="1" nd="1"/>
        <i x="90" s="1" nd="1"/>
        <i x="71" s="1" nd="1"/>
        <i x="18" s="1" nd="1"/>
        <i x="61" s="1" nd="1"/>
        <i x="28" s="1" nd="1"/>
        <i x="82" s="1" nd="1"/>
        <i x="80" s="1" nd="1"/>
        <i x="37" s="1" nd="1"/>
        <i x="102" s="1" nd="1"/>
        <i x="92" s="1" nd="1"/>
        <i x="3" s="1" nd="1"/>
        <i x="31" s="1" nd="1"/>
        <i x="12" s="1" nd="1"/>
        <i x="8" s="1" nd="1"/>
        <i x="38" s="1" nd="1"/>
        <i x="87" s="1" nd="1"/>
        <i x="105" s="1" nd="1"/>
        <i x="96" s="1" nd="1"/>
        <i x="72" s="1" nd="1"/>
        <i x="39" s="1" nd="1"/>
        <i x="85" s="1" nd="1"/>
        <i x="48" s="1" nd="1"/>
        <i x="95" s="1" nd="1"/>
        <i x="41" s="1" nd="1"/>
        <i x="109" s="1" nd="1"/>
        <i x="89" s="1" nd="1"/>
        <i x="101" s="1" nd="1"/>
        <i x="44" s="1" nd="1"/>
        <i x="104" s="1" nd="1"/>
        <i x="103" s="1" nd="1"/>
        <i x="7" s="1" nd="1"/>
        <i x="110" s="1" nd="1"/>
        <i x="88" s="1" nd="1"/>
        <i x="50" s="1" nd="1"/>
        <i x="49" s="1" nd="1"/>
        <i x="81" s="1" nd="1"/>
        <i x="62" s="1" nd="1"/>
        <i x="69" s="1" nd="1"/>
        <i x="99" s="1" nd="1"/>
        <i x="19" s="1" nd="1"/>
        <i x="46" s="1" nd="1"/>
        <i x="58" s="1" nd="1"/>
        <i x="57" s="1" nd="1"/>
        <i x="66" s="1" nd="1"/>
        <i x="84" s="1" nd="1"/>
        <i x="70" s="1" nd="1"/>
        <i x="56" s="1" nd="1"/>
        <i x="51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ype_1" xr10:uid="{58BA115D-B7DB-449B-9AED-0651CB513245}" sourceName="Type 1">
  <pivotTables>
    <pivotTable tabId="5" name="Tabela dinâmica2"/>
  </pivotTables>
  <data>
    <tabular pivotCacheId="563664161">
      <items count="18">
        <i x="3" s="1"/>
        <i x="15" s="1" nd="1"/>
        <i x="14" s="1" nd="1"/>
        <i x="6" s="1" nd="1"/>
        <i x="8" s="1" nd="1"/>
        <i x="9" s="1" nd="1"/>
        <i x="1" s="1" nd="1"/>
        <i x="17" s="1" nd="1"/>
        <i x="12" s="1" nd="1"/>
        <i x="0" s="1" nd="1"/>
        <i x="7" s="1" nd="1"/>
        <i x="13" s="1" nd="1"/>
        <i x="4" s="1" nd="1"/>
        <i x="5" s="1" nd="1"/>
        <i x="10" s="1" nd="1"/>
        <i x="11" s="1" nd="1"/>
        <i x="16" s="1" nd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ype_2" xr10:uid="{6F5DADC8-CFED-4E7F-8C4B-50218B0E35E9}" sourceName="Type 2">
  <pivotTables>
    <pivotTable tabId="5" name="Tabela dinâmica2"/>
  </pivotTables>
  <data>
    <tabular pivotCacheId="563664161">
      <items count="19">
        <i x="1" s="1"/>
        <i x="17" s="1" nd="1"/>
        <i x="12" s="1" nd="1"/>
        <i x="3" s="1" nd="1"/>
        <i x="14" s="1" nd="1"/>
        <i x="5" s="1" nd="1"/>
        <i x="7" s="1" nd="1"/>
        <i x="15" s="1" nd="1"/>
        <i x="2" s="1" nd="1"/>
        <i x="16" s="1" nd="1"/>
        <i x="6" s="1" nd="1"/>
        <i x="4" s="1" nd="1"/>
        <i x="10" s="1" nd="1"/>
        <i x="18" s="1" nd="1"/>
        <i x="0" s="1" nd="1"/>
        <i x="8" s="1" nd="1"/>
        <i x="11" s="1" nd="1"/>
        <i x="9" s="1" nd="1"/>
        <i x="13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ttack1" xr10:uid="{725A5238-D146-412C-85C3-4F2FCAA44F89}" sourceName="Attack">
  <pivotTables>
    <pivotTable tabId="16" name="Tabela dinâmica2"/>
  </pivotTables>
  <data>
    <tabular pivotCacheId="563664161">
      <items count="111">
        <i x="19"/>
        <i x="70"/>
        <i x="51" s="1"/>
        <i x="43" nd="1"/>
        <i x="47" nd="1"/>
        <i x="65" nd="1"/>
        <i x="14" nd="1"/>
        <i x="107" nd="1"/>
        <i x="68" nd="1"/>
        <i x="83" nd="1"/>
        <i x="17" nd="1"/>
        <i x="94" nd="1"/>
        <i x="76" nd="1"/>
        <i x="13" nd="1"/>
        <i x="55" nd="1"/>
        <i x="16" nd="1"/>
        <i x="106" nd="1"/>
        <i x="53" nd="1"/>
        <i x="40" nd="1"/>
        <i x="33" nd="1"/>
        <i x="75" nd="1"/>
        <i x="63" nd="1"/>
        <i x="97" nd="1"/>
        <i x="15" nd="1"/>
        <i x="52" nd="1"/>
        <i x="27" nd="1"/>
        <i x="9" nd="1"/>
        <i x="0" nd="1"/>
        <i x="35" nd="1"/>
        <i x="59" nd="1"/>
        <i x="4" nd="1"/>
        <i x="91" nd="1"/>
        <i x="108" nd="1"/>
        <i x="25" nd="1"/>
        <i x="22" nd="1"/>
        <i x="29" nd="1"/>
        <i x="54" nd="1"/>
        <i x="77" nd="1"/>
        <i x="20" nd="1"/>
        <i x="86" nd="1"/>
        <i x="1" nd="1"/>
        <i x="10" nd="1"/>
        <i x="5" nd="1"/>
        <i x="36" nd="1"/>
        <i x="73" nd="1"/>
        <i x="45" nd="1"/>
        <i x="67" nd="1"/>
        <i x="79" nd="1"/>
        <i x="32" nd="1"/>
        <i x="60" nd="1"/>
        <i x="30" nd="1"/>
        <i x="42" nd="1"/>
        <i x="100" nd="1"/>
        <i x="26" nd="1"/>
        <i x="34" nd="1"/>
        <i x="93" nd="1"/>
        <i x="64" nd="1"/>
        <i x="78" nd="1"/>
        <i x="21" nd="1"/>
        <i x="23" nd="1"/>
        <i x="2" nd="1"/>
        <i x="11" nd="1"/>
        <i x="6" nd="1"/>
        <i x="24" nd="1"/>
        <i x="74" nd="1"/>
        <i x="98" nd="1"/>
        <i x="90" nd="1"/>
        <i x="71" nd="1"/>
        <i x="18" nd="1"/>
        <i x="61" nd="1"/>
        <i x="28" nd="1"/>
        <i x="82" nd="1"/>
        <i x="80" nd="1"/>
        <i x="37" nd="1"/>
        <i x="102" nd="1"/>
        <i x="92" nd="1"/>
        <i x="3" nd="1"/>
        <i x="31" nd="1"/>
        <i x="12" nd="1"/>
        <i x="8" nd="1"/>
        <i x="38" nd="1"/>
        <i x="87" nd="1"/>
        <i x="105" nd="1"/>
        <i x="96" nd="1"/>
        <i x="72" nd="1"/>
        <i x="39" nd="1"/>
        <i x="85" nd="1"/>
        <i x="48" nd="1"/>
        <i x="95" nd="1"/>
        <i x="41" nd="1"/>
        <i x="109" nd="1"/>
        <i x="89" nd="1"/>
        <i x="101" nd="1"/>
        <i x="44" nd="1"/>
        <i x="104" nd="1"/>
        <i x="103" nd="1"/>
        <i x="7" nd="1"/>
        <i x="110" nd="1"/>
        <i x="88" nd="1"/>
        <i x="50" nd="1"/>
        <i x="49" nd="1"/>
        <i x="81" nd="1"/>
        <i x="62" nd="1"/>
        <i x="69" nd="1"/>
        <i x="99" nd="1"/>
        <i x="46" nd="1"/>
        <i x="58" nd="1"/>
        <i x="57" nd="1"/>
        <i x="66" nd="1"/>
        <i x="84" nd="1"/>
        <i x="56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ype_11" xr10:uid="{9CDEE0B2-5576-4B07-8F66-B12E9E385159}" sourceName="Type 1">
  <pivotTables>
    <pivotTable tabId="16" name="Tabela dinâmica2"/>
  </pivotTables>
  <data>
    <tabular pivotCacheId="563664161">
      <items count="18">
        <i x="10" s="1"/>
        <i x="3" s="1" nd="1"/>
        <i x="15" s="1" nd="1"/>
        <i x="14" s="1" nd="1"/>
        <i x="6" s="1" nd="1"/>
        <i x="8" s="1" nd="1"/>
        <i x="9" s="1" nd="1"/>
        <i x="1" s="1" nd="1"/>
        <i x="17" s="1" nd="1"/>
        <i x="12" s="1" nd="1"/>
        <i x="0" s="1" nd="1"/>
        <i x="7" s="1" nd="1"/>
        <i x="13" s="1" nd="1"/>
        <i x="4" s="1" nd="1"/>
        <i x="5" s="1" nd="1"/>
        <i x="11" s="1" nd="1"/>
        <i x="16" s="1" nd="1"/>
        <i x="2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ype_21" xr10:uid="{2280FA18-C302-4437-A85B-74852F56DBC6}" sourceName="Type 2">
  <pivotTables>
    <pivotTable tabId="16" name="Tabela dinâmica2"/>
  </pivotTables>
  <data>
    <tabular pivotCacheId="563664161">
      <items count="19">
        <i x="7" s="1"/>
        <i x="1" s="1" nd="1"/>
        <i x="17" s="1" nd="1"/>
        <i x="12" s="1" nd="1"/>
        <i x="3" s="1" nd="1"/>
        <i x="14" s="1" nd="1"/>
        <i x="5" s="1" nd="1"/>
        <i x="15" s="1" nd="1"/>
        <i x="2" s="1" nd="1"/>
        <i x="16" s="1" nd="1"/>
        <i x="6" s="1" nd="1"/>
        <i x="4" s="1" nd="1"/>
        <i x="10" s="1" nd="1"/>
        <i x="18" s="1" nd="1"/>
        <i x="0" s="1" nd="1"/>
        <i x="8" s="1" nd="1"/>
        <i x="11" s="1" nd="1"/>
        <i x="9" s="1" nd="1"/>
        <i x="13" s="1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otal" xr10:uid="{6DEDADBC-A468-4626-85C0-477368557287}" sourceName="Total">
  <pivotTables>
    <pivotTable tabId="16" name="Tabela dinâmica2"/>
  </pivotTables>
  <data>
    <tabular pivotCacheId="563664161">
      <items count="200">
        <i x="81" s="1"/>
        <i x="91" nd="1"/>
        <i x="111" nd="1"/>
        <i x="123" nd="1"/>
        <i x="10" nd="1"/>
        <i x="99" nd="1"/>
        <i x="72" nd="1"/>
        <i x="11" nd="1"/>
        <i x="86" nd="1"/>
        <i x="182" nd="1"/>
        <i x="82" nd="1"/>
        <i x="85" nd="1"/>
        <i x="97" nd="1"/>
        <i x="128" nd="1"/>
        <i x="108" nd="1"/>
        <i x="109" nd="1"/>
        <i x="98" nd="1"/>
        <i x="130" nd="1"/>
        <i x="37" nd="1"/>
        <i x="84" nd="1"/>
        <i x="14" nd="1"/>
        <i x="18" nd="1"/>
        <i x="145" nd="1"/>
        <i x="113" nd="1"/>
        <i x="20" nd="1"/>
        <i x="125" nd="1"/>
        <i x="152" nd="1"/>
        <i x="42" nd="1"/>
        <i x="106" nd="1"/>
        <i x="103" nd="1"/>
        <i x="35" nd="1"/>
        <i x="31" nd="1"/>
        <i x="28" nd="1"/>
        <i x="100" nd="1"/>
        <i x="88" nd="1"/>
        <i x="147" nd="1"/>
        <i x="40" nd="1"/>
        <i x="22" nd="1"/>
        <i x="193" nd="1"/>
        <i x="43" nd="1"/>
        <i x="150" nd="1"/>
        <i x="159" nd="1"/>
        <i x="71" nd="1"/>
        <i x="34" nd="1"/>
        <i x="26" nd="1"/>
        <i x="115" nd="1"/>
        <i x="164" nd="1"/>
        <i x="198" nd="1"/>
        <i x="41" nd="1"/>
        <i x="192" nd="1"/>
        <i x="177" nd="1"/>
        <i x="120" nd="1"/>
        <i x="4" nd="1"/>
        <i x="50" nd="1"/>
        <i x="156" nd="1"/>
        <i x="7" nd="1"/>
        <i x="57" nd="1"/>
        <i x="149" nd="1"/>
        <i x="0" nd="1"/>
        <i x="170" nd="1"/>
        <i x="24" nd="1"/>
        <i x="32" nd="1"/>
        <i x="58" nd="1"/>
        <i x="64" nd="1"/>
        <i x="135" nd="1"/>
        <i x="65" nd="1"/>
        <i x="138" nd="1"/>
        <i x="54" nd="1"/>
        <i x="93" nd="1"/>
        <i x="69" nd="1"/>
        <i x="190" nd="1"/>
        <i x="70" nd="1"/>
        <i x="132" nd="1"/>
        <i x="15" nd="1"/>
        <i x="46" nd="1"/>
        <i x="161" nd="1"/>
        <i x="60" nd="1"/>
        <i x="76" nd="1"/>
        <i x="153" nd="1"/>
        <i x="90" nd="1"/>
        <i x="195" nd="1"/>
        <i x="126" nd="1"/>
        <i x="29" nd="1"/>
        <i x="183" nd="1"/>
        <i x="146" nd="1"/>
        <i x="185" nd="1"/>
        <i x="112" nd="1"/>
        <i x="94" nd="1"/>
        <i x="180" nd="1"/>
        <i x="124" nd="1"/>
        <i x="48" nd="1"/>
        <i x="53" nd="1"/>
        <i x="12" nd="1"/>
        <i x="51" nd="1"/>
        <i x="165" nd="1"/>
        <i x="1" nd="1"/>
        <i x="178" nd="1"/>
        <i x="56" nd="1"/>
        <i x="136" nd="1"/>
        <i x="19" nd="1"/>
        <i x="104" nd="1"/>
        <i x="83" nd="1"/>
        <i x="144" nd="1"/>
        <i x="79" nd="1"/>
        <i x="179" nd="1"/>
        <i x="129" nd="1"/>
        <i x="68" nd="1"/>
        <i x="168" nd="1"/>
        <i x="92" nd="1"/>
        <i x="197" nd="1"/>
        <i x="36" nd="1"/>
        <i x="23" nd="1"/>
        <i x="44" nd="1"/>
        <i x="21" nd="1"/>
        <i x="158" nd="1"/>
        <i x="148" nd="1"/>
        <i x="189" nd="1"/>
        <i x="27" nd="1"/>
        <i x="134" nd="1"/>
        <i x="137" nd="1"/>
        <i x="38" nd="1"/>
        <i x="107" nd="1"/>
        <i x="118" nd="1"/>
        <i x="61" nd="1"/>
        <i x="163" nd="1"/>
        <i x="191" nd="1"/>
        <i x="169" nd="1"/>
        <i x="59" nd="1"/>
        <i x="188" nd="1"/>
        <i x="116" nd="1"/>
        <i x="119" nd="1"/>
        <i x="87" nd="1"/>
        <i x="173" nd="1"/>
        <i x="171" nd="1"/>
        <i x="167" nd="1"/>
        <i x="110" nd="1"/>
        <i x="62" nd="1"/>
        <i x="16" nd="1"/>
        <i x="66" nd="1"/>
        <i x="194" nd="1"/>
        <i x="131" nd="1"/>
        <i x="33" nd="1"/>
        <i x="174" nd="1"/>
        <i x="25" nd="1"/>
        <i x="151" nd="1"/>
        <i x="154" nd="1"/>
        <i x="172" nd="1"/>
        <i x="39" nd="1"/>
        <i x="139" nd="1"/>
        <i x="13" nd="1"/>
        <i x="155" nd="1"/>
        <i x="133" nd="1"/>
        <i x="181" nd="1"/>
        <i x="45" nd="1"/>
        <i x="30" nd="1"/>
        <i x="184" nd="1"/>
        <i x="157" nd="1"/>
        <i x="160" nd="1"/>
        <i x="49" nd="1"/>
        <i x="199" nd="1"/>
        <i x="55" nd="1"/>
        <i x="101" nd="1"/>
        <i x="162" nd="1"/>
        <i x="67" nd="1"/>
        <i x="196" nd="1"/>
        <i x="127" nd="1"/>
        <i x="2" nd="1"/>
        <i x="143" nd="1"/>
        <i x="8" nd="1"/>
        <i x="187" nd="1"/>
        <i x="5" nd="1"/>
        <i x="75" nd="1"/>
        <i x="73" nd="1"/>
        <i x="141" nd="1"/>
        <i x="175" nd="1"/>
        <i x="186" nd="1"/>
        <i x="47" nd="1"/>
        <i x="117" nd="1"/>
        <i x="121" nd="1"/>
        <i x="166" nd="1"/>
        <i x="114" nd="1"/>
        <i x="17" nd="1"/>
        <i x="78" nd="1"/>
        <i x="52" nd="1"/>
        <i x="140" nd="1"/>
        <i x="63" nd="1"/>
        <i x="89" nd="1"/>
        <i x="77" nd="1"/>
        <i x="102" nd="1"/>
        <i x="3" nd="1"/>
        <i x="9" nd="1"/>
        <i x="6" nd="1"/>
        <i x="96" nd="1"/>
        <i x="74" nd="1"/>
        <i x="176" nd="1"/>
        <i x="105" nd="1"/>
        <i x="80" nd="1"/>
        <i x="95" nd="1"/>
        <i x="142" nd="1"/>
        <i x="122" nd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otal1" xr10:uid="{54B61246-6560-4ECA-836B-C764E6EED8F5}" sourceName="Total">
  <pivotTables>
    <pivotTable tabId="5" name="Tabela dinâmica2"/>
  </pivotTables>
  <data>
    <tabular pivotCacheId="563664161">
      <items count="200">
        <i x="91"/>
        <i x="111"/>
        <i x="123" s="1"/>
        <i x="10"/>
        <i x="99"/>
        <i x="72"/>
        <i x="11"/>
        <i x="86"/>
        <i x="182"/>
        <i x="82"/>
        <i x="85"/>
        <i x="97"/>
        <i x="128"/>
        <i x="108"/>
        <i x="109"/>
        <i x="98"/>
        <i x="130"/>
        <i x="37"/>
        <i x="84"/>
        <i x="14"/>
        <i x="18"/>
        <i x="145"/>
        <i x="113"/>
        <i x="20"/>
        <i x="125"/>
        <i x="152"/>
        <i x="42"/>
        <i x="106"/>
        <i x="103"/>
        <i x="35"/>
        <i x="31"/>
        <i x="28"/>
        <i x="100"/>
        <i x="88"/>
        <i x="147"/>
        <i x="40"/>
        <i x="22"/>
        <i x="193"/>
        <i x="43"/>
        <i x="150"/>
        <i x="159"/>
        <i x="71"/>
        <i x="34"/>
        <i x="26"/>
        <i x="115"/>
        <i x="164"/>
        <i x="198"/>
        <i x="41"/>
        <i x="192"/>
        <i x="177"/>
        <i x="120"/>
        <i x="4"/>
        <i x="50"/>
        <i x="156"/>
        <i x="7"/>
        <i x="57"/>
        <i x="149"/>
        <i x="0"/>
        <i x="170"/>
        <i x="24"/>
        <i x="32"/>
        <i x="58"/>
        <i x="64"/>
        <i x="135"/>
        <i x="65"/>
        <i x="138"/>
        <i x="54"/>
        <i x="93"/>
        <i x="69"/>
        <i x="190"/>
        <i x="70"/>
        <i x="132"/>
        <i x="15"/>
        <i x="46"/>
        <i x="161"/>
        <i x="60"/>
        <i x="76"/>
        <i x="153"/>
        <i x="90"/>
        <i x="195"/>
        <i x="126"/>
        <i x="29"/>
        <i x="183"/>
        <i x="146"/>
        <i x="185"/>
        <i x="112"/>
        <i x="94"/>
        <i x="180"/>
        <i x="124"/>
        <i x="48"/>
        <i x="53"/>
        <i x="12"/>
        <i x="51"/>
        <i x="165"/>
        <i x="1"/>
        <i x="178"/>
        <i x="56"/>
        <i x="136"/>
        <i x="19"/>
        <i x="104"/>
        <i x="83"/>
        <i x="144"/>
        <i x="79"/>
        <i x="179"/>
        <i x="129"/>
        <i x="68"/>
        <i x="168"/>
        <i x="92"/>
        <i x="197"/>
        <i x="36"/>
        <i x="23"/>
        <i x="44"/>
        <i x="21"/>
        <i x="158"/>
        <i x="148"/>
        <i x="189"/>
        <i x="27"/>
        <i x="134"/>
        <i x="137"/>
        <i x="38"/>
        <i x="107"/>
        <i x="118"/>
        <i x="61"/>
        <i x="163"/>
        <i x="191"/>
        <i x="169"/>
        <i x="59"/>
        <i x="188"/>
        <i x="116"/>
        <i x="119"/>
        <i x="87"/>
        <i x="173"/>
        <i x="171"/>
        <i x="167"/>
        <i x="110"/>
        <i x="62"/>
        <i x="16"/>
        <i x="66"/>
        <i x="194"/>
        <i x="131"/>
        <i x="33"/>
        <i x="174"/>
        <i x="25"/>
        <i x="151"/>
        <i x="154"/>
        <i x="172"/>
        <i x="39"/>
        <i x="139"/>
        <i x="13"/>
        <i x="155"/>
        <i x="133"/>
        <i x="181"/>
        <i x="45"/>
        <i x="30"/>
        <i x="184"/>
        <i x="157"/>
        <i x="160"/>
        <i x="49"/>
        <i x="199"/>
        <i x="55"/>
        <i x="101"/>
        <i x="162"/>
        <i x="67"/>
        <i x="196"/>
        <i x="127"/>
        <i x="2"/>
        <i x="143"/>
        <i x="8"/>
        <i x="187"/>
        <i x="5"/>
        <i x="75"/>
        <i x="73"/>
        <i x="141"/>
        <i x="175"/>
        <i x="186"/>
        <i x="47"/>
        <i x="117"/>
        <i x="121"/>
        <i x="166"/>
        <i x="114"/>
        <i x="17"/>
        <i x="78"/>
        <i x="52"/>
        <i x="140"/>
        <i x="63"/>
        <i x="89"/>
        <i x="77"/>
        <i x="102"/>
        <i x="3"/>
        <i x="9"/>
        <i x="6"/>
        <i x="96"/>
        <i x="74"/>
        <i x="176"/>
        <i x="105"/>
        <i x="80"/>
        <i x="95"/>
        <i x="142"/>
        <i x="122"/>
        <i x="8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ttack" xr10:uid="{B6D0353A-A521-44A4-9A2D-671542BF2D1A}" cache="SegmentaçãodeDados_Attack" caption="Attack" rowHeight="222250"/>
  <slicer name="Type 1" xr10:uid="{C2CFF4CE-A922-4B77-8013-40ECE2B15A87}" cache="SegmentaçãodeDados_Type_1" caption="Type 1" columnCount="2" rowHeight="222250"/>
  <slicer name="Type 2" xr10:uid="{9BDED6B7-4D77-437D-91A2-8297158A52F2}" cache="SegmentaçãodeDados_Type_2" caption="Type 2" columnCount="2" rowHeight="222250"/>
  <slicer name="Total 1" xr10:uid="{28C44982-5716-4E81-AB7C-26078C682501}" cache="SegmentaçãodeDados_Total1" caption="Total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ttack 1" xr10:uid="{FB695F7F-82AA-47FE-B78D-611FCBF5408B}" cache="SegmentaçãodeDados_Attack1" caption="Attack" rowHeight="222250"/>
  <slicer name="Type 3" xr10:uid="{36547C0D-905D-491A-96B5-283AFF95075B}" cache="SegmentaçãodeDados_Type_11" caption="Type 1" columnCount="2" rowHeight="222250"/>
  <slicer name="Type 4" xr10:uid="{9577AA2E-A6EF-4DD3-B842-7D15D11AB0F7}" cache="SegmentaçãodeDados_Type_21" caption="Type 2" columnCount="2" rowHeight="222250"/>
  <slicer name="Total" xr10:uid="{D18EB55C-B8BC-4F20-9D6D-ECE897C379CF}" cache="SegmentaçãodeDados_Total" caption="Total" startItem="192" rowHeight="2222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DE05E6-1495-49F3-860F-629BD644D2A6}" name="pokemon3" displayName="pokemon3" ref="D4:P725" totalsRowShown="0" headerRowDxfId="28" headerRowCellStyle="Título 1" dataCellStyle="Célula de Verificação">
  <autoFilter ref="D4:P725" xr:uid="{24DE05E6-1495-49F3-860F-629BD644D2A6}"/>
  <tableColumns count="13">
    <tableColumn id="1" xr3:uid="{55DD5CD9-CCA5-4DE1-87D4-B7C51FEEBA4C}" name="#" totalsRowDxfId="27" dataCellStyle="Célula de Verificação" totalsRowCellStyle="Célula de Verificação"/>
    <tableColumn id="2" xr3:uid="{5CF557BE-12E6-404D-9694-D646F7FC6FE0}" name="Name" totalsRowDxfId="26" dataCellStyle="Célula de Verificação" totalsRowCellStyle="Célula de Verificação"/>
    <tableColumn id="3" xr3:uid="{DF2A7F48-9683-49BD-B16E-3D90BB89E874}" name="Type 1" totalsRowDxfId="25" dataCellStyle="Célula de Verificação" totalsRowCellStyle="Célula de Verificação"/>
    <tableColumn id="4" xr3:uid="{41B80924-44F5-4CCD-9164-8D34C4009C1A}" name="Type 2" totalsRowDxfId="24" dataCellStyle="Célula de Verificação" totalsRowCellStyle="Célula de Verificação"/>
    <tableColumn id="5" xr3:uid="{F348A87B-1A00-4CF2-A3AA-73C6F42BB401}" name="Total" totalsRowDxfId="23" dataCellStyle="Célula de Verificação" totalsRowCellStyle="Célula de Verificação"/>
    <tableColumn id="6" xr3:uid="{85E6CEA9-F66A-4517-A2DC-69E1468A7826}" name="HP" totalsRowDxfId="22" dataCellStyle="Célula de Verificação" totalsRowCellStyle="Célula de Verificação"/>
    <tableColumn id="7" xr3:uid="{6F8B5ACE-16DD-42F0-85C0-73C5D057C8F4}" name="Attack" totalsRowDxfId="21" dataCellStyle="Célula de Verificação" totalsRowCellStyle="Célula de Verificação"/>
    <tableColumn id="8" xr3:uid="{BC118748-C04D-421D-ACF1-0B448EE4BFC7}" name="Defense" totalsRowDxfId="20" dataCellStyle="Célula de Verificação" totalsRowCellStyle="Célula de Verificação"/>
    <tableColumn id="9" xr3:uid="{AE5B95EA-7A8D-4EDC-82CD-29FEC62EE9BD}" name="Sp. Atk" totalsRowDxfId="19" dataCellStyle="Célula de Verificação" totalsRowCellStyle="Célula de Verificação"/>
    <tableColumn id="10" xr3:uid="{A7E4A07C-3BF4-4866-B6B9-C7EC5F366378}" name="Sp. Def" totalsRowDxfId="18" dataCellStyle="Célula de Verificação" totalsRowCellStyle="Célula de Verificação"/>
    <tableColumn id="11" xr3:uid="{D46C9E49-C34B-41DF-BBE2-6C1C17E9C5B6}" name="Speed" totalsRowDxfId="17" dataCellStyle="Célula de Verificação" totalsRowCellStyle="Célula de Verificação"/>
    <tableColumn id="12" xr3:uid="{D0A4D1F2-BC4B-4485-8255-AF28959EEE2D}" name="Generation" totalsRowDxfId="16" dataCellStyle="Célula de Verificação" totalsRowCellStyle="Célula de Verificação"/>
    <tableColumn id="13" xr3:uid="{DFD5F24E-0481-4757-B1E5-B1ED344A9C59}" name="Legendary" totalsRowDxfId="15" dataCellStyle="Célula de Verificação" totalsRowCellStyle="Célula de Verificação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3AE210-0956-4C61-9E44-C5E145C3002A}" name="Tabela5" displayName="Tabela5" ref="C2:F20" totalsRowShown="0" headerRowDxfId="14" headerRowBorderDxfId="13" tableBorderDxfId="12" headerRowCellStyle="Título 1">
  <autoFilter ref="C2:F20" xr:uid="{F43AE210-0956-4C61-9E44-C5E145C3002A}"/>
  <tableColumns count="4">
    <tableColumn id="1" xr3:uid="{B9FB3188-CAEB-4740-88AC-A4D2AE583711}" name="Vantagens"/>
    <tableColumn id="2" xr3:uid="{B6F8577E-8EBB-4192-AF5B-3A41DD1ABC42}" name="Desvantagens"/>
    <tableColumn id="3" xr3:uid="{2136A96F-99E6-4EAB-A197-5B52D781C91F}" name="Atacar (Vantagem)"/>
    <tableColumn id="4" xr3:uid="{44FF8096-2DC6-4B56-8BE4-4A0C48672DE3}" name="Defender (Desvantagens)">
      <calculatedColumnFormula xml:space="preserve"> 1/2</calculatedColumnFormula>
    </tableColumn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AF385C-2F36-4B44-A51C-46ACF4A41D80}" name="Tabela3" displayName="Tabela3" ref="C3:F4" totalsRowShown="0">
  <autoFilter ref="C3:F4" xr:uid="{1CAF385C-2F36-4B44-A51C-46ACF4A41D80}"/>
  <tableColumns count="4">
    <tableColumn id="1" xr3:uid="{F5BD5C8B-6FC1-43D1-A003-689D1697590D}" name="Type "/>
    <tableColumn id="3" xr3:uid="{E65B0624-C230-4C06-8D17-BC43C7605ECD}" name="Vantagem">
      <calculatedColumnFormula>VLOOKUP(Tabela3[[#This Row],[Type ]],base_effect!B3:C20,2,FALSE)</calculatedColumnFormula>
    </tableColumn>
    <tableColumn id="5" xr3:uid="{92FC3796-AF22-4F8B-85D0-9ACA041E7530}" name="Effectiveness" dataDxfId="11"/>
    <tableColumn id="4" xr3:uid="{E80CEC94-9EE0-430C-B8EB-B44609877D7A}" name="Desvantagem">
      <calculatedColumnFormula>VLOOKUP(Tabela3[[#This Row],[Type ]],base_effect!B3:D20,3,FALSE)</calculatedColumnFormula>
    </tableColumn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593FE7-70DE-45B0-B8FA-DDC89C35EABA}" name="Tabela58" displayName="Tabela58" ref="D6:G24" totalsRowShown="0" headerRowDxfId="10" headerRowBorderDxfId="9" tableBorderDxfId="8" headerRowCellStyle="Título 1">
  <autoFilter ref="D6:G24" xr:uid="{FD593FE7-70DE-45B0-B8FA-DDC89C35EABA}"/>
  <tableColumns count="4">
    <tableColumn id="1" xr3:uid="{8B22A185-C28D-433B-9F0D-DB3B7F003730}" name="Vantagens"/>
    <tableColumn id="2" xr3:uid="{4AFB01E3-0D43-4F9D-8B07-22A3238EAA63}" name="Desvantagens"/>
    <tableColumn id="3" xr3:uid="{F8AC16EC-185A-4E34-AAF1-5F763729CEA9}" name="Atacar (Vantagem)"/>
    <tableColumn id="4" xr3:uid="{B0E5F476-CB4B-49C2-A2A4-A7412662F157}" name="Defender (Desvantagens)">
      <calculatedColumnFormula xml:space="preserve"> 1/2</calculatedColumnFormula>
    </tableColumn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C36D38-9D45-472E-AA6B-67A8D6260666}" name="Tabela19" displayName="Tabela19" ref="B5:C6" totalsRowShown="0">
  <tableColumns count="2">
    <tableColumn id="1" xr3:uid="{51C3ED1D-5A69-4223-A900-B6AC2680200F}" name="ID" dataDxfId="7"/>
    <tableColumn id="2" xr3:uid="{76DB91A1-427E-48D7-9F95-BEF0294DAEFF}" name="Pokémon" dataDxfId="6">
      <calculatedColumnFormula>VLOOKUP(Tabela19[[#This Row],[ID]],pokemon3[['#]:[Name]],2,FALSE)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Azul Quente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A45590D-C342-48D5-BC29-03ED4A154F06}">
  <we:reference id="wa200005502" version="1.0.0.11" store="pt-BR" storeType="OMEX"/>
  <we:alternateReferences>
    <we:reference id="wa200005502" version="1.0.0.11" store="wa200005502" storeType="OMEX"/>
  </we:alternateReferences>
  <we:properties>
    <we:property name="docId" value="&quot;WDo-jyKJJsgRAkU13nccV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okemon.com/static-assets/content-assets/cms2/img/pokedex/full/" TargetMode="Externa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Relationship Id="rId4" Type="http://schemas.microsoft.com/office/2007/relationships/slicer" Target="../slicers/slicer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1A71-5C13-4C76-ADF5-2D36FC4D52C1}">
  <sheetPr codeName="Planilha2"/>
  <dimension ref="A1:P726"/>
  <sheetViews>
    <sheetView showGridLines="0" showRowColHeaders="0" topLeftCell="B1" zoomScaleNormal="100" workbookViewId="0">
      <selection activeCell="R12" sqref="R12"/>
    </sheetView>
  </sheetViews>
  <sheetFormatPr defaultRowHeight="13.8" x14ac:dyDescent="0.25"/>
  <cols>
    <col min="1" max="1" width="9.3984375" customWidth="1"/>
    <col min="2" max="2" width="38.3984375" customWidth="1"/>
    <col min="3" max="3" width="10.69921875" style="8" customWidth="1"/>
    <col min="4" max="4" width="4" customWidth="1"/>
    <col min="5" max="5" width="22.3984375" customWidth="1"/>
    <col min="6" max="6" width="11.59765625" customWidth="1"/>
    <col min="7" max="7" width="10.3984375" bestFit="1" customWidth="1"/>
    <col min="8" max="8" width="8.3984375" bestFit="1" customWidth="1"/>
    <col min="9" max="9" width="6.09765625" bestFit="1" customWidth="1"/>
    <col min="10" max="10" width="9.69921875" bestFit="1" customWidth="1"/>
    <col min="11" max="11" width="11.69921875" bestFit="1" customWidth="1"/>
    <col min="12" max="13" width="10.59765625" bestFit="1" customWidth="1"/>
    <col min="14" max="14" width="9.59765625" bestFit="1" customWidth="1"/>
    <col min="15" max="15" width="13.5" bestFit="1" customWidth="1"/>
    <col min="16" max="16" width="24.8984375" customWidth="1"/>
  </cols>
  <sheetData>
    <row r="1" spans="1:16" ht="14.4" thickTop="1" x14ac:dyDescent="0.25"/>
    <row r="2" spans="1:16" ht="67.2" customHeight="1" thickTop="1" thickBot="1" x14ac:dyDescent="0.3">
      <c r="A2" s="11" t="e" vm="1">
        <v>#VALUE!</v>
      </c>
      <c r="B2" s="10" t="e" vm="2">
        <v>#VALUE!</v>
      </c>
      <c r="C2" s="77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9"/>
    </row>
    <row r="3" spans="1:16" ht="21.6" customHeight="1" thickTop="1" thickBot="1" x14ac:dyDescent="0.3">
      <c r="B3" s="6"/>
      <c r="C3" s="7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</row>
    <row r="4" spans="1:16" ht="24.6" customHeight="1" thickTop="1" thickBot="1" x14ac:dyDescent="0.3">
      <c r="B4" s="80" t="s">
        <v>758</v>
      </c>
      <c r="D4" s="4" t="s">
        <v>0</v>
      </c>
      <c r="E4" s="5" t="s">
        <v>1</v>
      </c>
      <c r="F4" s="5" t="s">
        <v>2</v>
      </c>
      <c r="G4" s="5" t="s">
        <v>3</v>
      </c>
      <c r="H4" s="5" t="s">
        <v>4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  <c r="O4" s="5" t="s">
        <v>11</v>
      </c>
      <c r="P4" s="5" t="s">
        <v>12</v>
      </c>
    </row>
    <row r="5" spans="1:16" ht="15" thickTop="1" thickBot="1" x14ac:dyDescent="0.3">
      <c r="B5" s="81"/>
      <c r="C5" s="7"/>
      <c r="D5" s="24" t="s">
        <v>801</v>
      </c>
      <c r="E5" s="1" t="s">
        <v>13</v>
      </c>
      <c r="F5" s="1" t="s">
        <v>14</v>
      </c>
      <c r="G5" s="1" t="s">
        <v>15</v>
      </c>
      <c r="H5" s="1">
        <v>318</v>
      </c>
      <c r="I5" s="1">
        <v>45</v>
      </c>
      <c r="J5" s="1">
        <v>49</v>
      </c>
      <c r="K5" s="1">
        <v>49</v>
      </c>
      <c r="L5" s="1">
        <v>65</v>
      </c>
      <c r="M5" s="1">
        <v>65</v>
      </c>
      <c r="N5" s="1">
        <v>45</v>
      </c>
      <c r="O5" s="1">
        <v>1</v>
      </c>
      <c r="P5" s="1" t="b">
        <v>0</v>
      </c>
    </row>
    <row r="6" spans="1:16" ht="15" thickTop="1" thickBot="1" x14ac:dyDescent="0.3">
      <c r="B6" s="82"/>
      <c r="D6" s="24" t="s">
        <v>802</v>
      </c>
      <c r="E6" s="1" t="s">
        <v>16</v>
      </c>
      <c r="F6" s="1" t="s">
        <v>14</v>
      </c>
      <c r="G6" s="1" t="s">
        <v>15</v>
      </c>
      <c r="H6" s="1">
        <v>405</v>
      </c>
      <c r="I6" s="1">
        <v>60</v>
      </c>
      <c r="J6" s="1">
        <v>62</v>
      </c>
      <c r="K6" s="1">
        <v>63</v>
      </c>
      <c r="L6" s="1">
        <v>80</v>
      </c>
      <c r="M6" s="1">
        <v>80</v>
      </c>
      <c r="N6" s="1">
        <v>60</v>
      </c>
      <c r="O6" s="1">
        <v>1</v>
      </c>
      <c r="P6" s="1" t="b">
        <v>0</v>
      </c>
    </row>
    <row r="7" spans="1:16" ht="15" thickTop="1" thickBot="1" x14ac:dyDescent="0.3">
      <c r="B7" s="12"/>
      <c r="D7" s="24" t="s">
        <v>803</v>
      </c>
      <c r="E7" s="1" t="s">
        <v>17</v>
      </c>
      <c r="F7" s="1" t="s">
        <v>14</v>
      </c>
      <c r="G7" s="1" t="s">
        <v>15</v>
      </c>
      <c r="H7" s="1">
        <v>525</v>
      </c>
      <c r="I7" s="1">
        <v>80</v>
      </c>
      <c r="J7" s="1">
        <v>82</v>
      </c>
      <c r="K7" s="1">
        <v>83</v>
      </c>
      <c r="L7" s="1">
        <v>100</v>
      </c>
      <c r="M7" s="1">
        <v>100</v>
      </c>
      <c r="N7" s="1">
        <v>80</v>
      </c>
      <c r="O7" s="1">
        <v>1</v>
      </c>
      <c r="P7" s="1" t="b">
        <v>0</v>
      </c>
    </row>
    <row r="8" spans="1:16" ht="15" thickTop="1" thickBot="1" x14ac:dyDescent="0.3">
      <c r="B8" s="13"/>
      <c r="D8" s="24" t="s">
        <v>804</v>
      </c>
      <c r="E8" s="1" t="s">
        <v>18</v>
      </c>
      <c r="F8" s="1" t="s">
        <v>19</v>
      </c>
      <c r="G8" s="1" t="s">
        <v>1528</v>
      </c>
      <c r="H8" s="1">
        <v>309</v>
      </c>
      <c r="I8" s="1">
        <v>39</v>
      </c>
      <c r="J8" s="1">
        <v>52</v>
      </c>
      <c r="K8" s="1">
        <v>43</v>
      </c>
      <c r="L8" s="1">
        <v>60</v>
      </c>
      <c r="M8" s="1">
        <v>50</v>
      </c>
      <c r="N8" s="1">
        <v>65</v>
      </c>
      <c r="O8" s="1">
        <v>1</v>
      </c>
      <c r="P8" s="1" t="b">
        <v>0</v>
      </c>
    </row>
    <row r="9" spans="1:16" ht="15" thickTop="1" thickBot="1" x14ac:dyDescent="0.3">
      <c r="B9" s="13"/>
      <c r="D9" s="24" t="s">
        <v>805</v>
      </c>
      <c r="E9" s="1" t="s">
        <v>20</v>
      </c>
      <c r="F9" s="1" t="s">
        <v>19</v>
      </c>
      <c r="G9" s="1" t="s">
        <v>1528</v>
      </c>
      <c r="H9" s="1">
        <v>405</v>
      </c>
      <c r="I9" s="1">
        <v>58</v>
      </c>
      <c r="J9" s="1">
        <v>64</v>
      </c>
      <c r="K9" s="1">
        <v>58</v>
      </c>
      <c r="L9" s="1">
        <v>80</v>
      </c>
      <c r="M9" s="1">
        <v>65</v>
      </c>
      <c r="N9" s="1">
        <v>80</v>
      </c>
      <c r="O9" s="1">
        <v>1</v>
      </c>
      <c r="P9" s="1" t="b">
        <v>0</v>
      </c>
    </row>
    <row r="10" spans="1:16" ht="15" thickTop="1" thickBot="1" x14ac:dyDescent="0.3">
      <c r="B10" s="13"/>
      <c r="D10" s="24" t="s">
        <v>806</v>
      </c>
      <c r="E10" s="1" t="s">
        <v>21</v>
      </c>
      <c r="F10" s="1" t="s">
        <v>19</v>
      </c>
      <c r="G10" s="1" t="s">
        <v>22</v>
      </c>
      <c r="H10" s="1">
        <v>534</v>
      </c>
      <c r="I10" s="1">
        <v>78</v>
      </c>
      <c r="J10" s="1">
        <v>84</v>
      </c>
      <c r="K10" s="1">
        <v>78</v>
      </c>
      <c r="L10" s="1">
        <v>109</v>
      </c>
      <c r="M10" s="1">
        <v>85</v>
      </c>
      <c r="N10" s="1">
        <v>100</v>
      </c>
      <c r="O10" s="1">
        <v>1</v>
      </c>
      <c r="P10" s="1" t="b">
        <v>0</v>
      </c>
    </row>
    <row r="11" spans="1:16" ht="15" thickTop="1" thickBot="1" x14ac:dyDescent="0.3">
      <c r="B11" s="13"/>
      <c r="D11" s="24" t="s">
        <v>807</v>
      </c>
      <c r="E11" s="1" t="s">
        <v>24</v>
      </c>
      <c r="F11" s="1" t="s">
        <v>25</v>
      </c>
      <c r="G11" s="1" t="s">
        <v>1528</v>
      </c>
      <c r="H11" s="1">
        <v>314</v>
      </c>
      <c r="I11" s="1">
        <v>44</v>
      </c>
      <c r="J11" s="1">
        <v>48</v>
      </c>
      <c r="K11" s="1">
        <v>65</v>
      </c>
      <c r="L11" s="1">
        <v>50</v>
      </c>
      <c r="M11" s="1">
        <v>64</v>
      </c>
      <c r="N11" s="1">
        <v>43</v>
      </c>
      <c r="O11" s="1">
        <v>1</v>
      </c>
      <c r="P11" s="1" t="b">
        <v>0</v>
      </c>
    </row>
    <row r="12" spans="1:16" ht="15" thickTop="1" thickBot="1" x14ac:dyDescent="0.3">
      <c r="B12" s="13"/>
      <c r="D12" s="24" t="s">
        <v>808</v>
      </c>
      <c r="E12" s="1" t="s">
        <v>26</v>
      </c>
      <c r="F12" s="1" t="s">
        <v>25</v>
      </c>
      <c r="G12" s="1" t="s">
        <v>1528</v>
      </c>
      <c r="H12" s="1">
        <v>405</v>
      </c>
      <c r="I12" s="1">
        <v>59</v>
      </c>
      <c r="J12" s="1">
        <v>63</v>
      </c>
      <c r="K12" s="1">
        <v>80</v>
      </c>
      <c r="L12" s="1">
        <v>65</v>
      </c>
      <c r="M12" s="1">
        <v>80</v>
      </c>
      <c r="N12" s="1">
        <v>58</v>
      </c>
      <c r="O12" s="1">
        <v>1</v>
      </c>
      <c r="P12" s="1" t="b">
        <v>0</v>
      </c>
    </row>
    <row r="13" spans="1:16" ht="15" thickTop="1" thickBot="1" x14ac:dyDescent="0.3">
      <c r="B13" s="13"/>
      <c r="D13" s="24" t="s">
        <v>809</v>
      </c>
      <c r="E13" s="1" t="s">
        <v>27</v>
      </c>
      <c r="F13" s="1" t="s">
        <v>25</v>
      </c>
      <c r="G13" s="1" t="s">
        <v>1528</v>
      </c>
      <c r="H13" s="1">
        <v>530</v>
      </c>
      <c r="I13" s="1">
        <v>79</v>
      </c>
      <c r="J13" s="1">
        <v>83</v>
      </c>
      <c r="K13" s="1">
        <v>100</v>
      </c>
      <c r="L13" s="1">
        <v>85</v>
      </c>
      <c r="M13" s="1">
        <v>105</v>
      </c>
      <c r="N13" s="1">
        <v>78</v>
      </c>
      <c r="O13" s="1">
        <v>1</v>
      </c>
      <c r="P13" s="1" t="b">
        <v>0</v>
      </c>
    </row>
    <row r="14" spans="1:16" ht="15" thickTop="1" thickBot="1" x14ac:dyDescent="0.3">
      <c r="B14" s="13"/>
      <c r="D14" s="24" t="s">
        <v>800</v>
      </c>
      <c r="E14" s="1" t="s">
        <v>28</v>
      </c>
      <c r="F14" s="1" t="s">
        <v>29</v>
      </c>
      <c r="G14" s="1" t="s">
        <v>1528</v>
      </c>
      <c r="H14" s="1">
        <v>195</v>
      </c>
      <c r="I14" s="1">
        <v>45</v>
      </c>
      <c r="J14" s="1">
        <v>30</v>
      </c>
      <c r="K14" s="1">
        <v>35</v>
      </c>
      <c r="L14" s="1">
        <v>20</v>
      </c>
      <c r="M14" s="1">
        <v>20</v>
      </c>
      <c r="N14" s="1">
        <v>45</v>
      </c>
      <c r="O14" s="1">
        <v>1</v>
      </c>
      <c r="P14" s="1" t="b">
        <v>0</v>
      </c>
    </row>
    <row r="15" spans="1:16" ht="15" thickTop="1" thickBot="1" x14ac:dyDescent="0.3">
      <c r="B15" s="13"/>
      <c r="D15" s="24" t="s">
        <v>810</v>
      </c>
      <c r="E15" s="1" t="s">
        <v>30</v>
      </c>
      <c r="F15" s="1" t="s">
        <v>29</v>
      </c>
      <c r="G15" s="1" t="s">
        <v>1528</v>
      </c>
      <c r="H15" s="1">
        <v>205</v>
      </c>
      <c r="I15" s="1">
        <v>50</v>
      </c>
      <c r="J15" s="1">
        <v>20</v>
      </c>
      <c r="K15" s="1">
        <v>55</v>
      </c>
      <c r="L15" s="1">
        <v>25</v>
      </c>
      <c r="M15" s="1">
        <v>25</v>
      </c>
      <c r="N15" s="1">
        <v>30</v>
      </c>
      <c r="O15" s="1">
        <v>1</v>
      </c>
      <c r="P15" s="1" t="b">
        <v>0</v>
      </c>
    </row>
    <row r="16" spans="1:16" ht="15" thickTop="1" thickBot="1" x14ac:dyDescent="0.3">
      <c r="B16" s="13"/>
      <c r="C16" s="9"/>
      <c r="D16" s="24" t="s">
        <v>811</v>
      </c>
      <c r="E16" s="1" t="s">
        <v>31</v>
      </c>
      <c r="F16" s="1" t="s">
        <v>29</v>
      </c>
      <c r="G16" s="1" t="s">
        <v>22</v>
      </c>
      <c r="H16" s="1">
        <v>395</v>
      </c>
      <c r="I16" s="1">
        <v>60</v>
      </c>
      <c r="J16" s="1">
        <v>45</v>
      </c>
      <c r="K16" s="1">
        <v>50</v>
      </c>
      <c r="L16" s="1">
        <v>90</v>
      </c>
      <c r="M16" s="1">
        <v>80</v>
      </c>
      <c r="N16" s="1">
        <v>70</v>
      </c>
      <c r="O16" s="1">
        <v>1</v>
      </c>
      <c r="P16" s="1" t="b">
        <v>0</v>
      </c>
    </row>
    <row r="17" spans="2:16" ht="15" thickTop="1" thickBot="1" x14ac:dyDescent="0.3">
      <c r="B17" s="14"/>
      <c r="C17" s="9"/>
      <c r="D17" s="24" t="s">
        <v>812</v>
      </c>
      <c r="E17" s="1" t="s">
        <v>32</v>
      </c>
      <c r="F17" s="1" t="s">
        <v>29</v>
      </c>
      <c r="G17" s="1" t="s">
        <v>15</v>
      </c>
      <c r="H17" s="1">
        <v>195</v>
      </c>
      <c r="I17" s="1">
        <v>40</v>
      </c>
      <c r="J17" s="1">
        <v>35</v>
      </c>
      <c r="K17" s="1">
        <v>30</v>
      </c>
      <c r="L17" s="1">
        <v>20</v>
      </c>
      <c r="M17" s="1">
        <v>20</v>
      </c>
      <c r="N17" s="1">
        <v>50</v>
      </c>
      <c r="O17" s="1">
        <v>1</v>
      </c>
      <c r="P17" s="1" t="b">
        <v>0</v>
      </c>
    </row>
    <row r="18" spans="2:16" ht="15" thickTop="1" thickBot="1" x14ac:dyDescent="0.3">
      <c r="B18" s="13"/>
      <c r="D18" s="24" t="s">
        <v>813</v>
      </c>
      <c r="E18" s="1" t="s">
        <v>33</v>
      </c>
      <c r="F18" s="1" t="s">
        <v>29</v>
      </c>
      <c r="G18" s="1" t="s">
        <v>15</v>
      </c>
      <c r="H18" s="1">
        <v>205</v>
      </c>
      <c r="I18" s="1">
        <v>45</v>
      </c>
      <c r="J18" s="1">
        <v>25</v>
      </c>
      <c r="K18" s="1">
        <v>50</v>
      </c>
      <c r="L18" s="1">
        <v>25</v>
      </c>
      <c r="M18" s="1">
        <v>25</v>
      </c>
      <c r="N18" s="1">
        <v>35</v>
      </c>
      <c r="O18" s="1">
        <v>1</v>
      </c>
      <c r="P18" s="1" t="b">
        <v>0</v>
      </c>
    </row>
    <row r="19" spans="2:16" ht="15" thickTop="1" thickBot="1" x14ac:dyDescent="0.3">
      <c r="B19" s="13"/>
      <c r="D19" s="24" t="s">
        <v>814</v>
      </c>
      <c r="E19" s="1" t="s">
        <v>34</v>
      </c>
      <c r="F19" s="1" t="s">
        <v>29</v>
      </c>
      <c r="G19" s="1" t="s">
        <v>15</v>
      </c>
      <c r="H19" s="1">
        <v>395</v>
      </c>
      <c r="I19" s="1">
        <v>65</v>
      </c>
      <c r="J19" s="1">
        <v>90</v>
      </c>
      <c r="K19" s="1">
        <v>40</v>
      </c>
      <c r="L19" s="1">
        <v>45</v>
      </c>
      <c r="M19" s="1">
        <v>80</v>
      </c>
      <c r="N19" s="1">
        <v>75</v>
      </c>
      <c r="O19" s="1">
        <v>1</v>
      </c>
      <c r="P19" s="1" t="b">
        <v>0</v>
      </c>
    </row>
    <row r="20" spans="2:16" ht="15" thickTop="1" thickBot="1" x14ac:dyDescent="0.3">
      <c r="B20" s="13"/>
      <c r="D20" s="24" t="s">
        <v>815</v>
      </c>
      <c r="E20" s="1" t="s">
        <v>35</v>
      </c>
      <c r="F20" s="1" t="s">
        <v>36</v>
      </c>
      <c r="G20" s="1" t="s">
        <v>22</v>
      </c>
      <c r="H20" s="1">
        <v>251</v>
      </c>
      <c r="I20" s="1">
        <v>40</v>
      </c>
      <c r="J20" s="1">
        <v>45</v>
      </c>
      <c r="K20" s="1">
        <v>40</v>
      </c>
      <c r="L20" s="1">
        <v>35</v>
      </c>
      <c r="M20" s="1">
        <v>35</v>
      </c>
      <c r="N20" s="1">
        <v>56</v>
      </c>
      <c r="O20" s="1">
        <v>1</v>
      </c>
      <c r="P20" s="1" t="b">
        <v>0</v>
      </c>
    </row>
    <row r="21" spans="2:16" ht="15" thickTop="1" thickBot="1" x14ac:dyDescent="0.3">
      <c r="B21" s="13"/>
      <c r="D21" s="24" t="s">
        <v>816</v>
      </c>
      <c r="E21" s="1" t="s">
        <v>37</v>
      </c>
      <c r="F21" s="1" t="s">
        <v>36</v>
      </c>
      <c r="G21" s="1" t="s">
        <v>22</v>
      </c>
      <c r="H21" s="1">
        <v>349</v>
      </c>
      <c r="I21" s="1">
        <v>63</v>
      </c>
      <c r="J21" s="1">
        <v>60</v>
      </c>
      <c r="K21" s="1">
        <v>55</v>
      </c>
      <c r="L21" s="1">
        <v>50</v>
      </c>
      <c r="M21" s="1">
        <v>50</v>
      </c>
      <c r="N21" s="1">
        <v>71</v>
      </c>
      <c r="O21" s="1">
        <v>1</v>
      </c>
      <c r="P21" s="1" t="b">
        <v>0</v>
      </c>
    </row>
    <row r="22" spans="2:16" ht="15" thickTop="1" thickBot="1" x14ac:dyDescent="0.3">
      <c r="B22" s="13"/>
      <c r="D22" s="24" t="s">
        <v>817</v>
      </c>
      <c r="E22" s="1" t="s">
        <v>38</v>
      </c>
      <c r="F22" s="1" t="s">
        <v>36</v>
      </c>
      <c r="G22" s="1" t="s">
        <v>22</v>
      </c>
      <c r="H22" s="1">
        <v>479</v>
      </c>
      <c r="I22" s="1">
        <v>83</v>
      </c>
      <c r="J22" s="1">
        <v>80</v>
      </c>
      <c r="K22" s="1">
        <v>75</v>
      </c>
      <c r="L22" s="1">
        <v>70</v>
      </c>
      <c r="M22" s="1">
        <v>70</v>
      </c>
      <c r="N22" s="1">
        <v>101</v>
      </c>
      <c r="O22" s="1">
        <v>1</v>
      </c>
      <c r="P22" s="1" t="b">
        <v>0</v>
      </c>
    </row>
    <row r="23" spans="2:16" ht="15" thickTop="1" thickBot="1" x14ac:dyDescent="0.3">
      <c r="B23" s="13"/>
      <c r="D23" s="24" t="s">
        <v>818</v>
      </c>
      <c r="E23" s="1" t="s">
        <v>39</v>
      </c>
      <c r="F23" s="1" t="s">
        <v>36</v>
      </c>
      <c r="G23" s="1" t="s">
        <v>1528</v>
      </c>
      <c r="H23" s="1">
        <v>253</v>
      </c>
      <c r="I23" s="1">
        <v>30</v>
      </c>
      <c r="J23" s="1">
        <v>56</v>
      </c>
      <c r="K23" s="1">
        <v>35</v>
      </c>
      <c r="L23" s="1">
        <v>25</v>
      </c>
      <c r="M23" s="1">
        <v>35</v>
      </c>
      <c r="N23" s="1">
        <v>72</v>
      </c>
      <c r="O23" s="1">
        <v>1</v>
      </c>
      <c r="P23" s="1" t="b">
        <v>0</v>
      </c>
    </row>
    <row r="24" spans="2:16" ht="15" thickTop="1" thickBot="1" x14ac:dyDescent="0.3">
      <c r="B24" s="13"/>
      <c r="D24" s="24" t="s">
        <v>819</v>
      </c>
      <c r="E24" s="1" t="s">
        <v>40</v>
      </c>
      <c r="F24" s="1" t="s">
        <v>36</v>
      </c>
      <c r="G24" s="1" t="s">
        <v>1528</v>
      </c>
      <c r="H24" s="1">
        <v>413</v>
      </c>
      <c r="I24" s="1">
        <v>55</v>
      </c>
      <c r="J24" s="1">
        <v>81</v>
      </c>
      <c r="K24" s="1">
        <v>60</v>
      </c>
      <c r="L24" s="1">
        <v>50</v>
      </c>
      <c r="M24" s="1">
        <v>70</v>
      </c>
      <c r="N24" s="1">
        <v>97</v>
      </c>
      <c r="O24" s="1">
        <v>1</v>
      </c>
      <c r="P24" s="1" t="b">
        <v>0</v>
      </c>
    </row>
    <row r="25" spans="2:16" ht="15" thickTop="1" thickBot="1" x14ac:dyDescent="0.3">
      <c r="B25" s="13"/>
      <c r="D25" s="24" t="s">
        <v>820</v>
      </c>
      <c r="E25" s="1" t="s">
        <v>41</v>
      </c>
      <c r="F25" s="1" t="s">
        <v>36</v>
      </c>
      <c r="G25" s="1" t="s">
        <v>22</v>
      </c>
      <c r="H25" s="1">
        <v>262</v>
      </c>
      <c r="I25" s="1">
        <v>40</v>
      </c>
      <c r="J25" s="1">
        <v>60</v>
      </c>
      <c r="K25" s="1">
        <v>30</v>
      </c>
      <c r="L25" s="1">
        <v>31</v>
      </c>
      <c r="M25" s="1">
        <v>31</v>
      </c>
      <c r="N25" s="1">
        <v>70</v>
      </c>
      <c r="O25" s="1">
        <v>1</v>
      </c>
      <c r="P25" s="1" t="b">
        <v>0</v>
      </c>
    </row>
    <row r="26" spans="2:16" ht="15" thickTop="1" thickBot="1" x14ac:dyDescent="0.3">
      <c r="B26" s="13"/>
      <c r="D26" s="24" t="s">
        <v>821</v>
      </c>
      <c r="E26" s="1" t="s">
        <v>42</v>
      </c>
      <c r="F26" s="1" t="s">
        <v>36</v>
      </c>
      <c r="G26" s="1" t="s">
        <v>22</v>
      </c>
      <c r="H26" s="1">
        <v>442</v>
      </c>
      <c r="I26" s="1">
        <v>65</v>
      </c>
      <c r="J26" s="1">
        <v>90</v>
      </c>
      <c r="K26" s="1">
        <v>65</v>
      </c>
      <c r="L26" s="1">
        <v>61</v>
      </c>
      <c r="M26" s="1">
        <v>61</v>
      </c>
      <c r="N26" s="1">
        <v>100</v>
      </c>
      <c r="O26" s="1">
        <v>1</v>
      </c>
      <c r="P26" s="1" t="b">
        <v>0</v>
      </c>
    </row>
    <row r="27" spans="2:16" ht="15" thickTop="1" thickBot="1" x14ac:dyDescent="0.3">
      <c r="B27" s="13"/>
      <c r="D27" s="24" t="s">
        <v>822</v>
      </c>
      <c r="E27" s="1" t="s">
        <v>43</v>
      </c>
      <c r="F27" s="1" t="s">
        <v>15</v>
      </c>
      <c r="G27" s="1" t="s">
        <v>1528</v>
      </c>
      <c r="H27" s="1">
        <v>288</v>
      </c>
      <c r="I27" s="1">
        <v>35</v>
      </c>
      <c r="J27" s="1">
        <v>60</v>
      </c>
      <c r="K27" s="1">
        <v>44</v>
      </c>
      <c r="L27" s="1">
        <v>40</v>
      </c>
      <c r="M27" s="1">
        <v>54</v>
      </c>
      <c r="N27" s="1">
        <v>55</v>
      </c>
      <c r="O27" s="1">
        <v>1</v>
      </c>
      <c r="P27" s="1" t="b">
        <v>0</v>
      </c>
    </row>
    <row r="28" spans="2:16" ht="15" thickTop="1" thickBot="1" x14ac:dyDescent="0.3">
      <c r="B28" s="13"/>
      <c r="D28" s="24" t="s">
        <v>823</v>
      </c>
      <c r="E28" s="1" t="s">
        <v>44</v>
      </c>
      <c r="F28" s="1" t="s">
        <v>15</v>
      </c>
      <c r="G28" s="1" t="s">
        <v>1528</v>
      </c>
      <c r="H28" s="1">
        <v>438</v>
      </c>
      <c r="I28" s="1">
        <v>60</v>
      </c>
      <c r="J28" s="1">
        <v>85</v>
      </c>
      <c r="K28" s="1">
        <v>69</v>
      </c>
      <c r="L28" s="1">
        <v>65</v>
      </c>
      <c r="M28" s="1">
        <v>79</v>
      </c>
      <c r="N28" s="1">
        <v>80</v>
      </c>
      <c r="O28" s="1">
        <v>1</v>
      </c>
      <c r="P28" s="1" t="b">
        <v>0</v>
      </c>
    </row>
    <row r="29" spans="2:16" ht="15" thickTop="1" thickBot="1" x14ac:dyDescent="0.3">
      <c r="B29" s="13"/>
      <c r="D29" s="24" t="s">
        <v>824</v>
      </c>
      <c r="E29" s="1" t="s">
        <v>45</v>
      </c>
      <c r="F29" s="1" t="s">
        <v>46</v>
      </c>
      <c r="G29" s="1" t="s">
        <v>1528</v>
      </c>
      <c r="H29" s="1">
        <v>320</v>
      </c>
      <c r="I29" s="1">
        <v>35</v>
      </c>
      <c r="J29" s="1">
        <v>55</v>
      </c>
      <c r="K29" s="1">
        <v>40</v>
      </c>
      <c r="L29" s="1">
        <v>50</v>
      </c>
      <c r="M29" s="1">
        <v>50</v>
      </c>
      <c r="N29" s="1">
        <v>90</v>
      </c>
      <c r="O29" s="1">
        <v>1</v>
      </c>
      <c r="P29" s="1" t="b">
        <v>0</v>
      </c>
    </row>
    <row r="30" spans="2:16" ht="15" thickTop="1" thickBot="1" x14ac:dyDescent="0.3">
      <c r="B30" s="13"/>
      <c r="D30" s="24" t="s">
        <v>825</v>
      </c>
      <c r="E30" s="1" t="s">
        <v>47</v>
      </c>
      <c r="F30" s="1" t="s">
        <v>46</v>
      </c>
      <c r="G30" s="1" t="s">
        <v>1528</v>
      </c>
      <c r="H30" s="1">
        <v>485</v>
      </c>
      <c r="I30" s="1">
        <v>60</v>
      </c>
      <c r="J30" s="1">
        <v>90</v>
      </c>
      <c r="K30" s="1">
        <v>55</v>
      </c>
      <c r="L30" s="1">
        <v>90</v>
      </c>
      <c r="M30" s="1">
        <v>80</v>
      </c>
      <c r="N30" s="1">
        <v>110</v>
      </c>
      <c r="O30" s="1">
        <v>1</v>
      </c>
      <c r="P30" s="1" t="b">
        <v>0</v>
      </c>
    </row>
    <row r="31" spans="2:16" ht="15" thickTop="1" thickBot="1" x14ac:dyDescent="0.3">
      <c r="B31" s="13"/>
      <c r="D31" s="24" t="s">
        <v>826</v>
      </c>
      <c r="E31" s="1" t="s">
        <v>48</v>
      </c>
      <c r="F31" s="1" t="s">
        <v>49</v>
      </c>
      <c r="G31" s="1" t="s">
        <v>1528</v>
      </c>
      <c r="H31" s="1">
        <v>300</v>
      </c>
      <c r="I31" s="1">
        <v>50</v>
      </c>
      <c r="J31" s="1">
        <v>75</v>
      </c>
      <c r="K31" s="1">
        <v>85</v>
      </c>
      <c r="L31" s="1">
        <v>20</v>
      </c>
      <c r="M31" s="1">
        <v>30</v>
      </c>
      <c r="N31" s="1">
        <v>40</v>
      </c>
      <c r="O31" s="1">
        <v>1</v>
      </c>
      <c r="P31" s="1" t="b">
        <v>0</v>
      </c>
    </row>
    <row r="32" spans="2:16" ht="15" thickTop="1" thickBot="1" x14ac:dyDescent="0.3">
      <c r="B32" s="13"/>
      <c r="D32" s="24" t="s">
        <v>827</v>
      </c>
      <c r="E32" s="1" t="s">
        <v>50</v>
      </c>
      <c r="F32" s="1" t="s">
        <v>49</v>
      </c>
      <c r="G32" s="1" t="s">
        <v>1528</v>
      </c>
      <c r="H32" s="1">
        <v>450</v>
      </c>
      <c r="I32" s="1">
        <v>75</v>
      </c>
      <c r="J32" s="1">
        <v>100</v>
      </c>
      <c r="K32" s="1">
        <v>110</v>
      </c>
      <c r="L32" s="1">
        <v>45</v>
      </c>
      <c r="M32" s="1">
        <v>55</v>
      </c>
      <c r="N32" s="1">
        <v>65</v>
      </c>
      <c r="O32" s="1">
        <v>1</v>
      </c>
      <c r="P32" s="1" t="b">
        <v>0</v>
      </c>
    </row>
    <row r="33" spans="2:16" ht="15" thickTop="1" thickBot="1" x14ac:dyDescent="0.3">
      <c r="B33" s="13"/>
      <c r="D33" s="24" t="s">
        <v>828</v>
      </c>
      <c r="E33" s="1" t="s">
        <v>51</v>
      </c>
      <c r="F33" s="1" t="s">
        <v>15</v>
      </c>
      <c r="G33" s="1" t="s">
        <v>1528</v>
      </c>
      <c r="H33" s="1">
        <v>275</v>
      </c>
      <c r="I33" s="1">
        <v>55</v>
      </c>
      <c r="J33" s="1">
        <v>47</v>
      </c>
      <c r="K33" s="1">
        <v>52</v>
      </c>
      <c r="L33" s="1">
        <v>40</v>
      </c>
      <c r="M33" s="1">
        <v>40</v>
      </c>
      <c r="N33" s="1">
        <v>41</v>
      </c>
      <c r="O33" s="1">
        <v>1</v>
      </c>
      <c r="P33" s="1" t="b">
        <v>0</v>
      </c>
    </row>
    <row r="34" spans="2:16" ht="15" thickTop="1" thickBot="1" x14ac:dyDescent="0.3">
      <c r="B34" s="13"/>
      <c r="D34" s="24" t="s">
        <v>829</v>
      </c>
      <c r="E34" s="1" t="s">
        <v>52</v>
      </c>
      <c r="F34" s="1" t="s">
        <v>15</v>
      </c>
      <c r="G34" s="1" t="s">
        <v>1528</v>
      </c>
      <c r="H34" s="1">
        <v>365</v>
      </c>
      <c r="I34" s="1">
        <v>70</v>
      </c>
      <c r="J34" s="1">
        <v>62</v>
      </c>
      <c r="K34" s="1">
        <v>67</v>
      </c>
      <c r="L34" s="1">
        <v>55</v>
      </c>
      <c r="M34" s="1">
        <v>55</v>
      </c>
      <c r="N34" s="1">
        <v>56</v>
      </c>
      <c r="O34" s="1">
        <v>1</v>
      </c>
      <c r="P34" s="1" t="b">
        <v>0</v>
      </c>
    </row>
    <row r="35" spans="2:16" ht="15" thickTop="1" thickBot="1" x14ac:dyDescent="0.3">
      <c r="B35" s="15"/>
      <c r="D35" s="24" t="s">
        <v>830</v>
      </c>
      <c r="E35" s="1" t="s">
        <v>53</v>
      </c>
      <c r="F35" s="1" t="s">
        <v>15</v>
      </c>
      <c r="G35" s="1" t="s">
        <v>49</v>
      </c>
      <c r="H35" s="1">
        <v>505</v>
      </c>
      <c r="I35" s="1">
        <v>90</v>
      </c>
      <c r="J35" s="1">
        <v>92</v>
      </c>
      <c r="K35" s="1">
        <v>87</v>
      </c>
      <c r="L35" s="1">
        <v>75</v>
      </c>
      <c r="M35" s="1">
        <v>85</v>
      </c>
      <c r="N35" s="1">
        <v>76</v>
      </c>
      <c r="O35" s="1">
        <v>1</v>
      </c>
      <c r="P35" s="1" t="b">
        <v>0</v>
      </c>
    </row>
    <row r="36" spans="2:16" ht="15" thickTop="1" thickBot="1" x14ac:dyDescent="0.3">
      <c r="D36" s="24" t="s">
        <v>831</v>
      </c>
      <c r="E36" s="1" t="s">
        <v>54</v>
      </c>
      <c r="F36" s="1" t="s">
        <v>15</v>
      </c>
      <c r="G36" s="1" t="s">
        <v>1528</v>
      </c>
      <c r="H36" s="1">
        <v>273</v>
      </c>
      <c r="I36" s="1">
        <v>46</v>
      </c>
      <c r="J36" s="1">
        <v>57</v>
      </c>
      <c r="K36" s="1">
        <v>40</v>
      </c>
      <c r="L36" s="1">
        <v>40</v>
      </c>
      <c r="M36" s="1">
        <v>40</v>
      </c>
      <c r="N36" s="1">
        <v>50</v>
      </c>
      <c r="O36" s="1">
        <v>1</v>
      </c>
      <c r="P36" s="1" t="b">
        <v>0</v>
      </c>
    </row>
    <row r="37" spans="2:16" ht="15" thickTop="1" thickBot="1" x14ac:dyDescent="0.3">
      <c r="D37" s="24" t="s">
        <v>832</v>
      </c>
      <c r="E37" s="1" t="s">
        <v>55</v>
      </c>
      <c r="F37" s="1" t="s">
        <v>15</v>
      </c>
      <c r="G37" s="1" t="s">
        <v>1528</v>
      </c>
      <c r="H37" s="1">
        <v>365</v>
      </c>
      <c r="I37" s="1">
        <v>61</v>
      </c>
      <c r="J37" s="1">
        <v>72</v>
      </c>
      <c r="K37" s="1">
        <v>57</v>
      </c>
      <c r="L37" s="1">
        <v>55</v>
      </c>
      <c r="M37" s="1">
        <v>55</v>
      </c>
      <c r="N37" s="1">
        <v>65</v>
      </c>
      <c r="O37" s="1">
        <v>1</v>
      </c>
      <c r="P37" s="1" t="b">
        <v>0</v>
      </c>
    </row>
    <row r="38" spans="2:16" ht="15" thickTop="1" thickBot="1" x14ac:dyDescent="0.3">
      <c r="D38" s="24" t="s">
        <v>833</v>
      </c>
      <c r="E38" s="1" t="s">
        <v>56</v>
      </c>
      <c r="F38" s="1" t="s">
        <v>15</v>
      </c>
      <c r="G38" s="1" t="s">
        <v>49</v>
      </c>
      <c r="H38" s="1">
        <v>505</v>
      </c>
      <c r="I38" s="1">
        <v>81</v>
      </c>
      <c r="J38" s="1">
        <v>102</v>
      </c>
      <c r="K38" s="1">
        <v>77</v>
      </c>
      <c r="L38" s="1">
        <v>85</v>
      </c>
      <c r="M38" s="1">
        <v>75</v>
      </c>
      <c r="N38" s="1">
        <v>85</v>
      </c>
      <c r="O38" s="1">
        <v>1</v>
      </c>
      <c r="P38" s="1" t="b">
        <v>0</v>
      </c>
    </row>
    <row r="39" spans="2:16" ht="15" thickTop="1" thickBot="1" x14ac:dyDescent="0.3">
      <c r="D39" s="24" t="s">
        <v>834</v>
      </c>
      <c r="E39" s="1" t="s">
        <v>57</v>
      </c>
      <c r="F39" s="1" t="s">
        <v>58</v>
      </c>
      <c r="G39" s="1" t="s">
        <v>1528</v>
      </c>
      <c r="H39" s="1">
        <v>323</v>
      </c>
      <c r="I39" s="1">
        <v>70</v>
      </c>
      <c r="J39" s="1">
        <v>45</v>
      </c>
      <c r="K39" s="1">
        <v>48</v>
      </c>
      <c r="L39" s="1">
        <v>60</v>
      </c>
      <c r="M39" s="1">
        <v>65</v>
      </c>
      <c r="N39" s="1">
        <v>35</v>
      </c>
      <c r="O39" s="1">
        <v>1</v>
      </c>
      <c r="P39" s="1" t="b">
        <v>0</v>
      </c>
    </row>
    <row r="40" spans="2:16" ht="15" thickTop="1" thickBot="1" x14ac:dyDescent="0.3">
      <c r="D40" s="24" t="s">
        <v>835</v>
      </c>
      <c r="E40" s="1" t="s">
        <v>59</v>
      </c>
      <c r="F40" s="1" t="s">
        <v>58</v>
      </c>
      <c r="G40" s="1" t="s">
        <v>1528</v>
      </c>
      <c r="H40" s="1">
        <v>483</v>
      </c>
      <c r="I40" s="1">
        <v>95</v>
      </c>
      <c r="J40" s="1">
        <v>70</v>
      </c>
      <c r="K40" s="1">
        <v>73</v>
      </c>
      <c r="L40" s="1">
        <v>95</v>
      </c>
      <c r="M40" s="1">
        <v>90</v>
      </c>
      <c r="N40" s="1">
        <v>60</v>
      </c>
      <c r="O40" s="1">
        <v>1</v>
      </c>
      <c r="P40" s="1" t="b">
        <v>0</v>
      </c>
    </row>
    <row r="41" spans="2:16" ht="15" thickTop="1" thickBot="1" x14ac:dyDescent="0.3">
      <c r="D41" s="24" t="s">
        <v>836</v>
      </c>
      <c r="E41" s="1" t="s">
        <v>60</v>
      </c>
      <c r="F41" s="1" t="s">
        <v>19</v>
      </c>
      <c r="G41" s="1" t="s">
        <v>1528</v>
      </c>
      <c r="H41" s="1">
        <v>299</v>
      </c>
      <c r="I41" s="1">
        <v>38</v>
      </c>
      <c r="J41" s="1">
        <v>41</v>
      </c>
      <c r="K41" s="1">
        <v>40</v>
      </c>
      <c r="L41" s="1">
        <v>50</v>
      </c>
      <c r="M41" s="1">
        <v>65</v>
      </c>
      <c r="N41" s="1">
        <v>65</v>
      </c>
      <c r="O41" s="1">
        <v>1</v>
      </c>
      <c r="P41" s="1" t="b">
        <v>0</v>
      </c>
    </row>
    <row r="42" spans="2:16" ht="15" thickTop="1" thickBot="1" x14ac:dyDescent="0.3">
      <c r="D42" s="24" t="s">
        <v>837</v>
      </c>
      <c r="E42" s="1" t="s">
        <v>61</v>
      </c>
      <c r="F42" s="1" t="s">
        <v>19</v>
      </c>
      <c r="G42" s="1" t="s">
        <v>1528</v>
      </c>
      <c r="H42" s="1">
        <v>505</v>
      </c>
      <c r="I42" s="1">
        <v>73</v>
      </c>
      <c r="J42" s="1">
        <v>76</v>
      </c>
      <c r="K42" s="1">
        <v>75</v>
      </c>
      <c r="L42" s="1">
        <v>81</v>
      </c>
      <c r="M42" s="1">
        <v>100</v>
      </c>
      <c r="N42" s="1">
        <v>100</v>
      </c>
      <c r="O42" s="1">
        <v>1</v>
      </c>
      <c r="P42" s="1" t="b">
        <v>0</v>
      </c>
    </row>
    <row r="43" spans="2:16" ht="15" thickTop="1" thickBot="1" x14ac:dyDescent="0.3">
      <c r="D43" s="24" t="s">
        <v>838</v>
      </c>
      <c r="E43" s="1" t="s">
        <v>62</v>
      </c>
      <c r="F43" s="1" t="s">
        <v>36</v>
      </c>
      <c r="G43" s="1" t="s">
        <v>58</v>
      </c>
      <c r="H43" s="1">
        <v>270</v>
      </c>
      <c r="I43" s="1">
        <v>115</v>
      </c>
      <c r="J43" s="1">
        <v>45</v>
      </c>
      <c r="K43" s="1">
        <v>20</v>
      </c>
      <c r="L43" s="1">
        <v>45</v>
      </c>
      <c r="M43" s="1">
        <v>25</v>
      </c>
      <c r="N43" s="1">
        <v>20</v>
      </c>
      <c r="O43" s="1">
        <v>1</v>
      </c>
      <c r="P43" s="1" t="b">
        <v>0</v>
      </c>
    </row>
    <row r="44" spans="2:16" ht="15" thickTop="1" thickBot="1" x14ac:dyDescent="0.3">
      <c r="D44" s="24" t="s">
        <v>839</v>
      </c>
      <c r="E44" s="1" t="s">
        <v>63</v>
      </c>
      <c r="F44" s="1" t="s">
        <v>36</v>
      </c>
      <c r="G44" s="1" t="s">
        <v>58</v>
      </c>
      <c r="H44" s="1">
        <v>435</v>
      </c>
      <c r="I44" s="1">
        <v>140</v>
      </c>
      <c r="J44" s="1">
        <v>70</v>
      </c>
      <c r="K44" s="1">
        <v>45</v>
      </c>
      <c r="L44" s="1">
        <v>85</v>
      </c>
      <c r="M44" s="1">
        <v>50</v>
      </c>
      <c r="N44" s="1">
        <v>45</v>
      </c>
      <c r="O44" s="1">
        <v>1</v>
      </c>
      <c r="P44" s="1" t="b">
        <v>0</v>
      </c>
    </row>
    <row r="45" spans="2:16" ht="15" thickTop="1" thickBot="1" x14ac:dyDescent="0.3">
      <c r="D45" s="24" t="s">
        <v>840</v>
      </c>
      <c r="E45" s="1" t="s">
        <v>64</v>
      </c>
      <c r="F45" s="1" t="s">
        <v>15</v>
      </c>
      <c r="G45" s="1" t="s">
        <v>22</v>
      </c>
      <c r="H45" s="1">
        <v>245</v>
      </c>
      <c r="I45" s="1">
        <v>40</v>
      </c>
      <c r="J45" s="1">
        <v>45</v>
      </c>
      <c r="K45" s="1">
        <v>35</v>
      </c>
      <c r="L45" s="1">
        <v>30</v>
      </c>
      <c r="M45" s="1">
        <v>40</v>
      </c>
      <c r="N45" s="1">
        <v>55</v>
      </c>
      <c r="O45" s="1">
        <v>1</v>
      </c>
      <c r="P45" s="1" t="b">
        <v>0</v>
      </c>
    </row>
    <row r="46" spans="2:16" ht="15" thickTop="1" thickBot="1" x14ac:dyDescent="0.3">
      <c r="D46" s="24" t="s">
        <v>841</v>
      </c>
      <c r="E46" s="1" t="s">
        <v>65</v>
      </c>
      <c r="F46" s="1" t="s">
        <v>15</v>
      </c>
      <c r="G46" s="1" t="s">
        <v>22</v>
      </c>
      <c r="H46" s="1">
        <v>455</v>
      </c>
      <c r="I46" s="1">
        <v>75</v>
      </c>
      <c r="J46" s="1">
        <v>80</v>
      </c>
      <c r="K46" s="1">
        <v>70</v>
      </c>
      <c r="L46" s="1">
        <v>65</v>
      </c>
      <c r="M46" s="1">
        <v>75</v>
      </c>
      <c r="N46" s="1">
        <v>90</v>
      </c>
      <c r="O46" s="1">
        <v>1</v>
      </c>
      <c r="P46" s="1" t="b">
        <v>0</v>
      </c>
    </row>
    <row r="47" spans="2:16" ht="15" thickTop="1" thickBot="1" x14ac:dyDescent="0.3">
      <c r="D47" s="24" t="s">
        <v>842</v>
      </c>
      <c r="E47" s="1" t="s">
        <v>66</v>
      </c>
      <c r="F47" s="1" t="s">
        <v>14</v>
      </c>
      <c r="G47" s="1" t="s">
        <v>15</v>
      </c>
      <c r="H47" s="1">
        <v>320</v>
      </c>
      <c r="I47" s="1">
        <v>45</v>
      </c>
      <c r="J47" s="1">
        <v>50</v>
      </c>
      <c r="K47" s="1">
        <v>55</v>
      </c>
      <c r="L47" s="1">
        <v>75</v>
      </c>
      <c r="M47" s="1">
        <v>65</v>
      </c>
      <c r="N47" s="1">
        <v>30</v>
      </c>
      <c r="O47" s="1">
        <v>1</v>
      </c>
      <c r="P47" s="1" t="b">
        <v>0</v>
      </c>
    </row>
    <row r="48" spans="2:16" ht="15" thickTop="1" thickBot="1" x14ac:dyDescent="0.3">
      <c r="D48" s="24" t="s">
        <v>843</v>
      </c>
      <c r="E48" s="1" t="s">
        <v>67</v>
      </c>
      <c r="F48" s="1" t="s">
        <v>14</v>
      </c>
      <c r="G48" s="1" t="s">
        <v>15</v>
      </c>
      <c r="H48" s="1">
        <v>395</v>
      </c>
      <c r="I48" s="1">
        <v>60</v>
      </c>
      <c r="J48" s="1">
        <v>65</v>
      </c>
      <c r="K48" s="1">
        <v>70</v>
      </c>
      <c r="L48" s="1">
        <v>85</v>
      </c>
      <c r="M48" s="1">
        <v>75</v>
      </c>
      <c r="N48" s="1">
        <v>40</v>
      </c>
      <c r="O48" s="1">
        <v>1</v>
      </c>
      <c r="P48" s="1" t="b">
        <v>0</v>
      </c>
    </row>
    <row r="49" spans="4:16" ht="15" thickTop="1" thickBot="1" x14ac:dyDescent="0.3">
      <c r="D49" s="24" t="s">
        <v>844</v>
      </c>
      <c r="E49" s="1" t="s">
        <v>68</v>
      </c>
      <c r="F49" s="1" t="s">
        <v>14</v>
      </c>
      <c r="G49" s="1" t="s">
        <v>15</v>
      </c>
      <c r="H49" s="1">
        <v>490</v>
      </c>
      <c r="I49" s="1">
        <v>75</v>
      </c>
      <c r="J49" s="1">
        <v>80</v>
      </c>
      <c r="K49" s="1">
        <v>85</v>
      </c>
      <c r="L49" s="1">
        <v>110</v>
      </c>
      <c r="M49" s="1">
        <v>90</v>
      </c>
      <c r="N49" s="1">
        <v>50</v>
      </c>
      <c r="O49" s="1">
        <v>1</v>
      </c>
      <c r="P49" s="1" t="b">
        <v>0</v>
      </c>
    </row>
    <row r="50" spans="4:16" ht="15" thickTop="1" thickBot="1" x14ac:dyDescent="0.3">
      <c r="D50" s="24" t="s">
        <v>845</v>
      </c>
      <c r="E50" s="1" t="s">
        <v>69</v>
      </c>
      <c r="F50" s="1" t="s">
        <v>29</v>
      </c>
      <c r="G50" s="1" t="s">
        <v>14</v>
      </c>
      <c r="H50" s="1">
        <v>285</v>
      </c>
      <c r="I50" s="1">
        <v>35</v>
      </c>
      <c r="J50" s="1">
        <v>70</v>
      </c>
      <c r="K50" s="1">
        <v>55</v>
      </c>
      <c r="L50" s="1">
        <v>45</v>
      </c>
      <c r="M50" s="1">
        <v>55</v>
      </c>
      <c r="N50" s="1">
        <v>25</v>
      </c>
      <c r="O50" s="1">
        <v>1</v>
      </c>
      <c r="P50" s="1" t="b">
        <v>0</v>
      </c>
    </row>
    <row r="51" spans="4:16" ht="15" thickTop="1" thickBot="1" x14ac:dyDescent="0.3">
      <c r="D51" s="24" t="s">
        <v>846</v>
      </c>
      <c r="E51" s="1" t="s">
        <v>70</v>
      </c>
      <c r="F51" s="1" t="s">
        <v>29</v>
      </c>
      <c r="G51" s="1" t="s">
        <v>14</v>
      </c>
      <c r="H51" s="1">
        <v>405</v>
      </c>
      <c r="I51" s="1">
        <v>60</v>
      </c>
      <c r="J51" s="1">
        <v>95</v>
      </c>
      <c r="K51" s="1">
        <v>80</v>
      </c>
      <c r="L51" s="1">
        <v>60</v>
      </c>
      <c r="M51" s="1">
        <v>80</v>
      </c>
      <c r="N51" s="1">
        <v>30</v>
      </c>
      <c r="O51" s="1">
        <v>1</v>
      </c>
      <c r="P51" s="1" t="b">
        <v>0</v>
      </c>
    </row>
    <row r="52" spans="4:16" ht="15" thickTop="1" thickBot="1" x14ac:dyDescent="0.3">
      <c r="D52" s="24" t="s">
        <v>847</v>
      </c>
      <c r="E52" s="1" t="s">
        <v>71</v>
      </c>
      <c r="F52" s="1" t="s">
        <v>29</v>
      </c>
      <c r="G52" s="1" t="s">
        <v>15</v>
      </c>
      <c r="H52" s="1">
        <v>305</v>
      </c>
      <c r="I52" s="1">
        <v>60</v>
      </c>
      <c r="J52" s="1">
        <v>55</v>
      </c>
      <c r="K52" s="1">
        <v>50</v>
      </c>
      <c r="L52" s="1">
        <v>40</v>
      </c>
      <c r="M52" s="1">
        <v>55</v>
      </c>
      <c r="N52" s="1">
        <v>45</v>
      </c>
      <c r="O52" s="1">
        <v>1</v>
      </c>
      <c r="P52" s="1" t="b">
        <v>0</v>
      </c>
    </row>
    <row r="53" spans="4:16" ht="15" thickTop="1" thickBot="1" x14ac:dyDescent="0.3">
      <c r="D53" s="24" t="s">
        <v>848</v>
      </c>
      <c r="E53" s="1" t="s">
        <v>72</v>
      </c>
      <c r="F53" s="1" t="s">
        <v>29</v>
      </c>
      <c r="G53" s="1" t="s">
        <v>15</v>
      </c>
      <c r="H53" s="1">
        <v>450</v>
      </c>
      <c r="I53" s="1">
        <v>70</v>
      </c>
      <c r="J53" s="1">
        <v>65</v>
      </c>
      <c r="K53" s="1">
        <v>60</v>
      </c>
      <c r="L53" s="1">
        <v>90</v>
      </c>
      <c r="M53" s="1">
        <v>75</v>
      </c>
      <c r="N53" s="1">
        <v>90</v>
      </c>
      <c r="O53" s="1">
        <v>1</v>
      </c>
      <c r="P53" s="1" t="b">
        <v>0</v>
      </c>
    </row>
    <row r="54" spans="4:16" ht="15" thickTop="1" thickBot="1" x14ac:dyDescent="0.3">
      <c r="D54" s="24" t="s">
        <v>849</v>
      </c>
      <c r="E54" s="1" t="s">
        <v>73</v>
      </c>
      <c r="F54" s="1" t="s">
        <v>49</v>
      </c>
      <c r="G54" s="1" t="s">
        <v>1528</v>
      </c>
      <c r="H54" s="1">
        <v>265</v>
      </c>
      <c r="I54" s="1">
        <v>10</v>
      </c>
      <c r="J54" s="1">
        <v>55</v>
      </c>
      <c r="K54" s="1">
        <v>25</v>
      </c>
      <c r="L54" s="1">
        <v>35</v>
      </c>
      <c r="M54" s="1">
        <v>45</v>
      </c>
      <c r="N54" s="1">
        <v>95</v>
      </c>
      <c r="O54" s="1">
        <v>1</v>
      </c>
      <c r="P54" s="1" t="b">
        <v>0</v>
      </c>
    </row>
    <row r="55" spans="4:16" ht="15" thickTop="1" thickBot="1" x14ac:dyDescent="0.3">
      <c r="D55" s="24" t="s">
        <v>850</v>
      </c>
      <c r="E55" s="1" t="s">
        <v>74</v>
      </c>
      <c r="F55" s="1" t="s">
        <v>49</v>
      </c>
      <c r="G55" s="1" t="s">
        <v>1528</v>
      </c>
      <c r="H55" s="1">
        <v>405</v>
      </c>
      <c r="I55" s="1">
        <v>35</v>
      </c>
      <c r="J55" s="1">
        <v>80</v>
      </c>
      <c r="K55" s="1">
        <v>50</v>
      </c>
      <c r="L55" s="1">
        <v>50</v>
      </c>
      <c r="M55" s="1">
        <v>70</v>
      </c>
      <c r="N55" s="1">
        <v>120</v>
      </c>
      <c r="O55" s="1">
        <v>1</v>
      </c>
      <c r="P55" s="1" t="b">
        <v>0</v>
      </c>
    </row>
    <row r="56" spans="4:16" ht="15" thickTop="1" thickBot="1" x14ac:dyDescent="0.3">
      <c r="D56" s="24" t="s">
        <v>851</v>
      </c>
      <c r="E56" s="1" t="s">
        <v>75</v>
      </c>
      <c r="F56" s="1" t="s">
        <v>36</v>
      </c>
      <c r="G56" s="1" t="s">
        <v>1528</v>
      </c>
      <c r="H56" s="1">
        <v>290</v>
      </c>
      <c r="I56" s="1">
        <v>40</v>
      </c>
      <c r="J56" s="1">
        <v>45</v>
      </c>
      <c r="K56" s="1">
        <v>35</v>
      </c>
      <c r="L56" s="1">
        <v>40</v>
      </c>
      <c r="M56" s="1">
        <v>40</v>
      </c>
      <c r="N56" s="1">
        <v>90</v>
      </c>
      <c r="O56" s="1">
        <v>1</v>
      </c>
      <c r="P56" s="1" t="b">
        <v>0</v>
      </c>
    </row>
    <row r="57" spans="4:16" ht="15" thickTop="1" thickBot="1" x14ac:dyDescent="0.3">
      <c r="D57" s="24" t="s">
        <v>852</v>
      </c>
      <c r="E57" s="1" t="s">
        <v>76</v>
      </c>
      <c r="F57" s="1" t="s">
        <v>36</v>
      </c>
      <c r="G57" s="1" t="s">
        <v>1528</v>
      </c>
      <c r="H57" s="1">
        <v>440</v>
      </c>
      <c r="I57" s="1">
        <v>65</v>
      </c>
      <c r="J57" s="1">
        <v>70</v>
      </c>
      <c r="K57" s="1">
        <v>60</v>
      </c>
      <c r="L57" s="1">
        <v>65</v>
      </c>
      <c r="M57" s="1">
        <v>65</v>
      </c>
      <c r="N57" s="1">
        <v>115</v>
      </c>
      <c r="O57" s="1">
        <v>1</v>
      </c>
      <c r="P57" s="1" t="b">
        <v>0</v>
      </c>
    </row>
    <row r="58" spans="4:16" ht="15" thickTop="1" thickBot="1" x14ac:dyDescent="0.3">
      <c r="D58" s="24" t="s">
        <v>853</v>
      </c>
      <c r="E58" s="1" t="s">
        <v>77</v>
      </c>
      <c r="F58" s="1" t="s">
        <v>25</v>
      </c>
      <c r="G58" s="1" t="s">
        <v>1528</v>
      </c>
      <c r="H58" s="1">
        <v>320</v>
      </c>
      <c r="I58" s="1">
        <v>50</v>
      </c>
      <c r="J58" s="1">
        <v>52</v>
      </c>
      <c r="K58" s="1">
        <v>48</v>
      </c>
      <c r="L58" s="1">
        <v>65</v>
      </c>
      <c r="M58" s="1">
        <v>50</v>
      </c>
      <c r="N58" s="1">
        <v>55</v>
      </c>
      <c r="O58" s="1">
        <v>1</v>
      </c>
      <c r="P58" s="1" t="b">
        <v>0</v>
      </c>
    </row>
    <row r="59" spans="4:16" ht="15" thickTop="1" thickBot="1" x14ac:dyDescent="0.3">
      <c r="D59" s="24" t="s">
        <v>854</v>
      </c>
      <c r="E59" s="1" t="s">
        <v>78</v>
      </c>
      <c r="F59" s="1" t="s">
        <v>25</v>
      </c>
      <c r="G59" s="1" t="s">
        <v>1528</v>
      </c>
      <c r="H59" s="1">
        <v>500</v>
      </c>
      <c r="I59" s="1">
        <v>80</v>
      </c>
      <c r="J59" s="1">
        <v>82</v>
      </c>
      <c r="K59" s="1">
        <v>78</v>
      </c>
      <c r="L59" s="1">
        <v>95</v>
      </c>
      <c r="M59" s="1">
        <v>80</v>
      </c>
      <c r="N59" s="1">
        <v>85</v>
      </c>
      <c r="O59" s="1">
        <v>1</v>
      </c>
      <c r="P59" s="1" t="b">
        <v>0</v>
      </c>
    </row>
    <row r="60" spans="4:16" ht="15" thickTop="1" thickBot="1" x14ac:dyDescent="0.3">
      <c r="D60" s="24" t="s">
        <v>855</v>
      </c>
      <c r="E60" s="1" t="s">
        <v>79</v>
      </c>
      <c r="F60" s="1" t="s">
        <v>80</v>
      </c>
      <c r="G60" s="1" t="s">
        <v>1528</v>
      </c>
      <c r="H60" s="1">
        <v>305</v>
      </c>
      <c r="I60" s="1">
        <v>40</v>
      </c>
      <c r="J60" s="1">
        <v>80</v>
      </c>
      <c r="K60" s="1">
        <v>35</v>
      </c>
      <c r="L60" s="1">
        <v>35</v>
      </c>
      <c r="M60" s="1">
        <v>45</v>
      </c>
      <c r="N60" s="1">
        <v>70</v>
      </c>
      <c r="O60" s="1">
        <v>1</v>
      </c>
      <c r="P60" s="1" t="b">
        <v>0</v>
      </c>
    </row>
    <row r="61" spans="4:16" ht="15" thickTop="1" thickBot="1" x14ac:dyDescent="0.3">
      <c r="D61" s="24" t="s">
        <v>856</v>
      </c>
      <c r="E61" s="1" t="s">
        <v>81</v>
      </c>
      <c r="F61" s="1" t="s">
        <v>80</v>
      </c>
      <c r="G61" s="1" t="s">
        <v>1528</v>
      </c>
      <c r="H61" s="1">
        <v>455</v>
      </c>
      <c r="I61" s="1">
        <v>65</v>
      </c>
      <c r="J61" s="1">
        <v>105</v>
      </c>
      <c r="K61" s="1">
        <v>60</v>
      </c>
      <c r="L61" s="1">
        <v>60</v>
      </c>
      <c r="M61" s="1">
        <v>70</v>
      </c>
      <c r="N61" s="1">
        <v>95</v>
      </c>
      <c r="O61" s="1">
        <v>1</v>
      </c>
      <c r="P61" s="1" t="b">
        <v>0</v>
      </c>
    </row>
    <row r="62" spans="4:16" ht="15" thickTop="1" thickBot="1" x14ac:dyDescent="0.3">
      <c r="D62" s="24" t="s">
        <v>857</v>
      </c>
      <c r="E62" s="1" t="s">
        <v>82</v>
      </c>
      <c r="F62" s="1" t="s">
        <v>19</v>
      </c>
      <c r="G62" s="1" t="s">
        <v>1528</v>
      </c>
      <c r="H62" s="1">
        <v>350</v>
      </c>
      <c r="I62" s="1">
        <v>55</v>
      </c>
      <c r="J62" s="1">
        <v>70</v>
      </c>
      <c r="K62" s="1">
        <v>45</v>
      </c>
      <c r="L62" s="1">
        <v>70</v>
      </c>
      <c r="M62" s="1">
        <v>50</v>
      </c>
      <c r="N62" s="1">
        <v>60</v>
      </c>
      <c r="O62" s="1">
        <v>1</v>
      </c>
      <c r="P62" s="1" t="b">
        <v>0</v>
      </c>
    </row>
    <row r="63" spans="4:16" ht="15" thickTop="1" thickBot="1" x14ac:dyDescent="0.3">
      <c r="D63" s="24" t="s">
        <v>858</v>
      </c>
      <c r="E63" s="1" t="s">
        <v>83</v>
      </c>
      <c r="F63" s="1" t="s">
        <v>19</v>
      </c>
      <c r="G63" s="1" t="s">
        <v>1528</v>
      </c>
      <c r="H63" s="1">
        <v>555</v>
      </c>
      <c r="I63" s="1">
        <v>90</v>
      </c>
      <c r="J63" s="1">
        <v>110</v>
      </c>
      <c r="K63" s="1">
        <v>80</v>
      </c>
      <c r="L63" s="1">
        <v>100</v>
      </c>
      <c r="M63" s="1">
        <v>80</v>
      </c>
      <c r="N63" s="1">
        <v>95</v>
      </c>
      <c r="O63" s="1">
        <v>1</v>
      </c>
      <c r="P63" s="1" t="b">
        <v>0</v>
      </c>
    </row>
    <row r="64" spans="4:16" ht="15" thickTop="1" thickBot="1" x14ac:dyDescent="0.3">
      <c r="D64" s="24" t="s">
        <v>859</v>
      </c>
      <c r="E64" s="1" t="s">
        <v>84</v>
      </c>
      <c r="F64" s="1" t="s">
        <v>25</v>
      </c>
      <c r="G64" s="1" t="s">
        <v>1528</v>
      </c>
      <c r="H64" s="1">
        <v>300</v>
      </c>
      <c r="I64" s="1">
        <v>40</v>
      </c>
      <c r="J64" s="1">
        <v>50</v>
      </c>
      <c r="K64" s="1">
        <v>40</v>
      </c>
      <c r="L64" s="1">
        <v>40</v>
      </c>
      <c r="M64" s="1">
        <v>40</v>
      </c>
      <c r="N64" s="1">
        <v>90</v>
      </c>
      <c r="O64" s="1">
        <v>1</v>
      </c>
      <c r="P64" s="1" t="b">
        <v>0</v>
      </c>
    </row>
    <row r="65" spans="4:16" ht="15" thickTop="1" thickBot="1" x14ac:dyDescent="0.3">
      <c r="D65" s="24" t="s">
        <v>860</v>
      </c>
      <c r="E65" s="1" t="s">
        <v>85</v>
      </c>
      <c r="F65" s="1" t="s">
        <v>25</v>
      </c>
      <c r="G65" s="1" t="s">
        <v>1528</v>
      </c>
      <c r="H65" s="1">
        <v>385</v>
      </c>
      <c r="I65" s="1">
        <v>65</v>
      </c>
      <c r="J65" s="1">
        <v>65</v>
      </c>
      <c r="K65" s="1">
        <v>65</v>
      </c>
      <c r="L65" s="1">
        <v>50</v>
      </c>
      <c r="M65" s="1">
        <v>50</v>
      </c>
      <c r="N65" s="1">
        <v>90</v>
      </c>
      <c r="O65" s="1">
        <v>1</v>
      </c>
      <c r="P65" s="1" t="b">
        <v>0</v>
      </c>
    </row>
    <row r="66" spans="4:16" ht="15" thickTop="1" thickBot="1" x14ac:dyDescent="0.3">
      <c r="D66" s="24" t="s">
        <v>861</v>
      </c>
      <c r="E66" s="1" t="s">
        <v>86</v>
      </c>
      <c r="F66" s="1" t="s">
        <v>25</v>
      </c>
      <c r="G66" s="1" t="s">
        <v>80</v>
      </c>
      <c r="H66" s="1">
        <v>510</v>
      </c>
      <c r="I66" s="1">
        <v>90</v>
      </c>
      <c r="J66" s="1">
        <v>95</v>
      </c>
      <c r="K66" s="1">
        <v>95</v>
      </c>
      <c r="L66" s="1">
        <v>70</v>
      </c>
      <c r="M66" s="1">
        <v>90</v>
      </c>
      <c r="N66" s="1">
        <v>70</v>
      </c>
      <c r="O66" s="1">
        <v>1</v>
      </c>
      <c r="P66" s="1" t="b">
        <v>0</v>
      </c>
    </row>
    <row r="67" spans="4:16" ht="15" thickTop="1" thickBot="1" x14ac:dyDescent="0.3">
      <c r="D67" s="24" t="s">
        <v>862</v>
      </c>
      <c r="E67" s="1" t="s">
        <v>87</v>
      </c>
      <c r="F67" s="1" t="s">
        <v>88</v>
      </c>
      <c r="G67" s="1" t="s">
        <v>1528</v>
      </c>
      <c r="H67" s="1">
        <v>310</v>
      </c>
      <c r="I67" s="1">
        <v>25</v>
      </c>
      <c r="J67" s="1">
        <v>20</v>
      </c>
      <c r="K67" s="1">
        <v>15</v>
      </c>
      <c r="L67" s="1">
        <v>105</v>
      </c>
      <c r="M67" s="1">
        <v>55</v>
      </c>
      <c r="N67" s="1">
        <v>90</v>
      </c>
      <c r="O67" s="1">
        <v>1</v>
      </c>
      <c r="P67" s="1" t="b">
        <v>0</v>
      </c>
    </row>
    <row r="68" spans="4:16" ht="15" thickTop="1" thickBot="1" x14ac:dyDescent="0.3">
      <c r="D68" s="24" t="s">
        <v>863</v>
      </c>
      <c r="E68" s="1" t="s">
        <v>89</v>
      </c>
      <c r="F68" s="1" t="s">
        <v>88</v>
      </c>
      <c r="G68" s="1" t="s">
        <v>1528</v>
      </c>
      <c r="H68" s="1">
        <v>400</v>
      </c>
      <c r="I68" s="1">
        <v>40</v>
      </c>
      <c r="J68" s="1">
        <v>35</v>
      </c>
      <c r="K68" s="1">
        <v>30</v>
      </c>
      <c r="L68" s="1">
        <v>120</v>
      </c>
      <c r="M68" s="1">
        <v>70</v>
      </c>
      <c r="N68" s="1">
        <v>105</v>
      </c>
      <c r="O68" s="1">
        <v>1</v>
      </c>
      <c r="P68" s="1" t="b">
        <v>0</v>
      </c>
    </row>
    <row r="69" spans="4:16" ht="15" thickTop="1" thickBot="1" x14ac:dyDescent="0.3">
      <c r="D69" s="24" t="s">
        <v>864</v>
      </c>
      <c r="E69" s="1" t="s">
        <v>90</v>
      </c>
      <c r="F69" s="1" t="s">
        <v>88</v>
      </c>
      <c r="G69" s="1" t="s">
        <v>1528</v>
      </c>
      <c r="H69" s="1">
        <v>500</v>
      </c>
      <c r="I69" s="1">
        <v>55</v>
      </c>
      <c r="J69" s="1">
        <v>50</v>
      </c>
      <c r="K69" s="1">
        <v>45</v>
      </c>
      <c r="L69" s="1">
        <v>135</v>
      </c>
      <c r="M69" s="1">
        <v>95</v>
      </c>
      <c r="N69" s="1">
        <v>120</v>
      </c>
      <c r="O69" s="1">
        <v>1</v>
      </c>
      <c r="P69" s="1" t="b">
        <v>0</v>
      </c>
    </row>
    <row r="70" spans="4:16" ht="15" thickTop="1" thickBot="1" x14ac:dyDescent="0.3">
      <c r="D70" s="24" t="s">
        <v>865</v>
      </c>
      <c r="E70" s="1" t="s">
        <v>91</v>
      </c>
      <c r="F70" s="1" t="s">
        <v>80</v>
      </c>
      <c r="G70" s="1" t="s">
        <v>1528</v>
      </c>
      <c r="H70" s="1">
        <v>305</v>
      </c>
      <c r="I70" s="1">
        <v>70</v>
      </c>
      <c r="J70" s="1">
        <v>80</v>
      </c>
      <c r="K70" s="1">
        <v>50</v>
      </c>
      <c r="L70" s="1">
        <v>35</v>
      </c>
      <c r="M70" s="1">
        <v>35</v>
      </c>
      <c r="N70" s="1">
        <v>35</v>
      </c>
      <c r="O70" s="1">
        <v>1</v>
      </c>
      <c r="P70" s="1" t="b">
        <v>0</v>
      </c>
    </row>
    <row r="71" spans="4:16" ht="15" thickTop="1" thickBot="1" x14ac:dyDescent="0.3">
      <c r="D71" s="24" t="s">
        <v>866</v>
      </c>
      <c r="E71" s="1" t="s">
        <v>92</v>
      </c>
      <c r="F71" s="1" t="s">
        <v>80</v>
      </c>
      <c r="G71" s="1" t="s">
        <v>1528</v>
      </c>
      <c r="H71" s="1">
        <v>405</v>
      </c>
      <c r="I71" s="1">
        <v>80</v>
      </c>
      <c r="J71" s="1">
        <v>100</v>
      </c>
      <c r="K71" s="1">
        <v>70</v>
      </c>
      <c r="L71" s="1">
        <v>50</v>
      </c>
      <c r="M71" s="1">
        <v>60</v>
      </c>
      <c r="N71" s="1">
        <v>45</v>
      </c>
      <c r="O71" s="1">
        <v>1</v>
      </c>
      <c r="P71" s="1" t="b">
        <v>0</v>
      </c>
    </row>
    <row r="72" spans="4:16" ht="15" thickTop="1" thickBot="1" x14ac:dyDescent="0.3">
      <c r="D72" s="24" t="s">
        <v>867</v>
      </c>
      <c r="E72" s="1" t="s">
        <v>93</v>
      </c>
      <c r="F72" s="1" t="s">
        <v>80</v>
      </c>
      <c r="G72" s="1" t="s">
        <v>1528</v>
      </c>
      <c r="H72" s="1">
        <v>505</v>
      </c>
      <c r="I72" s="1">
        <v>90</v>
      </c>
      <c r="J72" s="1">
        <v>130</v>
      </c>
      <c r="K72" s="1">
        <v>80</v>
      </c>
      <c r="L72" s="1">
        <v>65</v>
      </c>
      <c r="M72" s="1">
        <v>85</v>
      </c>
      <c r="N72" s="1">
        <v>55</v>
      </c>
      <c r="O72" s="1">
        <v>1</v>
      </c>
      <c r="P72" s="1" t="b">
        <v>0</v>
      </c>
    </row>
    <row r="73" spans="4:16" ht="15" thickTop="1" thickBot="1" x14ac:dyDescent="0.3">
      <c r="D73" s="24" t="s">
        <v>868</v>
      </c>
      <c r="E73" s="1" t="s">
        <v>94</v>
      </c>
      <c r="F73" s="1" t="s">
        <v>14</v>
      </c>
      <c r="G73" s="1" t="s">
        <v>15</v>
      </c>
      <c r="H73" s="1">
        <v>300</v>
      </c>
      <c r="I73" s="1">
        <v>50</v>
      </c>
      <c r="J73" s="1">
        <v>75</v>
      </c>
      <c r="K73" s="1">
        <v>35</v>
      </c>
      <c r="L73" s="1">
        <v>70</v>
      </c>
      <c r="M73" s="1">
        <v>30</v>
      </c>
      <c r="N73" s="1">
        <v>40</v>
      </c>
      <c r="O73" s="1">
        <v>1</v>
      </c>
      <c r="P73" s="1" t="b">
        <v>0</v>
      </c>
    </row>
    <row r="74" spans="4:16" ht="15" thickTop="1" thickBot="1" x14ac:dyDescent="0.3">
      <c r="D74" s="24" t="s">
        <v>869</v>
      </c>
      <c r="E74" s="1" t="s">
        <v>95</v>
      </c>
      <c r="F74" s="1" t="s">
        <v>14</v>
      </c>
      <c r="G74" s="1" t="s">
        <v>15</v>
      </c>
      <c r="H74" s="1">
        <v>390</v>
      </c>
      <c r="I74" s="1">
        <v>65</v>
      </c>
      <c r="J74" s="1">
        <v>90</v>
      </c>
      <c r="K74" s="1">
        <v>50</v>
      </c>
      <c r="L74" s="1">
        <v>85</v>
      </c>
      <c r="M74" s="1">
        <v>45</v>
      </c>
      <c r="N74" s="1">
        <v>55</v>
      </c>
      <c r="O74" s="1">
        <v>1</v>
      </c>
      <c r="P74" s="1" t="b">
        <v>0</v>
      </c>
    </row>
    <row r="75" spans="4:16" ht="15" thickTop="1" thickBot="1" x14ac:dyDescent="0.3">
      <c r="D75" s="24" t="s">
        <v>870</v>
      </c>
      <c r="E75" s="1" t="s">
        <v>96</v>
      </c>
      <c r="F75" s="1" t="s">
        <v>14</v>
      </c>
      <c r="G75" s="1" t="s">
        <v>15</v>
      </c>
      <c r="H75" s="1">
        <v>490</v>
      </c>
      <c r="I75" s="1">
        <v>80</v>
      </c>
      <c r="J75" s="1">
        <v>105</v>
      </c>
      <c r="K75" s="1">
        <v>65</v>
      </c>
      <c r="L75" s="1">
        <v>100</v>
      </c>
      <c r="M75" s="1">
        <v>70</v>
      </c>
      <c r="N75" s="1">
        <v>70</v>
      </c>
      <c r="O75" s="1">
        <v>1</v>
      </c>
      <c r="P75" s="1" t="b">
        <v>0</v>
      </c>
    </row>
    <row r="76" spans="4:16" ht="15" thickTop="1" thickBot="1" x14ac:dyDescent="0.3">
      <c r="D76" s="24" t="s">
        <v>871</v>
      </c>
      <c r="E76" s="1" t="s">
        <v>97</v>
      </c>
      <c r="F76" s="1" t="s">
        <v>25</v>
      </c>
      <c r="G76" s="1" t="s">
        <v>15</v>
      </c>
      <c r="H76" s="1">
        <v>335</v>
      </c>
      <c r="I76" s="1">
        <v>40</v>
      </c>
      <c r="J76" s="1">
        <v>40</v>
      </c>
      <c r="K76" s="1">
        <v>35</v>
      </c>
      <c r="L76" s="1">
        <v>50</v>
      </c>
      <c r="M76" s="1">
        <v>100</v>
      </c>
      <c r="N76" s="1">
        <v>70</v>
      </c>
      <c r="O76" s="1">
        <v>1</v>
      </c>
      <c r="P76" s="1" t="b">
        <v>0</v>
      </c>
    </row>
    <row r="77" spans="4:16" ht="15" thickTop="1" thickBot="1" x14ac:dyDescent="0.3">
      <c r="D77" s="24" t="s">
        <v>872</v>
      </c>
      <c r="E77" s="1" t="s">
        <v>98</v>
      </c>
      <c r="F77" s="1" t="s">
        <v>25</v>
      </c>
      <c r="G77" s="1" t="s">
        <v>15</v>
      </c>
      <c r="H77" s="1">
        <v>515</v>
      </c>
      <c r="I77" s="1">
        <v>80</v>
      </c>
      <c r="J77" s="1">
        <v>70</v>
      </c>
      <c r="K77" s="1">
        <v>65</v>
      </c>
      <c r="L77" s="1">
        <v>80</v>
      </c>
      <c r="M77" s="1">
        <v>120</v>
      </c>
      <c r="N77" s="1">
        <v>100</v>
      </c>
      <c r="O77" s="1">
        <v>1</v>
      </c>
      <c r="P77" s="1" t="b">
        <v>0</v>
      </c>
    </row>
    <row r="78" spans="4:16" ht="15" thickTop="1" thickBot="1" x14ac:dyDescent="0.3">
      <c r="D78" s="24" t="s">
        <v>873</v>
      </c>
      <c r="E78" s="1" t="s">
        <v>99</v>
      </c>
      <c r="F78" s="1" t="s">
        <v>100</v>
      </c>
      <c r="G78" s="1" t="s">
        <v>49</v>
      </c>
      <c r="H78" s="1">
        <v>300</v>
      </c>
      <c r="I78" s="1">
        <v>40</v>
      </c>
      <c r="J78" s="1">
        <v>80</v>
      </c>
      <c r="K78" s="1">
        <v>100</v>
      </c>
      <c r="L78" s="1">
        <v>30</v>
      </c>
      <c r="M78" s="1">
        <v>30</v>
      </c>
      <c r="N78" s="1">
        <v>20</v>
      </c>
      <c r="O78" s="1">
        <v>1</v>
      </c>
      <c r="P78" s="1" t="b">
        <v>0</v>
      </c>
    </row>
    <row r="79" spans="4:16" ht="15" thickTop="1" thickBot="1" x14ac:dyDescent="0.3">
      <c r="D79" s="24" t="s">
        <v>874</v>
      </c>
      <c r="E79" s="1" t="s">
        <v>101</v>
      </c>
      <c r="F79" s="1" t="s">
        <v>100</v>
      </c>
      <c r="G79" s="1" t="s">
        <v>49</v>
      </c>
      <c r="H79" s="1">
        <v>390</v>
      </c>
      <c r="I79" s="1">
        <v>55</v>
      </c>
      <c r="J79" s="1">
        <v>95</v>
      </c>
      <c r="K79" s="1">
        <v>115</v>
      </c>
      <c r="L79" s="1">
        <v>45</v>
      </c>
      <c r="M79" s="1">
        <v>45</v>
      </c>
      <c r="N79" s="1">
        <v>35</v>
      </c>
      <c r="O79" s="1">
        <v>1</v>
      </c>
      <c r="P79" s="1" t="b">
        <v>0</v>
      </c>
    </row>
    <row r="80" spans="4:16" ht="15" thickTop="1" thickBot="1" x14ac:dyDescent="0.3">
      <c r="D80" s="24" t="s">
        <v>875</v>
      </c>
      <c r="E80" s="1" t="s">
        <v>102</v>
      </c>
      <c r="F80" s="1" t="s">
        <v>100</v>
      </c>
      <c r="G80" s="1" t="s">
        <v>49</v>
      </c>
      <c r="H80" s="1">
        <v>495</v>
      </c>
      <c r="I80" s="1">
        <v>80</v>
      </c>
      <c r="J80" s="1">
        <v>120</v>
      </c>
      <c r="K80" s="1">
        <v>130</v>
      </c>
      <c r="L80" s="1">
        <v>55</v>
      </c>
      <c r="M80" s="1">
        <v>65</v>
      </c>
      <c r="N80" s="1">
        <v>45</v>
      </c>
      <c r="O80" s="1">
        <v>1</v>
      </c>
      <c r="P80" s="1" t="b">
        <v>0</v>
      </c>
    </row>
    <row r="81" spans="4:16" ht="15" thickTop="1" thickBot="1" x14ac:dyDescent="0.3">
      <c r="D81" s="24" t="s">
        <v>876</v>
      </c>
      <c r="E81" s="1" t="s">
        <v>103</v>
      </c>
      <c r="F81" s="1" t="s">
        <v>19</v>
      </c>
      <c r="G81" s="1" t="s">
        <v>1528</v>
      </c>
      <c r="H81" s="1">
        <v>410</v>
      </c>
      <c r="I81" s="1">
        <v>50</v>
      </c>
      <c r="J81" s="1">
        <v>85</v>
      </c>
      <c r="K81" s="1">
        <v>55</v>
      </c>
      <c r="L81" s="1">
        <v>65</v>
      </c>
      <c r="M81" s="1">
        <v>65</v>
      </c>
      <c r="N81" s="1">
        <v>90</v>
      </c>
      <c r="O81" s="1">
        <v>1</v>
      </c>
      <c r="P81" s="1" t="b">
        <v>0</v>
      </c>
    </row>
    <row r="82" spans="4:16" ht="15" thickTop="1" thickBot="1" x14ac:dyDescent="0.3">
      <c r="D82" s="24" t="s">
        <v>877</v>
      </c>
      <c r="E82" s="1" t="s">
        <v>104</v>
      </c>
      <c r="F82" s="1" t="s">
        <v>19</v>
      </c>
      <c r="G82" s="1" t="s">
        <v>1528</v>
      </c>
      <c r="H82" s="1">
        <v>500</v>
      </c>
      <c r="I82" s="1">
        <v>65</v>
      </c>
      <c r="J82" s="1">
        <v>100</v>
      </c>
      <c r="K82" s="1">
        <v>70</v>
      </c>
      <c r="L82" s="1">
        <v>80</v>
      </c>
      <c r="M82" s="1">
        <v>80</v>
      </c>
      <c r="N82" s="1">
        <v>105</v>
      </c>
      <c r="O82" s="1">
        <v>1</v>
      </c>
      <c r="P82" s="1" t="b">
        <v>0</v>
      </c>
    </row>
    <row r="83" spans="4:16" ht="15" thickTop="1" thickBot="1" x14ac:dyDescent="0.3">
      <c r="D83" s="24" t="s">
        <v>878</v>
      </c>
      <c r="E83" s="1" t="s">
        <v>105</v>
      </c>
      <c r="F83" s="1" t="s">
        <v>25</v>
      </c>
      <c r="G83" s="1" t="s">
        <v>88</v>
      </c>
      <c r="H83" s="1">
        <v>315</v>
      </c>
      <c r="I83" s="1">
        <v>90</v>
      </c>
      <c r="J83" s="1">
        <v>65</v>
      </c>
      <c r="K83" s="1">
        <v>65</v>
      </c>
      <c r="L83" s="1">
        <v>40</v>
      </c>
      <c r="M83" s="1">
        <v>40</v>
      </c>
      <c r="N83" s="1">
        <v>15</v>
      </c>
      <c r="O83" s="1">
        <v>1</v>
      </c>
      <c r="P83" s="1" t="b">
        <v>0</v>
      </c>
    </row>
    <row r="84" spans="4:16" ht="15" thickTop="1" thickBot="1" x14ac:dyDescent="0.3">
      <c r="D84" s="24" t="s">
        <v>879</v>
      </c>
      <c r="E84" s="1" t="s">
        <v>106</v>
      </c>
      <c r="F84" s="1" t="s">
        <v>25</v>
      </c>
      <c r="G84" s="1" t="s">
        <v>88</v>
      </c>
      <c r="H84" s="1">
        <v>490</v>
      </c>
      <c r="I84" s="1">
        <v>95</v>
      </c>
      <c r="J84" s="1">
        <v>75</v>
      </c>
      <c r="K84" s="1">
        <v>110</v>
      </c>
      <c r="L84" s="1">
        <v>100</v>
      </c>
      <c r="M84" s="1">
        <v>80</v>
      </c>
      <c r="N84" s="1">
        <v>30</v>
      </c>
      <c r="O84" s="1">
        <v>1</v>
      </c>
      <c r="P84" s="1" t="b">
        <v>0</v>
      </c>
    </row>
    <row r="85" spans="4:16" ht="15" thickTop="1" thickBot="1" x14ac:dyDescent="0.3">
      <c r="D85" s="24" t="s">
        <v>880</v>
      </c>
      <c r="E85" s="1" t="s">
        <v>107</v>
      </c>
      <c r="F85" s="1" t="s">
        <v>46</v>
      </c>
      <c r="G85" s="1" t="s">
        <v>108</v>
      </c>
      <c r="H85" s="1">
        <v>325</v>
      </c>
      <c r="I85" s="1">
        <v>25</v>
      </c>
      <c r="J85" s="1">
        <v>35</v>
      </c>
      <c r="K85" s="1">
        <v>70</v>
      </c>
      <c r="L85" s="1">
        <v>95</v>
      </c>
      <c r="M85" s="1">
        <v>55</v>
      </c>
      <c r="N85" s="1">
        <v>45</v>
      </c>
      <c r="O85" s="1">
        <v>1</v>
      </c>
      <c r="P85" s="1" t="b">
        <v>0</v>
      </c>
    </row>
    <row r="86" spans="4:16" ht="15" thickTop="1" thickBot="1" x14ac:dyDescent="0.3">
      <c r="D86" s="24" t="s">
        <v>881</v>
      </c>
      <c r="E86" s="1" t="s">
        <v>109</v>
      </c>
      <c r="F86" s="1" t="s">
        <v>46</v>
      </c>
      <c r="G86" s="1" t="s">
        <v>108</v>
      </c>
      <c r="H86" s="1">
        <v>465</v>
      </c>
      <c r="I86" s="1">
        <v>50</v>
      </c>
      <c r="J86" s="1">
        <v>60</v>
      </c>
      <c r="K86" s="1">
        <v>95</v>
      </c>
      <c r="L86" s="1">
        <v>120</v>
      </c>
      <c r="M86" s="1">
        <v>70</v>
      </c>
      <c r="N86" s="1">
        <v>70</v>
      </c>
      <c r="O86" s="1">
        <v>1</v>
      </c>
      <c r="P86" s="1" t="b">
        <v>0</v>
      </c>
    </row>
    <row r="87" spans="4:16" ht="15" thickTop="1" thickBot="1" x14ac:dyDescent="0.3">
      <c r="D87" s="24" t="s">
        <v>882</v>
      </c>
      <c r="E87" s="1" t="s">
        <v>110</v>
      </c>
      <c r="F87" s="1" t="s">
        <v>36</v>
      </c>
      <c r="G87" s="1" t="s">
        <v>22</v>
      </c>
      <c r="H87" s="1">
        <v>352</v>
      </c>
      <c r="I87" s="1">
        <v>52</v>
      </c>
      <c r="J87" s="1">
        <v>65</v>
      </c>
      <c r="K87" s="1">
        <v>55</v>
      </c>
      <c r="L87" s="1">
        <v>58</v>
      </c>
      <c r="M87" s="1">
        <v>62</v>
      </c>
      <c r="N87" s="1">
        <v>60</v>
      </c>
      <c r="O87" s="1">
        <v>1</v>
      </c>
      <c r="P87" s="1" t="b">
        <v>0</v>
      </c>
    </row>
    <row r="88" spans="4:16" ht="15" thickTop="1" thickBot="1" x14ac:dyDescent="0.3">
      <c r="D88" s="24" t="s">
        <v>883</v>
      </c>
      <c r="E88" s="1" t="s">
        <v>111</v>
      </c>
      <c r="F88" s="1" t="s">
        <v>36</v>
      </c>
      <c r="G88" s="1" t="s">
        <v>22</v>
      </c>
      <c r="H88" s="1">
        <v>310</v>
      </c>
      <c r="I88" s="1">
        <v>35</v>
      </c>
      <c r="J88" s="1">
        <v>85</v>
      </c>
      <c r="K88" s="1">
        <v>45</v>
      </c>
      <c r="L88" s="1">
        <v>35</v>
      </c>
      <c r="M88" s="1">
        <v>35</v>
      </c>
      <c r="N88" s="1">
        <v>75</v>
      </c>
      <c r="O88" s="1">
        <v>1</v>
      </c>
      <c r="P88" s="1" t="b">
        <v>0</v>
      </c>
    </row>
    <row r="89" spans="4:16" ht="15" thickTop="1" thickBot="1" x14ac:dyDescent="0.3">
      <c r="D89" s="24" t="s">
        <v>884</v>
      </c>
      <c r="E89" s="1" t="s">
        <v>112</v>
      </c>
      <c r="F89" s="1" t="s">
        <v>36</v>
      </c>
      <c r="G89" s="1" t="s">
        <v>22</v>
      </c>
      <c r="H89" s="1">
        <v>460</v>
      </c>
      <c r="I89" s="1">
        <v>60</v>
      </c>
      <c r="J89" s="1">
        <v>110</v>
      </c>
      <c r="K89" s="1">
        <v>70</v>
      </c>
      <c r="L89" s="1">
        <v>60</v>
      </c>
      <c r="M89" s="1">
        <v>60</v>
      </c>
      <c r="N89" s="1">
        <v>100</v>
      </c>
      <c r="O89" s="1">
        <v>1</v>
      </c>
      <c r="P89" s="1" t="b">
        <v>0</v>
      </c>
    </row>
    <row r="90" spans="4:16" ht="15" thickTop="1" thickBot="1" x14ac:dyDescent="0.3">
      <c r="D90" s="24" t="s">
        <v>885</v>
      </c>
      <c r="E90" s="1" t="s">
        <v>113</v>
      </c>
      <c r="F90" s="1" t="s">
        <v>25</v>
      </c>
      <c r="G90" s="1" t="s">
        <v>1528</v>
      </c>
      <c r="H90" s="1">
        <v>325</v>
      </c>
      <c r="I90" s="1">
        <v>65</v>
      </c>
      <c r="J90" s="1">
        <v>45</v>
      </c>
      <c r="K90" s="1">
        <v>55</v>
      </c>
      <c r="L90" s="1">
        <v>45</v>
      </c>
      <c r="M90" s="1">
        <v>70</v>
      </c>
      <c r="N90" s="1">
        <v>45</v>
      </c>
      <c r="O90" s="1">
        <v>1</v>
      </c>
      <c r="P90" s="1" t="b">
        <v>0</v>
      </c>
    </row>
    <row r="91" spans="4:16" ht="15" thickTop="1" thickBot="1" x14ac:dyDescent="0.3">
      <c r="D91" s="24" t="s">
        <v>886</v>
      </c>
      <c r="E91" s="1" t="s">
        <v>114</v>
      </c>
      <c r="F91" s="1" t="s">
        <v>25</v>
      </c>
      <c r="G91" s="1" t="s">
        <v>115</v>
      </c>
      <c r="H91" s="1">
        <v>475</v>
      </c>
      <c r="I91" s="1">
        <v>90</v>
      </c>
      <c r="J91" s="1">
        <v>70</v>
      </c>
      <c r="K91" s="1">
        <v>80</v>
      </c>
      <c r="L91" s="1">
        <v>70</v>
      </c>
      <c r="M91" s="1">
        <v>95</v>
      </c>
      <c r="N91" s="1">
        <v>70</v>
      </c>
      <c r="O91" s="1">
        <v>1</v>
      </c>
      <c r="P91" s="1" t="b">
        <v>0</v>
      </c>
    </row>
    <row r="92" spans="4:16" ht="15" thickTop="1" thickBot="1" x14ac:dyDescent="0.3">
      <c r="D92" s="24" t="s">
        <v>887</v>
      </c>
      <c r="E92" s="1" t="s">
        <v>116</v>
      </c>
      <c r="F92" s="1" t="s">
        <v>15</v>
      </c>
      <c r="G92" s="1" t="s">
        <v>1528</v>
      </c>
      <c r="H92" s="1">
        <v>325</v>
      </c>
      <c r="I92" s="1">
        <v>80</v>
      </c>
      <c r="J92" s="1">
        <v>80</v>
      </c>
      <c r="K92" s="1">
        <v>50</v>
      </c>
      <c r="L92" s="1">
        <v>40</v>
      </c>
      <c r="M92" s="1">
        <v>50</v>
      </c>
      <c r="N92" s="1">
        <v>25</v>
      </c>
      <c r="O92" s="1">
        <v>1</v>
      </c>
      <c r="P92" s="1" t="b">
        <v>0</v>
      </c>
    </row>
    <row r="93" spans="4:16" ht="15" thickTop="1" thickBot="1" x14ac:dyDescent="0.3">
      <c r="D93" s="24" t="s">
        <v>888</v>
      </c>
      <c r="E93" s="1" t="s">
        <v>117</v>
      </c>
      <c r="F93" s="1" t="s">
        <v>15</v>
      </c>
      <c r="G93" s="1" t="s">
        <v>1528</v>
      </c>
      <c r="H93" s="1">
        <v>500</v>
      </c>
      <c r="I93" s="1">
        <v>105</v>
      </c>
      <c r="J93" s="1">
        <v>105</v>
      </c>
      <c r="K93" s="1">
        <v>75</v>
      </c>
      <c r="L93" s="1">
        <v>65</v>
      </c>
      <c r="M93" s="1">
        <v>100</v>
      </c>
      <c r="N93" s="1">
        <v>50</v>
      </c>
      <c r="O93" s="1">
        <v>1</v>
      </c>
      <c r="P93" s="1" t="b">
        <v>0</v>
      </c>
    </row>
    <row r="94" spans="4:16" ht="15" thickTop="1" thickBot="1" x14ac:dyDescent="0.3">
      <c r="D94" s="24" t="s">
        <v>889</v>
      </c>
      <c r="E94" s="1" t="s">
        <v>118</v>
      </c>
      <c r="F94" s="1" t="s">
        <v>25</v>
      </c>
      <c r="G94" s="1" t="s">
        <v>1528</v>
      </c>
      <c r="H94" s="1">
        <v>305</v>
      </c>
      <c r="I94" s="1">
        <v>30</v>
      </c>
      <c r="J94" s="1">
        <v>65</v>
      </c>
      <c r="K94" s="1">
        <v>100</v>
      </c>
      <c r="L94" s="1">
        <v>45</v>
      </c>
      <c r="M94" s="1">
        <v>25</v>
      </c>
      <c r="N94" s="1">
        <v>40</v>
      </c>
      <c r="O94" s="1">
        <v>1</v>
      </c>
      <c r="P94" s="1" t="b">
        <v>0</v>
      </c>
    </row>
    <row r="95" spans="4:16" ht="15" thickTop="1" thickBot="1" x14ac:dyDescent="0.3">
      <c r="D95" s="24" t="s">
        <v>890</v>
      </c>
      <c r="E95" s="1" t="s">
        <v>119</v>
      </c>
      <c r="F95" s="1" t="s">
        <v>25</v>
      </c>
      <c r="G95" s="1" t="s">
        <v>115</v>
      </c>
      <c r="H95" s="1">
        <v>525</v>
      </c>
      <c r="I95" s="1">
        <v>50</v>
      </c>
      <c r="J95" s="1">
        <v>95</v>
      </c>
      <c r="K95" s="1">
        <v>180</v>
      </c>
      <c r="L95" s="1">
        <v>85</v>
      </c>
      <c r="M95" s="1">
        <v>45</v>
      </c>
      <c r="N95" s="1">
        <v>70</v>
      </c>
      <c r="O95" s="1">
        <v>1</v>
      </c>
      <c r="P95" s="1" t="b">
        <v>0</v>
      </c>
    </row>
    <row r="96" spans="4:16" ht="15" thickTop="1" thickBot="1" x14ac:dyDescent="0.3">
      <c r="D96" s="24" t="s">
        <v>891</v>
      </c>
      <c r="E96" s="1" t="s">
        <v>120</v>
      </c>
      <c r="F96" s="1" t="s">
        <v>121</v>
      </c>
      <c r="G96" s="1" t="s">
        <v>15</v>
      </c>
      <c r="H96" s="1">
        <v>310</v>
      </c>
      <c r="I96" s="1">
        <v>30</v>
      </c>
      <c r="J96" s="1">
        <v>35</v>
      </c>
      <c r="K96" s="1">
        <v>30</v>
      </c>
      <c r="L96" s="1">
        <v>100</v>
      </c>
      <c r="M96" s="1">
        <v>35</v>
      </c>
      <c r="N96" s="1">
        <v>80</v>
      </c>
      <c r="O96" s="1">
        <v>1</v>
      </c>
      <c r="P96" s="1" t="b">
        <v>0</v>
      </c>
    </row>
    <row r="97" spans="4:16" ht="15" thickTop="1" thickBot="1" x14ac:dyDescent="0.3">
      <c r="D97" s="24" t="s">
        <v>892</v>
      </c>
      <c r="E97" s="1" t="s">
        <v>122</v>
      </c>
      <c r="F97" s="1" t="s">
        <v>121</v>
      </c>
      <c r="G97" s="1" t="s">
        <v>15</v>
      </c>
      <c r="H97" s="1">
        <v>405</v>
      </c>
      <c r="I97" s="1">
        <v>45</v>
      </c>
      <c r="J97" s="1">
        <v>50</v>
      </c>
      <c r="K97" s="1">
        <v>45</v>
      </c>
      <c r="L97" s="1">
        <v>115</v>
      </c>
      <c r="M97" s="1">
        <v>55</v>
      </c>
      <c r="N97" s="1">
        <v>95</v>
      </c>
      <c r="O97" s="1">
        <v>1</v>
      </c>
      <c r="P97" s="1" t="b">
        <v>0</v>
      </c>
    </row>
    <row r="98" spans="4:16" ht="15" thickTop="1" thickBot="1" x14ac:dyDescent="0.3">
      <c r="D98" s="24" t="s">
        <v>893</v>
      </c>
      <c r="E98" s="1" t="s">
        <v>123</v>
      </c>
      <c r="F98" s="1" t="s">
        <v>121</v>
      </c>
      <c r="G98" s="1" t="s">
        <v>15</v>
      </c>
      <c r="H98" s="1">
        <v>500</v>
      </c>
      <c r="I98" s="1">
        <v>60</v>
      </c>
      <c r="J98" s="1">
        <v>65</v>
      </c>
      <c r="K98" s="1">
        <v>60</v>
      </c>
      <c r="L98" s="1">
        <v>130</v>
      </c>
      <c r="M98" s="1">
        <v>75</v>
      </c>
      <c r="N98" s="1">
        <v>110</v>
      </c>
      <c r="O98" s="1">
        <v>1</v>
      </c>
      <c r="P98" s="1" t="b">
        <v>0</v>
      </c>
    </row>
    <row r="99" spans="4:16" ht="15" thickTop="1" thickBot="1" x14ac:dyDescent="0.3">
      <c r="D99" s="24" t="s">
        <v>894</v>
      </c>
      <c r="E99" s="1" t="s">
        <v>124</v>
      </c>
      <c r="F99" s="1" t="s">
        <v>100</v>
      </c>
      <c r="G99" s="1" t="s">
        <v>49</v>
      </c>
      <c r="H99" s="1">
        <v>385</v>
      </c>
      <c r="I99" s="1">
        <v>35</v>
      </c>
      <c r="J99" s="1">
        <v>45</v>
      </c>
      <c r="K99" s="1">
        <v>160</v>
      </c>
      <c r="L99" s="1">
        <v>30</v>
      </c>
      <c r="M99" s="1">
        <v>45</v>
      </c>
      <c r="N99" s="1">
        <v>70</v>
      </c>
      <c r="O99" s="1">
        <v>1</v>
      </c>
      <c r="P99" s="1" t="b">
        <v>0</v>
      </c>
    </row>
    <row r="100" spans="4:16" ht="15" thickTop="1" thickBot="1" x14ac:dyDescent="0.3">
      <c r="D100" s="24" t="s">
        <v>895</v>
      </c>
      <c r="E100" s="1" t="s">
        <v>125</v>
      </c>
      <c r="F100" s="1" t="s">
        <v>88</v>
      </c>
      <c r="G100" s="1" t="s">
        <v>1528</v>
      </c>
      <c r="H100" s="1">
        <v>328</v>
      </c>
      <c r="I100" s="1">
        <v>60</v>
      </c>
      <c r="J100" s="1">
        <v>48</v>
      </c>
      <c r="K100" s="1">
        <v>45</v>
      </c>
      <c r="L100" s="1">
        <v>43</v>
      </c>
      <c r="M100" s="1">
        <v>90</v>
      </c>
      <c r="N100" s="1">
        <v>42</v>
      </c>
      <c r="O100" s="1">
        <v>1</v>
      </c>
      <c r="P100" s="1" t="b">
        <v>0</v>
      </c>
    </row>
    <row r="101" spans="4:16" ht="15" thickTop="1" thickBot="1" x14ac:dyDescent="0.3">
      <c r="D101" s="24" t="s">
        <v>896</v>
      </c>
      <c r="E101" s="1" t="s">
        <v>126</v>
      </c>
      <c r="F101" s="1" t="s">
        <v>88</v>
      </c>
      <c r="G101" s="1" t="s">
        <v>1528</v>
      </c>
      <c r="H101" s="1">
        <v>483</v>
      </c>
      <c r="I101" s="1">
        <v>85</v>
      </c>
      <c r="J101" s="1">
        <v>73</v>
      </c>
      <c r="K101" s="1">
        <v>70</v>
      </c>
      <c r="L101" s="1">
        <v>73</v>
      </c>
      <c r="M101" s="1">
        <v>115</v>
      </c>
      <c r="N101" s="1">
        <v>67</v>
      </c>
      <c r="O101" s="1">
        <v>1</v>
      </c>
      <c r="P101" s="1" t="b">
        <v>0</v>
      </c>
    </row>
    <row r="102" spans="4:16" ht="15" thickTop="1" thickBot="1" x14ac:dyDescent="0.3">
      <c r="D102" s="24" t="s">
        <v>897</v>
      </c>
      <c r="E102" s="1" t="s">
        <v>127</v>
      </c>
      <c r="F102" s="1" t="s">
        <v>25</v>
      </c>
      <c r="G102" s="1" t="s">
        <v>1528</v>
      </c>
      <c r="H102" s="1">
        <v>325</v>
      </c>
      <c r="I102" s="1">
        <v>30</v>
      </c>
      <c r="J102" s="1">
        <v>105</v>
      </c>
      <c r="K102" s="1">
        <v>90</v>
      </c>
      <c r="L102" s="1">
        <v>25</v>
      </c>
      <c r="M102" s="1">
        <v>25</v>
      </c>
      <c r="N102" s="1">
        <v>50</v>
      </c>
      <c r="O102" s="1">
        <v>1</v>
      </c>
      <c r="P102" s="1" t="b">
        <v>0</v>
      </c>
    </row>
    <row r="103" spans="4:16" ht="15" thickTop="1" thickBot="1" x14ac:dyDescent="0.3">
      <c r="D103" s="24" t="s">
        <v>898</v>
      </c>
      <c r="E103" s="1" t="s">
        <v>128</v>
      </c>
      <c r="F103" s="1" t="s">
        <v>25</v>
      </c>
      <c r="G103" s="1" t="s">
        <v>1528</v>
      </c>
      <c r="H103" s="1">
        <v>475</v>
      </c>
      <c r="I103" s="1">
        <v>55</v>
      </c>
      <c r="J103" s="1">
        <v>130</v>
      </c>
      <c r="K103" s="1">
        <v>115</v>
      </c>
      <c r="L103" s="1">
        <v>50</v>
      </c>
      <c r="M103" s="1">
        <v>50</v>
      </c>
      <c r="N103" s="1">
        <v>75</v>
      </c>
      <c r="O103" s="1">
        <v>1</v>
      </c>
      <c r="P103" s="1" t="b">
        <v>0</v>
      </c>
    </row>
    <row r="104" spans="4:16" ht="15" thickTop="1" thickBot="1" x14ac:dyDescent="0.3">
      <c r="D104" s="24" t="s">
        <v>899</v>
      </c>
      <c r="E104" s="1" t="s">
        <v>129</v>
      </c>
      <c r="F104" s="1" t="s">
        <v>46</v>
      </c>
      <c r="G104" s="1" t="s">
        <v>1528</v>
      </c>
      <c r="H104" s="1">
        <v>330</v>
      </c>
      <c r="I104" s="1">
        <v>40</v>
      </c>
      <c r="J104" s="1">
        <v>30</v>
      </c>
      <c r="K104" s="1">
        <v>50</v>
      </c>
      <c r="L104" s="1">
        <v>55</v>
      </c>
      <c r="M104" s="1">
        <v>55</v>
      </c>
      <c r="N104" s="1">
        <v>100</v>
      </c>
      <c r="O104" s="1">
        <v>1</v>
      </c>
      <c r="P104" s="1" t="b">
        <v>0</v>
      </c>
    </row>
    <row r="105" spans="4:16" ht="15" thickTop="1" thickBot="1" x14ac:dyDescent="0.3">
      <c r="D105" s="24" t="s">
        <v>900</v>
      </c>
      <c r="E105" s="1" t="s">
        <v>130</v>
      </c>
      <c r="F105" s="1" t="s">
        <v>46</v>
      </c>
      <c r="G105" s="1" t="s">
        <v>1528</v>
      </c>
      <c r="H105" s="1">
        <v>480</v>
      </c>
      <c r="I105" s="1">
        <v>60</v>
      </c>
      <c r="J105" s="1">
        <v>50</v>
      </c>
      <c r="K105" s="1">
        <v>70</v>
      </c>
      <c r="L105" s="1">
        <v>80</v>
      </c>
      <c r="M105" s="1">
        <v>80</v>
      </c>
      <c r="N105" s="1">
        <v>140</v>
      </c>
      <c r="O105" s="1">
        <v>1</v>
      </c>
      <c r="P105" s="1" t="b">
        <v>0</v>
      </c>
    </row>
    <row r="106" spans="4:16" ht="15" thickTop="1" thickBot="1" x14ac:dyDescent="0.3">
      <c r="D106" s="24" t="s">
        <v>901</v>
      </c>
      <c r="E106" s="1" t="s">
        <v>131</v>
      </c>
      <c r="F106" s="1" t="s">
        <v>14</v>
      </c>
      <c r="G106" s="1" t="s">
        <v>88</v>
      </c>
      <c r="H106" s="1">
        <v>325</v>
      </c>
      <c r="I106" s="1">
        <v>60</v>
      </c>
      <c r="J106" s="1">
        <v>40</v>
      </c>
      <c r="K106" s="1">
        <v>80</v>
      </c>
      <c r="L106" s="1">
        <v>60</v>
      </c>
      <c r="M106" s="1">
        <v>45</v>
      </c>
      <c r="N106" s="1">
        <v>40</v>
      </c>
      <c r="O106" s="1">
        <v>1</v>
      </c>
      <c r="P106" s="1" t="b">
        <v>0</v>
      </c>
    </row>
    <row r="107" spans="4:16" ht="15" thickTop="1" thickBot="1" x14ac:dyDescent="0.3">
      <c r="D107" s="24" t="s">
        <v>902</v>
      </c>
      <c r="E107" s="1" t="s">
        <v>132</v>
      </c>
      <c r="F107" s="1" t="s">
        <v>14</v>
      </c>
      <c r="G107" s="1" t="s">
        <v>88</v>
      </c>
      <c r="H107" s="1">
        <v>520</v>
      </c>
      <c r="I107" s="1">
        <v>95</v>
      </c>
      <c r="J107" s="1">
        <v>95</v>
      </c>
      <c r="K107" s="1">
        <v>85</v>
      </c>
      <c r="L107" s="1">
        <v>125</v>
      </c>
      <c r="M107" s="1">
        <v>65</v>
      </c>
      <c r="N107" s="1">
        <v>55</v>
      </c>
      <c r="O107" s="1">
        <v>1</v>
      </c>
      <c r="P107" s="1" t="b">
        <v>0</v>
      </c>
    </row>
    <row r="108" spans="4:16" ht="15" thickTop="1" thickBot="1" x14ac:dyDescent="0.3">
      <c r="D108" s="24" t="s">
        <v>903</v>
      </c>
      <c r="E108" s="1" t="s">
        <v>133</v>
      </c>
      <c r="F108" s="1" t="s">
        <v>49</v>
      </c>
      <c r="G108" s="1" t="s">
        <v>1528</v>
      </c>
      <c r="H108" s="1">
        <v>320</v>
      </c>
      <c r="I108" s="1">
        <v>50</v>
      </c>
      <c r="J108" s="1">
        <v>50</v>
      </c>
      <c r="K108" s="1">
        <v>95</v>
      </c>
      <c r="L108" s="1">
        <v>40</v>
      </c>
      <c r="M108" s="1">
        <v>50</v>
      </c>
      <c r="N108" s="1">
        <v>35</v>
      </c>
      <c r="O108" s="1">
        <v>1</v>
      </c>
      <c r="P108" s="1" t="b">
        <v>0</v>
      </c>
    </row>
    <row r="109" spans="4:16" ht="15" thickTop="1" thickBot="1" x14ac:dyDescent="0.3">
      <c r="D109" s="24" t="s">
        <v>904</v>
      </c>
      <c r="E109" s="1" t="s">
        <v>134</v>
      </c>
      <c r="F109" s="1" t="s">
        <v>49</v>
      </c>
      <c r="G109" s="1" t="s">
        <v>1528</v>
      </c>
      <c r="H109" s="1">
        <v>425</v>
      </c>
      <c r="I109" s="1">
        <v>60</v>
      </c>
      <c r="J109" s="1">
        <v>80</v>
      </c>
      <c r="K109" s="1">
        <v>110</v>
      </c>
      <c r="L109" s="1">
        <v>50</v>
      </c>
      <c r="M109" s="1">
        <v>80</v>
      </c>
      <c r="N109" s="1">
        <v>45</v>
      </c>
      <c r="O109" s="1">
        <v>1</v>
      </c>
      <c r="P109" s="1" t="b">
        <v>0</v>
      </c>
    </row>
    <row r="110" spans="4:16" ht="15" thickTop="1" thickBot="1" x14ac:dyDescent="0.3">
      <c r="D110" s="24" t="s">
        <v>905</v>
      </c>
      <c r="E110" s="1" t="s">
        <v>135</v>
      </c>
      <c r="F110" s="1" t="s">
        <v>80</v>
      </c>
      <c r="G110" s="1" t="s">
        <v>1528</v>
      </c>
      <c r="H110" s="1">
        <v>455</v>
      </c>
      <c r="I110" s="1">
        <v>50</v>
      </c>
      <c r="J110" s="1">
        <v>120</v>
      </c>
      <c r="K110" s="1">
        <v>53</v>
      </c>
      <c r="L110" s="1">
        <v>35</v>
      </c>
      <c r="M110" s="1">
        <v>110</v>
      </c>
      <c r="N110" s="1">
        <v>87</v>
      </c>
      <c r="O110" s="1">
        <v>1</v>
      </c>
      <c r="P110" s="1" t="b">
        <v>0</v>
      </c>
    </row>
    <row r="111" spans="4:16" ht="15" thickTop="1" thickBot="1" x14ac:dyDescent="0.3">
      <c r="D111" s="24" t="s">
        <v>906</v>
      </c>
      <c r="E111" s="1" t="s">
        <v>136</v>
      </c>
      <c r="F111" s="1" t="s">
        <v>80</v>
      </c>
      <c r="G111" s="1" t="s">
        <v>1528</v>
      </c>
      <c r="H111" s="1">
        <v>455</v>
      </c>
      <c r="I111" s="1">
        <v>50</v>
      </c>
      <c r="J111" s="1">
        <v>105</v>
      </c>
      <c r="K111" s="1">
        <v>79</v>
      </c>
      <c r="L111" s="1">
        <v>35</v>
      </c>
      <c r="M111" s="1">
        <v>110</v>
      </c>
      <c r="N111" s="1">
        <v>76</v>
      </c>
      <c r="O111" s="1">
        <v>1</v>
      </c>
      <c r="P111" s="1" t="b">
        <v>0</v>
      </c>
    </row>
    <row r="112" spans="4:16" ht="15" thickTop="1" thickBot="1" x14ac:dyDescent="0.3">
      <c r="D112" s="24" t="s">
        <v>907</v>
      </c>
      <c r="E112" s="1" t="s">
        <v>137</v>
      </c>
      <c r="F112" s="1" t="s">
        <v>36</v>
      </c>
      <c r="G112" s="1" t="s">
        <v>1528</v>
      </c>
      <c r="H112" s="1">
        <v>385</v>
      </c>
      <c r="I112" s="1">
        <v>90</v>
      </c>
      <c r="J112" s="1">
        <v>55</v>
      </c>
      <c r="K112" s="1">
        <v>75</v>
      </c>
      <c r="L112" s="1">
        <v>60</v>
      </c>
      <c r="M112" s="1">
        <v>75</v>
      </c>
      <c r="N112" s="1">
        <v>30</v>
      </c>
      <c r="O112" s="1">
        <v>1</v>
      </c>
      <c r="P112" s="1" t="b">
        <v>0</v>
      </c>
    </row>
    <row r="113" spans="4:16" ht="15" thickTop="1" thickBot="1" x14ac:dyDescent="0.3">
      <c r="D113" s="24" t="s">
        <v>908</v>
      </c>
      <c r="E113" s="1" t="s">
        <v>138</v>
      </c>
      <c r="F113" s="1" t="s">
        <v>15</v>
      </c>
      <c r="G113" s="1" t="s">
        <v>1528</v>
      </c>
      <c r="H113" s="1">
        <v>340</v>
      </c>
      <c r="I113" s="1">
        <v>40</v>
      </c>
      <c r="J113" s="1">
        <v>65</v>
      </c>
      <c r="K113" s="1">
        <v>95</v>
      </c>
      <c r="L113" s="1">
        <v>60</v>
      </c>
      <c r="M113" s="1">
        <v>45</v>
      </c>
      <c r="N113" s="1">
        <v>35</v>
      </c>
      <c r="O113" s="1">
        <v>1</v>
      </c>
      <c r="P113" s="1" t="b">
        <v>0</v>
      </c>
    </row>
    <row r="114" spans="4:16" ht="15" thickTop="1" thickBot="1" x14ac:dyDescent="0.3">
      <c r="D114" s="24" t="s">
        <v>909</v>
      </c>
      <c r="E114" s="1" t="s">
        <v>139</v>
      </c>
      <c r="F114" s="1" t="s">
        <v>15</v>
      </c>
      <c r="G114" s="1" t="s">
        <v>1528</v>
      </c>
      <c r="H114" s="1">
        <v>490</v>
      </c>
      <c r="I114" s="1">
        <v>65</v>
      </c>
      <c r="J114" s="1">
        <v>90</v>
      </c>
      <c r="K114" s="1">
        <v>120</v>
      </c>
      <c r="L114" s="1">
        <v>85</v>
      </c>
      <c r="M114" s="1">
        <v>70</v>
      </c>
      <c r="N114" s="1">
        <v>60</v>
      </c>
      <c r="O114" s="1">
        <v>1</v>
      </c>
      <c r="P114" s="1" t="b">
        <v>0</v>
      </c>
    </row>
    <row r="115" spans="4:16" ht="15" thickTop="1" thickBot="1" x14ac:dyDescent="0.3">
      <c r="D115" s="24" t="s">
        <v>910</v>
      </c>
      <c r="E115" s="1" t="s">
        <v>140</v>
      </c>
      <c r="F115" s="1" t="s">
        <v>49</v>
      </c>
      <c r="G115" s="1" t="s">
        <v>100</v>
      </c>
      <c r="H115" s="1">
        <v>345</v>
      </c>
      <c r="I115" s="1">
        <v>80</v>
      </c>
      <c r="J115" s="1">
        <v>85</v>
      </c>
      <c r="K115" s="1">
        <v>95</v>
      </c>
      <c r="L115" s="1">
        <v>30</v>
      </c>
      <c r="M115" s="1">
        <v>30</v>
      </c>
      <c r="N115" s="1">
        <v>25</v>
      </c>
      <c r="O115" s="1">
        <v>1</v>
      </c>
      <c r="P115" s="1" t="b">
        <v>0</v>
      </c>
    </row>
    <row r="116" spans="4:16" ht="15" thickTop="1" thickBot="1" x14ac:dyDescent="0.3">
      <c r="D116" s="24" t="s">
        <v>911</v>
      </c>
      <c r="E116" s="1" t="s">
        <v>141</v>
      </c>
      <c r="F116" s="1" t="s">
        <v>49</v>
      </c>
      <c r="G116" s="1" t="s">
        <v>100</v>
      </c>
      <c r="H116" s="1">
        <v>485</v>
      </c>
      <c r="I116" s="1">
        <v>105</v>
      </c>
      <c r="J116" s="1">
        <v>130</v>
      </c>
      <c r="K116" s="1">
        <v>120</v>
      </c>
      <c r="L116" s="1">
        <v>45</v>
      </c>
      <c r="M116" s="1">
        <v>45</v>
      </c>
      <c r="N116" s="1">
        <v>40</v>
      </c>
      <c r="O116" s="1">
        <v>1</v>
      </c>
      <c r="P116" s="1" t="b">
        <v>0</v>
      </c>
    </row>
    <row r="117" spans="4:16" ht="15" thickTop="1" thickBot="1" x14ac:dyDescent="0.3">
      <c r="D117" s="24" t="s">
        <v>912</v>
      </c>
      <c r="E117" s="1" t="s">
        <v>142</v>
      </c>
      <c r="F117" s="1" t="s">
        <v>36</v>
      </c>
      <c r="G117" s="1" t="s">
        <v>1528</v>
      </c>
      <c r="H117" s="1">
        <v>450</v>
      </c>
      <c r="I117" s="1">
        <v>250</v>
      </c>
      <c r="J117" s="1">
        <v>5</v>
      </c>
      <c r="K117" s="1">
        <v>5</v>
      </c>
      <c r="L117" s="1">
        <v>35</v>
      </c>
      <c r="M117" s="1">
        <v>105</v>
      </c>
      <c r="N117" s="1">
        <v>50</v>
      </c>
      <c r="O117" s="1">
        <v>1</v>
      </c>
      <c r="P117" s="1" t="b">
        <v>0</v>
      </c>
    </row>
    <row r="118" spans="4:16" ht="15" thickTop="1" thickBot="1" x14ac:dyDescent="0.3">
      <c r="D118" s="24" t="s">
        <v>913</v>
      </c>
      <c r="E118" s="1" t="s">
        <v>143</v>
      </c>
      <c r="F118" s="1" t="s">
        <v>14</v>
      </c>
      <c r="G118" s="1" t="s">
        <v>1528</v>
      </c>
      <c r="H118" s="1">
        <v>435</v>
      </c>
      <c r="I118" s="1">
        <v>65</v>
      </c>
      <c r="J118" s="1">
        <v>55</v>
      </c>
      <c r="K118" s="1">
        <v>115</v>
      </c>
      <c r="L118" s="1">
        <v>100</v>
      </c>
      <c r="M118" s="1">
        <v>40</v>
      </c>
      <c r="N118" s="1">
        <v>60</v>
      </c>
      <c r="O118" s="1">
        <v>1</v>
      </c>
      <c r="P118" s="1" t="b">
        <v>0</v>
      </c>
    </row>
    <row r="119" spans="4:16" ht="15" thickTop="1" thickBot="1" x14ac:dyDescent="0.3">
      <c r="D119" s="24" t="s">
        <v>914</v>
      </c>
      <c r="E119" s="1" t="s">
        <v>144</v>
      </c>
      <c r="F119" s="1" t="s">
        <v>36</v>
      </c>
      <c r="G119" s="1" t="s">
        <v>1528</v>
      </c>
      <c r="H119" s="1">
        <v>490</v>
      </c>
      <c r="I119" s="1">
        <v>105</v>
      </c>
      <c r="J119" s="1">
        <v>95</v>
      </c>
      <c r="K119" s="1">
        <v>80</v>
      </c>
      <c r="L119" s="1">
        <v>40</v>
      </c>
      <c r="M119" s="1">
        <v>80</v>
      </c>
      <c r="N119" s="1">
        <v>90</v>
      </c>
      <c r="O119" s="1">
        <v>1</v>
      </c>
      <c r="P119" s="1" t="b">
        <v>0</v>
      </c>
    </row>
    <row r="120" spans="4:16" ht="15" thickTop="1" thickBot="1" x14ac:dyDescent="0.3">
      <c r="D120" s="24" t="s">
        <v>915</v>
      </c>
      <c r="E120" s="1" t="s">
        <v>145</v>
      </c>
      <c r="F120" s="1" t="s">
        <v>25</v>
      </c>
      <c r="G120" s="1" t="s">
        <v>1528</v>
      </c>
      <c r="H120" s="1">
        <v>295</v>
      </c>
      <c r="I120" s="1">
        <v>30</v>
      </c>
      <c r="J120" s="1">
        <v>40</v>
      </c>
      <c r="K120" s="1">
        <v>70</v>
      </c>
      <c r="L120" s="1">
        <v>70</v>
      </c>
      <c r="M120" s="1">
        <v>25</v>
      </c>
      <c r="N120" s="1">
        <v>60</v>
      </c>
      <c r="O120" s="1">
        <v>1</v>
      </c>
      <c r="P120" s="1" t="b">
        <v>0</v>
      </c>
    </row>
    <row r="121" spans="4:16" ht="15" thickTop="1" thickBot="1" x14ac:dyDescent="0.3">
      <c r="D121" s="24" t="s">
        <v>916</v>
      </c>
      <c r="E121" s="1" t="s">
        <v>146</v>
      </c>
      <c r="F121" s="1" t="s">
        <v>25</v>
      </c>
      <c r="G121" s="1" t="s">
        <v>1528</v>
      </c>
      <c r="H121" s="1">
        <v>440</v>
      </c>
      <c r="I121" s="1">
        <v>55</v>
      </c>
      <c r="J121" s="1">
        <v>65</v>
      </c>
      <c r="K121" s="1">
        <v>95</v>
      </c>
      <c r="L121" s="1">
        <v>95</v>
      </c>
      <c r="M121" s="1">
        <v>45</v>
      </c>
      <c r="N121" s="1">
        <v>85</v>
      </c>
      <c r="O121" s="1">
        <v>1</v>
      </c>
      <c r="P121" s="1" t="b">
        <v>0</v>
      </c>
    </row>
    <row r="122" spans="4:16" ht="15" thickTop="1" thickBot="1" x14ac:dyDescent="0.3">
      <c r="D122" s="24" t="s">
        <v>917</v>
      </c>
      <c r="E122" s="1" t="s">
        <v>147</v>
      </c>
      <c r="F122" s="1" t="s">
        <v>25</v>
      </c>
      <c r="G122" s="1" t="s">
        <v>1528</v>
      </c>
      <c r="H122" s="1">
        <v>320</v>
      </c>
      <c r="I122" s="1">
        <v>45</v>
      </c>
      <c r="J122" s="1">
        <v>67</v>
      </c>
      <c r="K122" s="1">
        <v>60</v>
      </c>
      <c r="L122" s="1">
        <v>35</v>
      </c>
      <c r="M122" s="1">
        <v>50</v>
      </c>
      <c r="N122" s="1">
        <v>63</v>
      </c>
      <c r="O122" s="1">
        <v>1</v>
      </c>
      <c r="P122" s="1" t="b">
        <v>0</v>
      </c>
    </row>
    <row r="123" spans="4:16" ht="15" thickTop="1" thickBot="1" x14ac:dyDescent="0.3">
      <c r="D123" s="24" t="s">
        <v>918</v>
      </c>
      <c r="E123" s="1" t="s">
        <v>148</v>
      </c>
      <c r="F123" s="1" t="s">
        <v>25</v>
      </c>
      <c r="G123" s="1" t="s">
        <v>1528</v>
      </c>
      <c r="H123" s="1">
        <v>450</v>
      </c>
      <c r="I123" s="1">
        <v>80</v>
      </c>
      <c r="J123" s="1">
        <v>92</v>
      </c>
      <c r="K123" s="1">
        <v>65</v>
      </c>
      <c r="L123" s="1">
        <v>65</v>
      </c>
      <c r="M123" s="1">
        <v>80</v>
      </c>
      <c r="N123" s="1">
        <v>68</v>
      </c>
      <c r="O123" s="1">
        <v>1</v>
      </c>
      <c r="P123" s="1" t="b">
        <v>0</v>
      </c>
    </row>
    <row r="124" spans="4:16" ht="15" thickTop="1" thickBot="1" x14ac:dyDescent="0.3">
      <c r="D124" s="24" t="s">
        <v>919</v>
      </c>
      <c r="E124" s="1" t="s">
        <v>149</v>
      </c>
      <c r="F124" s="1" t="s">
        <v>25</v>
      </c>
      <c r="G124" s="1" t="s">
        <v>1528</v>
      </c>
      <c r="H124" s="1">
        <v>340</v>
      </c>
      <c r="I124" s="1">
        <v>30</v>
      </c>
      <c r="J124" s="1">
        <v>45</v>
      </c>
      <c r="K124" s="1">
        <v>55</v>
      </c>
      <c r="L124" s="1">
        <v>70</v>
      </c>
      <c r="M124" s="1">
        <v>55</v>
      </c>
      <c r="N124" s="1">
        <v>85</v>
      </c>
      <c r="O124" s="1">
        <v>1</v>
      </c>
      <c r="P124" s="1" t="b">
        <v>0</v>
      </c>
    </row>
    <row r="125" spans="4:16" ht="15" thickTop="1" thickBot="1" x14ac:dyDescent="0.3">
      <c r="D125" s="24" t="s">
        <v>920</v>
      </c>
      <c r="E125" s="1" t="s">
        <v>150</v>
      </c>
      <c r="F125" s="1" t="s">
        <v>25</v>
      </c>
      <c r="G125" s="1" t="s">
        <v>88</v>
      </c>
      <c r="H125" s="1">
        <v>520</v>
      </c>
      <c r="I125" s="1">
        <v>60</v>
      </c>
      <c r="J125" s="1">
        <v>75</v>
      </c>
      <c r="K125" s="1">
        <v>85</v>
      </c>
      <c r="L125" s="1">
        <v>100</v>
      </c>
      <c r="M125" s="1">
        <v>85</v>
      </c>
      <c r="N125" s="1">
        <v>115</v>
      </c>
      <c r="O125" s="1">
        <v>1</v>
      </c>
      <c r="P125" s="1" t="b">
        <v>0</v>
      </c>
    </row>
    <row r="126" spans="4:16" ht="15" thickTop="1" thickBot="1" x14ac:dyDescent="0.3">
      <c r="D126" s="24" t="s">
        <v>921</v>
      </c>
      <c r="E126" s="1" t="s">
        <v>151</v>
      </c>
      <c r="F126" s="1" t="s">
        <v>88</v>
      </c>
      <c r="G126" s="1" t="s">
        <v>58</v>
      </c>
      <c r="H126" s="1">
        <v>460</v>
      </c>
      <c r="I126" s="1">
        <v>40</v>
      </c>
      <c r="J126" s="1">
        <v>45</v>
      </c>
      <c r="K126" s="1">
        <v>65</v>
      </c>
      <c r="L126" s="1">
        <v>100</v>
      </c>
      <c r="M126" s="1">
        <v>120</v>
      </c>
      <c r="N126" s="1">
        <v>90</v>
      </c>
      <c r="O126" s="1">
        <v>1</v>
      </c>
      <c r="P126" s="1" t="b">
        <v>0</v>
      </c>
    </row>
    <row r="127" spans="4:16" ht="15" thickTop="1" thickBot="1" x14ac:dyDescent="0.3">
      <c r="D127" s="24" t="s">
        <v>922</v>
      </c>
      <c r="E127" s="1" t="s">
        <v>152</v>
      </c>
      <c r="F127" s="1" t="s">
        <v>29</v>
      </c>
      <c r="G127" s="1" t="s">
        <v>22</v>
      </c>
      <c r="H127" s="1">
        <v>500</v>
      </c>
      <c r="I127" s="1">
        <v>70</v>
      </c>
      <c r="J127" s="1">
        <v>110</v>
      </c>
      <c r="K127" s="1">
        <v>80</v>
      </c>
      <c r="L127" s="1">
        <v>55</v>
      </c>
      <c r="M127" s="1">
        <v>80</v>
      </c>
      <c r="N127" s="1">
        <v>105</v>
      </c>
      <c r="O127" s="1">
        <v>1</v>
      </c>
      <c r="P127" s="1" t="b">
        <v>0</v>
      </c>
    </row>
    <row r="128" spans="4:16" ht="15" thickTop="1" thickBot="1" x14ac:dyDescent="0.3">
      <c r="D128" s="24" t="s">
        <v>923</v>
      </c>
      <c r="E128" s="1" t="s">
        <v>153</v>
      </c>
      <c r="F128" s="1" t="s">
        <v>115</v>
      </c>
      <c r="G128" s="1" t="s">
        <v>88</v>
      </c>
      <c r="H128" s="1">
        <v>455</v>
      </c>
      <c r="I128" s="1">
        <v>65</v>
      </c>
      <c r="J128" s="1">
        <v>50</v>
      </c>
      <c r="K128" s="1">
        <v>35</v>
      </c>
      <c r="L128" s="1">
        <v>115</v>
      </c>
      <c r="M128" s="1">
        <v>95</v>
      </c>
      <c r="N128" s="1">
        <v>95</v>
      </c>
      <c r="O128" s="1">
        <v>1</v>
      </c>
      <c r="P128" s="1" t="b">
        <v>0</v>
      </c>
    </row>
    <row r="129" spans="4:16" ht="15" thickTop="1" thickBot="1" x14ac:dyDescent="0.3">
      <c r="D129" s="24" t="s">
        <v>924</v>
      </c>
      <c r="E129" s="1" t="s">
        <v>154</v>
      </c>
      <c r="F129" s="1" t="s">
        <v>46</v>
      </c>
      <c r="G129" s="1" t="s">
        <v>1528</v>
      </c>
      <c r="H129" s="1">
        <v>490</v>
      </c>
      <c r="I129" s="1">
        <v>65</v>
      </c>
      <c r="J129" s="1">
        <v>83</v>
      </c>
      <c r="K129" s="1">
        <v>57</v>
      </c>
      <c r="L129" s="1">
        <v>95</v>
      </c>
      <c r="M129" s="1">
        <v>85</v>
      </c>
      <c r="N129" s="1">
        <v>105</v>
      </c>
      <c r="O129" s="1">
        <v>1</v>
      </c>
      <c r="P129" s="1" t="b">
        <v>0</v>
      </c>
    </row>
    <row r="130" spans="4:16" ht="15" thickTop="1" thickBot="1" x14ac:dyDescent="0.3">
      <c r="D130" s="24" t="s">
        <v>925</v>
      </c>
      <c r="E130" s="1" t="s">
        <v>155</v>
      </c>
      <c r="F130" s="1" t="s">
        <v>19</v>
      </c>
      <c r="G130" s="1" t="s">
        <v>1528</v>
      </c>
      <c r="H130" s="1">
        <v>495</v>
      </c>
      <c r="I130" s="1">
        <v>65</v>
      </c>
      <c r="J130" s="1">
        <v>95</v>
      </c>
      <c r="K130" s="1">
        <v>57</v>
      </c>
      <c r="L130" s="1">
        <v>100</v>
      </c>
      <c r="M130" s="1">
        <v>85</v>
      </c>
      <c r="N130" s="1">
        <v>93</v>
      </c>
      <c r="O130" s="1">
        <v>1</v>
      </c>
      <c r="P130" s="1" t="b">
        <v>0</v>
      </c>
    </row>
    <row r="131" spans="4:16" ht="15" thickTop="1" thickBot="1" x14ac:dyDescent="0.3">
      <c r="D131" s="24" t="s">
        <v>926</v>
      </c>
      <c r="E131" s="1" t="s">
        <v>156</v>
      </c>
      <c r="F131" s="1" t="s">
        <v>29</v>
      </c>
      <c r="G131" s="1" t="s">
        <v>1528</v>
      </c>
      <c r="H131" s="1">
        <v>500</v>
      </c>
      <c r="I131" s="1">
        <v>65</v>
      </c>
      <c r="J131" s="1">
        <v>125</v>
      </c>
      <c r="K131" s="1">
        <v>100</v>
      </c>
      <c r="L131" s="1">
        <v>55</v>
      </c>
      <c r="M131" s="1">
        <v>70</v>
      </c>
      <c r="N131" s="1">
        <v>85</v>
      </c>
      <c r="O131" s="1">
        <v>1</v>
      </c>
      <c r="P131" s="1" t="b">
        <v>0</v>
      </c>
    </row>
    <row r="132" spans="4:16" ht="15" thickTop="1" thickBot="1" x14ac:dyDescent="0.3">
      <c r="D132" s="24" t="s">
        <v>927</v>
      </c>
      <c r="E132" s="1" t="s">
        <v>157</v>
      </c>
      <c r="F132" s="1" t="s">
        <v>36</v>
      </c>
      <c r="G132" s="1" t="s">
        <v>1528</v>
      </c>
      <c r="H132" s="1">
        <v>490</v>
      </c>
      <c r="I132" s="1">
        <v>75</v>
      </c>
      <c r="J132" s="1">
        <v>100</v>
      </c>
      <c r="K132" s="1">
        <v>95</v>
      </c>
      <c r="L132" s="1">
        <v>40</v>
      </c>
      <c r="M132" s="1">
        <v>70</v>
      </c>
      <c r="N132" s="1">
        <v>110</v>
      </c>
      <c r="O132" s="1">
        <v>1</v>
      </c>
      <c r="P132" s="1" t="b">
        <v>0</v>
      </c>
    </row>
    <row r="133" spans="4:16" ht="15" thickTop="1" thickBot="1" x14ac:dyDescent="0.3">
      <c r="D133" s="24" t="s">
        <v>928</v>
      </c>
      <c r="E133" s="1" t="s">
        <v>158</v>
      </c>
      <c r="F133" s="1" t="s">
        <v>25</v>
      </c>
      <c r="G133" s="1" t="s">
        <v>1528</v>
      </c>
      <c r="H133" s="1">
        <v>200</v>
      </c>
      <c r="I133" s="1">
        <v>20</v>
      </c>
      <c r="J133" s="1">
        <v>10</v>
      </c>
      <c r="K133" s="1">
        <v>55</v>
      </c>
      <c r="L133" s="1">
        <v>15</v>
      </c>
      <c r="M133" s="1">
        <v>20</v>
      </c>
      <c r="N133" s="1">
        <v>80</v>
      </c>
      <c r="O133" s="1">
        <v>1</v>
      </c>
      <c r="P133" s="1" t="b">
        <v>0</v>
      </c>
    </row>
    <row r="134" spans="4:16" ht="15" thickTop="1" thickBot="1" x14ac:dyDescent="0.3">
      <c r="D134" s="24" t="s">
        <v>929</v>
      </c>
      <c r="E134" s="1" t="s">
        <v>159</v>
      </c>
      <c r="F134" s="1" t="s">
        <v>25</v>
      </c>
      <c r="G134" s="1" t="s">
        <v>22</v>
      </c>
      <c r="H134" s="1">
        <v>540</v>
      </c>
      <c r="I134" s="1">
        <v>95</v>
      </c>
      <c r="J134" s="1">
        <v>125</v>
      </c>
      <c r="K134" s="1">
        <v>79</v>
      </c>
      <c r="L134" s="1">
        <v>60</v>
      </c>
      <c r="M134" s="1">
        <v>100</v>
      </c>
      <c r="N134" s="1">
        <v>81</v>
      </c>
      <c r="O134" s="1">
        <v>1</v>
      </c>
      <c r="P134" s="1" t="b">
        <v>0</v>
      </c>
    </row>
    <row r="135" spans="4:16" ht="15" thickTop="1" thickBot="1" x14ac:dyDescent="0.3">
      <c r="D135" s="24" t="s">
        <v>930</v>
      </c>
      <c r="E135" s="1" t="s">
        <v>161</v>
      </c>
      <c r="F135" s="1" t="s">
        <v>25</v>
      </c>
      <c r="G135" s="1" t="s">
        <v>115</v>
      </c>
      <c r="H135" s="1">
        <v>535</v>
      </c>
      <c r="I135" s="1">
        <v>130</v>
      </c>
      <c r="J135" s="1">
        <v>85</v>
      </c>
      <c r="K135" s="1">
        <v>80</v>
      </c>
      <c r="L135" s="1">
        <v>85</v>
      </c>
      <c r="M135" s="1">
        <v>95</v>
      </c>
      <c r="N135" s="1">
        <v>60</v>
      </c>
      <c r="O135" s="1">
        <v>1</v>
      </c>
      <c r="P135" s="1" t="b">
        <v>0</v>
      </c>
    </row>
    <row r="136" spans="4:16" ht="15" thickTop="1" thickBot="1" x14ac:dyDescent="0.3">
      <c r="D136" s="24" t="s">
        <v>931</v>
      </c>
      <c r="E136" s="1" t="s">
        <v>162</v>
      </c>
      <c r="F136" s="1" t="s">
        <v>36</v>
      </c>
      <c r="G136" s="1" t="s">
        <v>1528</v>
      </c>
      <c r="H136" s="1">
        <v>288</v>
      </c>
      <c r="I136" s="1">
        <v>48</v>
      </c>
      <c r="J136" s="1">
        <v>48</v>
      </c>
      <c r="K136" s="1">
        <v>48</v>
      </c>
      <c r="L136" s="1">
        <v>48</v>
      </c>
      <c r="M136" s="1">
        <v>48</v>
      </c>
      <c r="N136" s="1">
        <v>48</v>
      </c>
      <c r="O136" s="1">
        <v>1</v>
      </c>
      <c r="P136" s="1" t="b">
        <v>0</v>
      </c>
    </row>
    <row r="137" spans="4:16" ht="15" thickTop="1" thickBot="1" x14ac:dyDescent="0.3">
      <c r="D137" s="24" t="s">
        <v>932</v>
      </c>
      <c r="E137" s="1" t="s">
        <v>163</v>
      </c>
      <c r="F137" s="1" t="s">
        <v>36</v>
      </c>
      <c r="G137" s="1" t="s">
        <v>1528</v>
      </c>
      <c r="H137" s="1">
        <v>325</v>
      </c>
      <c r="I137" s="1">
        <v>55</v>
      </c>
      <c r="J137" s="1">
        <v>55</v>
      </c>
      <c r="K137" s="1">
        <v>50</v>
      </c>
      <c r="L137" s="1">
        <v>45</v>
      </c>
      <c r="M137" s="1">
        <v>65</v>
      </c>
      <c r="N137" s="1">
        <v>55</v>
      </c>
      <c r="O137" s="1">
        <v>1</v>
      </c>
      <c r="P137" s="1" t="b">
        <v>0</v>
      </c>
    </row>
    <row r="138" spans="4:16" ht="15" thickTop="1" thickBot="1" x14ac:dyDescent="0.3">
      <c r="D138" s="24" t="s">
        <v>933</v>
      </c>
      <c r="E138" s="1" t="s">
        <v>164</v>
      </c>
      <c r="F138" s="1" t="s">
        <v>25</v>
      </c>
      <c r="G138" s="1" t="s">
        <v>1528</v>
      </c>
      <c r="H138" s="1">
        <v>525</v>
      </c>
      <c r="I138" s="1">
        <v>130</v>
      </c>
      <c r="J138" s="1">
        <v>65</v>
      </c>
      <c r="K138" s="1">
        <v>60</v>
      </c>
      <c r="L138" s="1">
        <v>110</v>
      </c>
      <c r="M138" s="1">
        <v>95</v>
      </c>
      <c r="N138" s="1">
        <v>65</v>
      </c>
      <c r="O138" s="1">
        <v>1</v>
      </c>
      <c r="P138" s="1" t="b">
        <v>0</v>
      </c>
    </row>
    <row r="139" spans="4:16" ht="15" thickTop="1" thickBot="1" x14ac:dyDescent="0.3">
      <c r="D139" s="24" t="s">
        <v>934</v>
      </c>
      <c r="E139" s="1" t="s">
        <v>165</v>
      </c>
      <c r="F139" s="1" t="s">
        <v>46</v>
      </c>
      <c r="G139" s="1" t="s">
        <v>1528</v>
      </c>
      <c r="H139" s="1">
        <v>525</v>
      </c>
      <c r="I139" s="1">
        <v>65</v>
      </c>
      <c r="J139" s="1">
        <v>65</v>
      </c>
      <c r="K139" s="1">
        <v>60</v>
      </c>
      <c r="L139" s="1">
        <v>110</v>
      </c>
      <c r="M139" s="1">
        <v>95</v>
      </c>
      <c r="N139" s="1">
        <v>130</v>
      </c>
      <c r="O139" s="1">
        <v>1</v>
      </c>
      <c r="P139" s="1" t="b">
        <v>0</v>
      </c>
    </row>
    <row r="140" spans="4:16" ht="15" thickTop="1" thickBot="1" x14ac:dyDescent="0.3">
      <c r="D140" s="24" t="s">
        <v>935</v>
      </c>
      <c r="E140" s="1" t="s">
        <v>166</v>
      </c>
      <c r="F140" s="1" t="s">
        <v>19</v>
      </c>
      <c r="G140" s="1" t="s">
        <v>1528</v>
      </c>
      <c r="H140" s="1">
        <v>525</v>
      </c>
      <c r="I140" s="1">
        <v>65</v>
      </c>
      <c r="J140" s="1">
        <v>130</v>
      </c>
      <c r="K140" s="1">
        <v>60</v>
      </c>
      <c r="L140" s="1">
        <v>95</v>
      </c>
      <c r="M140" s="1">
        <v>110</v>
      </c>
      <c r="N140" s="1">
        <v>65</v>
      </c>
      <c r="O140" s="1">
        <v>1</v>
      </c>
      <c r="P140" s="1" t="b">
        <v>0</v>
      </c>
    </row>
    <row r="141" spans="4:16" ht="15" thickTop="1" thickBot="1" x14ac:dyDescent="0.3">
      <c r="D141" s="24" t="s">
        <v>936</v>
      </c>
      <c r="E141" s="1" t="s">
        <v>167</v>
      </c>
      <c r="F141" s="1" t="s">
        <v>36</v>
      </c>
      <c r="G141" s="1" t="s">
        <v>1528</v>
      </c>
      <c r="H141" s="1">
        <v>395</v>
      </c>
      <c r="I141" s="1">
        <v>65</v>
      </c>
      <c r="J141" s="1">
        <v>60</v>
      </c>
      <c r="K141" s="1">
        <v>70</v>
      </c>
      <c r="L141" s="1">
        <v>85</v>
      </c>
      <c r="M141" s="1">
        <v>75</v>
      </c>
      <c r="N141" s="1">
        <v>40</v>
      </c>
      <c r="O141" s="1">
        <v>1</v>
      </c>
      <c r="P141" s="1" t="b">
        <v>0</v>
      </c>
    </row>
    <row r="142" spans="4:16" ht="15" thickTop="1" thickBot="1" x14ac:dyDescent="0.3">
      <c r="D142" s="24" t="s">
        <v>937</v>
      </c>
      <c r="E142" s="1" t="s">
        <v>168</v>
      </c>
      <c r="F142" s="1" t="s">
        <v>100</v>
      </c>
      <c r="G142" s="1" t="s">
        <v>25</v>
      </c>
      <c r="H142" s="1">
        <v>355</v>
      </c>
      <c r="I142" s="1">
        <v>35</v>
      </c>
      <c r="J142" s="1">
        <v>40</v>
      </c>
      <c r="K142" s="1">
        <v>100</v>
      </c>
      <c r="L142" s="1">
        <v>90</v>
      </c>
      <c r="M142" s="1">
        <v>55</v>
      </c>
      <c r="N142" s="1">
        <v>35</v>
      </c>
      <c r="O142" s="1">
        <v>1</v>
      </c>
      <c r="P142" s="1" t="b">
        <v>0</v>
      </c>
    </row>
    <row r="143" spans="4:16" ht="15" thickTop="1" thickBot="1" x14ac:dyDescent="0.3">
      <c r="D143" s="24" t="s">
        <v>938</v>
      </c>
      <c r="E143" s="1" t="s">
        <v>169</v>
      </c>
      <c r="F143" s="1" t="s">
        <v>100</v>
      </c>
      <c r="G143" s="1" t="s">
        <v>25</v>
      </c>
      <c r="H143" s="1">
        <v>495</v>
      </c>
      <c r="I143" s="1">
        <v>70</v>
      </c>
      <c r="J143" s="1">
        <v>60</v>
      </c>
      <c r="K143" s="1">
        <v>125</v>
      </c>
      <c r="L143" s="1">
        <v>115</v>
      </c>
      <c r="M143" s="1">
        <v>70</v>
      </c>
      <c r="N143" s="1">
        <v>55</v>
      </c>
      <c r="O143" s="1">
        <v>1</v>
      </c>
      <c r="P143" s="1" t="b">
        <v>0</v>
      </c>
    </row>
    <row r="144" spans="4:16" ht="15" thickTop="1" thickBot="1" x14ac:dyDescent="0.3">
      <c r="D144" s="24" t="s">
        <v>939</v>
      </c>
      <c r="E144" s="1" t="s">
        <v>170</v>
      </c>
      <c r="F144" s="1" t="s">
        <v>100</v>
      </c>
      <c r="G144" s="1" t="s">
        <v>25</v>
      </c>
      <c r="H144" s="1">
        <v>355</v>
      </c>
      <c r="I144" s="1">
        <v>30</v>
      </c>
      <c r="J144" s="1">
        <v>80</v>
      </c>
      <c r="K144" s="1">
        <v>90</v>
      </c>
      <c r="L144" s="1">
        <v>55</v>
      </c>
      <c r="M144" s="1">
        <v>45</v>
      </c>
      <c r="N144" s="1">
        <v>55</v>
      </c>
      <c r="O144" s="1">
        <v>1</v>
      </c>
      <c r="P144" s="1" t="b">
        <v>0</v>
      </c>
    </row>
    <row r="145" spans="4:16" ht="15" thickTop="1" thickBot="1" x14ac:dyDescent="0.3">
      <c r="D145" s="24" t="s">
        <v>940</v>
      </c>
      <c r="E145" s="1" t="s">
        <v>171</v>
      </c>
      <c r="F145" s="1" t="s">
        <v>100</v>
      </c>
      <c r="G145" s="1" t="s">
        <v>25</v>
      </c>
      <c r="H145" s="1">
        <v>495</v>
      </c>
      <c r="I145" s="1">
        <v>60</v>
      </c>
      <c r="J145" s="1">
        <v>115</v>
      </c>
      <c r="K145" s="1">
        <v>105</v>
      </c>
      <c r="L145" s="1">
        <v>65</v>
      </c>
      <c r="M145" s="1">
        <v>70</v>
      </c>
      <c r="N145" s="1">
        <v>80</v>
      </c>
      <c r="O145" s="1">
        <v>1</v>
      </c>
      <c r="P145" s="1" t="b">
        <v>0</v>
      </c>
    </row>
    <row r="146" spans="4:16" ht="15" thickTop="1" thickBot="1" x14ac:dyDescent="0.3">
      <c r="D146" s="24" t="s">
        <v>941</v>
      </c>
      <c r="E146" s="1" t="s">
        <v>172</v>
      </c>
      <c r="F146" s="1" t="s">
        <v>100</v>
      </c>
      <c r="G146" s="1" t="s">
        <v>22</v>
      </c>
      <c r="H146" s="1">
        <v>515</v>
      </c>
      <c r="I146" s="1">
        <v>80</v>
      </c>
      <c r="J146" s="1">
        <v>105</v>
      </c>
      <c r="K146" s="1">
        <v>65</v>
      </c>
      <c r="L146" s="1">
        <v>60</v>
      </c>
      <c r="M146" s="1">
        <v>75</v>
      </c>
      <c r="N146" s="1">
        <v>130</v>
      </c>
      <c r="O146" s="1">
        <v>1</v>
      </c>
      <c r="P146" s="1" t="b">
        <v>0</v>
      </c>
    </row>
    <row r="147" spans="4:16" ht="15" thickTop="1" thickBot="1" x14ac:dyDescent="0.3">
      <c r="D147" s="24" t="s">
        <v>942</v>
      </c>
      <c r="E147" s="1" t="s">
        <v>173</v>
      </c>
      <c r="F147" s="1" t="s">
        <v>36</v>
      </c>
      <c r="G147" s="1" t="s">
        <v>1528</v>
      </c>
      <c r="H147" s="1">
        <v>540</v>
      </c>
      <c r="I147" s="1">
        <v>160</v>
      </c>
      <c r="J147" s="1">
        <v>110</v>
      </c>
      <c r="K147" s="1">
        <v>65</v>
      </c>
      <c r="L147" s="1">
        <v>65</v>
      </c>
      <c r="M147" s="1">
        <v>110</v>
      </c>
      <c r="N147" s="1">
        <v>30</v>
      </c>
      <c r="O147" s="1">
        <v>1</v>
      </c>
      <c r="P147" s="1" t="b">
        <v>0</v>
      </c>
    </row>
    <row r="148" spans="4:16" ht="15" thickTop="1" thickBot="1" x14ac:dyDescent="0.3">
      <c r="D148" s="24" t="s">
        <v>943</v>
      </c>
      <c r="E148" s="1" t="s">
        <v>174</v>
      </c>
      <c r="F148" s="1" t="s">
        <v>115</v>
      </c>
      <c r="G148" s="1" t="s">
        <v>22</v>
      </c>
      <c r="H148" s="1">
        <v>580</v>
      </c>
      <c r="I148" s="1">
        <v>90</v>
      </c>
      <c r="J148" s="1">
        <v>85</v>
      </c>
      <c r="K148" s="1">
        <v>100</v>
      </c>
      <c r="L148" s="1">
        <v>95</v>
      </c>
      <c r="M148" s="1">
        <v>125</v>
      </c>
      <c r="N148" s="1">
        <v>85</v>
      </c>
      <c r="O148" s="1">
        <v>1</v>
      </c>
      <c r="P148" s="1" t="b">
        <v>1</v>
      </c>
    </row>
    <row r="149" spans="4:16" ht="15" thickTop="1" thickBot="1" x14ac:dyDescent="0.3">
      <c r="D149" s="24" t="s">
        <v>944</v>
      </c>
      <c r="E149" s="1" t="s">
        <v>175</v>
      </c>
      <c r="F149" s="1" t="s">
        <v>46</v>
      </c>
      <c r="G149" s="1" t="s">
        <v>22</v>
      </c>
      <c r="H149" s="1">
        <v>580</v>
      </c>
      <c r="I149" s="1">
        <v>90</v>
      </c>
      <c r="J149" s="1">
        <v>90</v>
      </c>
      <c r="K149" s="1">
        <v>85</v>
      </c>
      <c r="L149" s="1">
        <v>125</v>
      </c>
      <c r="M149" s="1">
        <v>90</v>
      </c>
      <c r="N149" s="1">
        <v>100</v>
      </c>
      <c r="O149" s="1">
        <v>1</v>
      </c>
      <c r="P149" s="1" t="b">
        <v>1</v>
      </c>
    </row>
    <row r="150" spans="4:16" ht="15" thickTop="1" thickBot="1" x14ac:dyDescent="0.3">
      <c r="D150" s="24" t="s">
        <v>945</v>
      </c>
      <c r="E150" s="1" t="s">
        <v>176</v>
      </c>
      <c r="F150" s="1" t="s">
        <v>19</v>
      </c>
      <c r="G150" s="1" t="s">
        <v>22</v>
      </c>
      <c r="H150" s="1">
        <v>580</v>
      </c>
      <c r="I150" s="1">
        <v>90</v>
      </c>
      <c r="J150" s="1">
        <v>100</v>
      </c>
      <c r="K150" s="1">
        <v>90</v>
      </c>
      <c r="L150" s="1">
        <v>125</v>
      </c>
      <c r="M150" s="1">
        <v>85</v>
      </c>
      <c r="N150" s="1">
        <v>90</v>
      </c>
      <c r="O150" s="1">
        <v>1</v>
      </c>
      <c r="P150" s="1" t="b">
        <v>1</v>
      </c>
    </row>
    <row r="151" spans="4:16" ht="15" thickTop="1" thickBot="1" x14ac:dyDescent="0.3">
      <c r="D151" s="24" t="s">
        <v>946</v>
      </c>
      <c r="E151" s="1" t="s">
        <v>177</v>
      </c>
      <c r="F151" s="1" t="s">
        <v>23</v>
      </c>
      <c r="G151" s="1" t="s">
        <v>1528</v>
      </c>
      <c r="H151" s="1">
        <v>300</v>
      </c>
      <c r="I151" s="1">
        <v>41</v>
      </c>
      <c r="J151" s="1">
        <v>64</v>
      </c>
      <c r="K151" s="1">
        <v>45</v>
      </c>
      <c r="L151" s="1">
        <v>50</v>
      </c>
      <c r="M151" s="1">
        <v>50</v>
      </c>
      <c r="N151" s="1">
        <v>50</v>
      </c>
      <c r="O151" s="1">
        <v>1</v>
      </c>
      <c r="P151" s="1" t="b">
        <v>0</v>
      </c>
    </row>
    <row r="152" spans="4:16" ht="15" thickTop="1" thickBot="1" x14ac:dyDescent="0.3">
      <c r="D152" s="24" t="s">
        <v>947</v>
      </c>
      <c r="E152" s="1" t="s">
        <v>178</v>
      </c>
      <c r="F152" s="1" t="s">
        <v>23</v>
      </c>
      <c r="G152" s="1" t="s">
        <v>1528</v>
      </c>
      <c r="H152" s="1">
        <v>420</v>
      </c>
      <c r="I152" s="1">
        <v>61</v>
      </c>
      <c r="J152" s="1">
        <v>84</v>
      </c>
      <c r="K152" s="1">
        <v>65</v>
      </c>
      <c r="L152" s="1">
        <v>70</v>
      </c>
      <c r="M152" s="1">
        <v>70</v>
      </c>
      <c r="N152" s="1">
        <v>70</v>
      </c>
      <c r="O152" s="1">
        <v>1</v>
      </c>
      <c r="P152" s="1" t="b">
        <v>0</v>
      </c>
    </row>
    <row r="153" spans="4:16" ht="15" thickTop="1" thickBot="1" x14ac:dyDescent="0.3">
      <c r="D153" s="24" t="s">
        <v>948</v>
      </c>
      <c r="E153" s="1" t="s">
        <v>179</v>
      </c>
      <c r="F153" s="1" t="s">
        <v>23</v>
      </c>
      <c r="G153" s="1" t="s">
        <v>22</v>
      </c>
      <c r="H153" s="1">
        <v>600</v>
      </c>
      <c r="I153" s="1">
        <v>91</v>
      </c>
      <c r="J153" s="1">
        <v>134</v>
      </c>
      <c r="K153" s="1">
        <v>95</v>
      </c>
      <c r="L153" s="1">
        <v>100</v>
      </c>
      <c r="M153" s="1">
        <v>100</v>
      </c>
      <c r="N153" s="1">
        <v>80</v>
      </c>
      <c r="O153" s="1">
        <v>1</v>
      </c>
      <c r="P153" s="1" t="b">
        <v>0</v>
      </c>
    </row>
    <row r="154" spans="4:16" ht="15" thickTop="1" thickBot="1" x14ac:dyDescent="0.3">
      <c r="D154" s="24" t="s">
        <v>949</v>
      </c>
      <c r="E154" s="1" t="s">
        <v>180</v>
      </c>
      <c r="F154" s="1" t="s">
        <v>88</v>
      </c>
      <c r="G154" s="1" t="s">
        <v>1528</v>
      </c>
      <c r="H154" s="1">
        <v>680</v>
      </c>
      <c r="I154" s="1">
        <v>106</v>
      </c>
      <c r="J154" s="1">
        <v>110</v>
      </c>
      <c r="K154" s="1">
        <v>90</v>
      </c>
      <c r="L154" s="1">
        <v>154</v>
      </c>
      <c r="M154" s="1">
        <v>90</v>
      </c>
      <c r="N154" s="1">
        <v>130</v>
      </c>
      <c r="O154" s="1">
        <v>1</v>
      </c>
      <c r="P154" s="1" t="b">
        <v>1</v>
      </c>
    </row>
    <row r="155" spans="4:16" ht="15" thickTop="1" thickBot="1" x14ac:dyDescent="0.3">
      <c r="D155" s="24" t="s">
        <v>950</v>
      </c>
      <c r="E155" s="1" t="s">
        <v>181</v>
      </c>
      <c r="F155" s="1" t="s">
        <v>88</v>
      </c>
      <c r="G155" s="1" t="s">
        <v>1528</v>
      </c>
      <c r="H155" s="1">
        <v>600</v>
      </c>
      <c r="I155" s="1">
        <v>100</v>
      </c>
      <c r="J155" s="1">
        <v>100</v>
      </c>
      <c r="K155" s="1">
        <v>100</v>
      </c>
      <c r="L155" s="1">
        <v>100</v>
      </c>
      <c r="M155" s="1">
        <v>100</v>
      </c>
      <c r="N155" s="1">
        <v>100</v>
      </c>
      <c r="O155" s="1">
        <v>1</v>
      </c>
      <c r="P155" s="1" t="b">
        <v>0</v>
      </c>
    </row>
    <row r="156" spans="4:16" ht="15" thickTop="1" thickBot="1" x14ac:dyDescent="0.3">
      <c r="D156" s="24" t="s">
        <v>951</v>
      </c>
      <c r="E156" s="1" t="s">
        <v>182</v>
      </c>
      <c r="F156" s="1" t="s">
        <v>14</v>
      </c>
      <c r="G156" s="1" t="s">
        <v>1528</v>
      </c>
      <c r="H156" s="1">
        <v>318</v>
      </c>
      <c r="I156" s="1">
        <v>45</v>
      </c>
      <c r="J156" s="1">
        <v>49</v>
      </c>
      <c r="K156" s="1">
        <v>65</v>
      </c>
      <c r="L156" s="1">
        <v>49</v>
      </c>
      <c r="M156" s="1">
        <v>65</v>
      </c>
      <c r="N156" s="1">
        <v>45</v>
      </c>
      <c r="O156" s="1">
        <v>2</v>
      </c>
      <c r="P156" s="1" t="b">
        <v>0</v>
      </c>
    </row>
    <row r="157" spans="4:16" ht="15" thickTop="1" thickBot="1" x14ac:dyDescent="0.3">
      <c r="D157" s="24" t="s">
        <v>952</v>
      </c>
      <c r="E157" s="1" t="s">
        <v>183</v>
      </c>
      <c r="F157" s="1" t="s">
        <v>14</v>
      </c>
      <c r="G157" s="1" t="s">
        <v>1528</v>
      </c>
      <c r="H157" s="1">
        <v>405</v>
      </c>
      <c r="I157" s="1">
        <v>60</v>
      </c>
      <c r="J157" s="1">
        <v>62</v>
      </c>
      <c r="K157" s="1">
        <v>80</v>
      </c>
      <c r="L157" s="1">
        <v>63</v>
      </c>
      <c r="M157" s="1">
        <v>80</v>
      </c>
      <c r="N157" s="1">
        <v>60</v>
      </c>
      <c r="O157" s="1">
        <v>2</v>
      </c>
      <c r="P157" s="1" t="b">
        <v>0</v>
      </c>
    </row>
    <row r="158" spans="4:16" ht="15" thickTop="1" thickBot="1" x14ac:dyDescent="0.3">
      <c r="D158" s="24" t="s">
        <v>953</v>
      </c>
      <c r="E158" s="1" t="s">
        <v>184</v>
      </c>
      <c r="F158" s="1" t="s">
        <v>14</v>
      </c>
      <c r="G158" s="1" t="s">
        <v>1528</v>
      </c>
      <c r="H158" s="1">
        <v>525</v>
      </c>
      <c r="I158" s="1">
        <v>80</v>
      </c>
      <c r="J158" s="1">
        <v>82</v>
      </c>
      <c r="K158" s="1">
        <v>100</v>
      </c>
      <c r="L158" s="1">
        <v>83</v>
      </c>
      <c r="M158" s="1">
        <v>100</v>
      </c>
      <c r="N158" s="1">
        <v>80</v>
      </c>
      <c r="O158" s="1">
        <v>2</v>
      </c>
      <c r="P158" s="1" t="b">
        <v>0</v>
      </c>
    </row>
    <row r="159" spans="4:16" ht="15" thickTop="1" thickBot="1" x14ac:dyDescent="0.3">
      <c r="D159" s="24" t="s">
        <v>954</v>
      </c>
      <c r="E159" s="1" t="s">
        <v>185</v>
      </c>
      <c r="F159" s="1" t="s">
        <v>19</v>
      </c>
      <c r="G159" s="1" t="s">
        <v>1528</v>
      </c>
      <c r="H159" s="1">
        <v>309</v>
      </c>
      <c r="I159" s="1">
        <v>39</v>
      </c>
      <c r="J159" s="1">
        <v>52</v>
      </c>
      <c r="K159" s="1">
        <v>43</v>
      </c>
      <c r="L159" s="1">
        <v>60</v>
      </c>
      <c r="M159" s="1">
        <v>50</v>
      </c>
      <c r="N159" s="1">
        <v>65</v>
      </c>
      <c r="O159" s="1">
        <v>2</v>
      </c>
      <c r="P159" s="1" t="b">
        <v>0</v>
      </c>
    </row>
    <row r="160" spans="4:16" ht="15" thickTop="1" thickBot="1" x14ac:dyDescent="0.3">
      <c r="D160" s="24" t="s">
        <v>955</v>
      </c>
      <c r="E160" s="1" t="s">
        <v>186</v>
      </c>
      <c r="F160" s="1" t="s">
        <v>19</v>
      </c>
      <c r="G160" s="1" t="s">
        <v>1528</v>
      </c>
      <c r="H160" s="1">
        <v>405</v>
      </c>
      <c r="I160" s="1">
        <v>58</v>
      </c>
      <c r="J160" s="1">
        <v>64</v>
      </c>
      <c r="K160" s="1">
        <v>58</v>
      </c>
      <c r="L160" s="1">
        <v>80</v>
      </c>
      <c r="M160" s="1">
        <v>65</v>
      </c>
      <c r="N160" s="1">
        <v>80</v>
      </c>
      <c r="O160" s="1">
        <v>2</v>
      </c>
      <c r="P160" s="1" t="b">
        <v>0</v>
      </c>
    </row>
    <row r="161" spans="4:16" ht="15" thickTop="1" thickBot="1" x14ac:dyDescent="0.3">
      <c r="D161" s="24" t="s">
        <v>956</v>
      </c>
      <c r="E161" s="1" t="s">
        <v>187</v>
      </c>
      <c r="F161" s="1" t="s">
        <v>19</v>
      </c>
      <c r="G161" s="1" t="s">
        <v>1528</v>
      </c>
      <c r="H161" s="1">
        <v>534</v>
      </c>
      <c r="I161" s="1">
        <v>78</v>
      </c>
      <c r="J161" s="1">
        <v>84</v>
      </c>
      <c r="K161" s="1">
        <v>78</v>
      </c>
      <c r="L161" s="1">
        <v>109</v>
      </c>
      <c r="M161" s="1">
        <v>85</v>
      </c>
      <c r="N161" s="1">
        <v>100</v>
      </c>
      <c r="O161" s="1">
        <v>2</v>
      </c>
      <c r="P161" s="1" t="b">
        <v>0</v>
      </c>
    </row>
    <row r="162" spans="4:16" ht="15" thickTop="1" thickBot="1" x14ac:dyDescent="0.3">
      <c r="D162" s="24" t="s">
        <v>957</v>
      </c>
      <c r="E162" s="1" t="s">
        <v>188</v>
      </c>
      <c r="F162" s="1" t="s">
        <v>25</v>
      </c>
      <c r="G162" s="1" t="s">
        <v>1528</v>
      </c>
      <c r="H162" s="1">
        <v>314</v>
      </c>
      <c r="I162" s="1">
        <v>50</v>
      </c>
      <c r="J162" s="1">
        <v>65</v>
      </c>
      <c r="K162" s="1">
        <v>64</v>
      </c>
      <c r="L162" s="1">
        <v>44</v>
      </c>
      <c r="M162" s="1">
        <v>48</v>
      </c>
      <c r="N162" s="1">
        <v>43</v>
      </c>
      <c r="O162" s="1">
        <v>2</v>
      </c>
      <c r="P162" s="1" t="b">
        <v>0</v>
      </c>
    </row>
    <row r="163" spans="4:16" ht="15" thickTop="1" thickBot="1" x14ac:dyDescent="0.3">
      <c r="D163" s="24" t="s">
        <v>958</v>
      </c>
      <c r="E163" s="1" t="s">
        <v>189</v>
      </c>
      <c r="F163" s="1" t="s">
        <v>25</v>
      </c>
      <c r="G163" s="1" t="s">
        <v>1528</v>
      </c>
      <c r="H163" s="1">
        <v>405</v>
      </c>
      <c r="I163" s="1">
        <v>65</v>
      </c>
      <c r="J163" s="1">
        <v>80</v>
      </c>
      <c r="K163" s="1">
        <v>80</v>
      </c>
      <c r="L163" s="1">
        <v>59</v>
      </c>
      <c r="M163" s="1">
        <v>63</v>
      </c>
      <c r="N163" s="1">
        <v>58</v>
      </c>
      <c r="O163" s="1">
        <v>2</v>
      </c>
      <c r="P163" s="1" t="b">
        <v>0</v>
      </c>
    </row>
    <row r="164" spans="4:16" ht="15" thickTop="1" thickBot="1" x14ac:dyDescent="0.3">
      <c r="D164" s="24" t="s">
        <v>959</v>
      </c>
      <c r="E164" s="1" t="s">
        <v>190</v>
      </c>
      <c r="F164" s="1" t="s">
        <v>25</v>
      </c>
      <c r="G164" s="1" t="s">
        <v>1528</v>
      </c>
      <c r="H164" s="1">
        <v>530</v>
      </c>
      <c r="I164" s="1">
        <v>85</v>
      </c>
      <c r="J164" s="1">
        <v>105</v>
      </c>
      <c r="K164" s="1">
        <v>100</v>
      </c>
      <c r="L164" s="1">
        <v>79</v>
      </c>
      <c r="M164" s="1">
        <v>83</v>
      </c>
      <c r="N164" s="1">
        <v>78</v>
      </c>
      <c r="O164" s="1">
        <v>2</v>
      </c>
      <c r="P164" s="1" t="b">
        <v>0</v>
      </c>
    </row>
    <row r="165" spans="4:16" ht="15" thickTop="1" thickBot="1" x14ac:dyDescent="0.3">
      <c r="D165" s="24" t="s">
        <v>960</v>
      </c>
      <c r="E165" s="1" t="s">
        <v>191</v>
      </c>
      <c r="F165" s="1" t="s">
        <v>36</v>
      </c>
      <c r="G165" s="1" t="s">
        <v>1528</v>
      </c>
      <c r="H165" s="1">
        <v>215</v>
      </c>
      <c r="I165" s="1">
        <v>35</v>
      </c>
      <c r="J165" s="1">
        <v>46</v>
      </c>
      <c r="K165" s="1">
        <v>34</v>
      </c>
      <c r="L165" s="1">
        <v>35</v>
      </c>
      <c r="M165" s="1">
        <v>45</v>
      </c>
      <c r="N165" s="1">
        <v>20</v>
      </c>
      <c r="O165" s="1">
        <v>2</v>
      </c>
      <c r="P165" s="1" t="b">
        <v>0</v>
      </c>
    </row>
    <row r="166" spans="4:16" ht="15" thickTop="1" thickBot="1" x14ac:dyDescent="0.3">
      <c r="D166" s="24" t="s">
        <v>961</v>
      </c>
      <c r="E166" s="1" t="s">
        <v>192</v>
      </c>
      <c r="F166" s="1" t="s">
        <v>36</v>
      </c>
      <c r="G166" s="1" t="s">
        <v>1528</v>
      </c>
      <c r="H166" s="1">
        <v>415</v>
      </c>
      <c r="I166" s="1">
        <v>85</v>
      </c>
      <c r="J166" s="1">
        <v>76</v>
      </c>
      <c r="K166" s="1">
        <v>64</v>
      </c>
      <c r="L166" s="1">
        <v>45</v>
      </c>
      <c r="M166" s="1">
        <v>55</v>
      </c>
      <c r="N166" s="1">
        <v>90</v>
      </c>
      <c r="O166" s="1">
        <v>2</v>
      </c>
      <c r="P166" s="1" t="b">
        <v>0</v>
      </c>
    </row>
    <row r="167" spans="4:16" ht="15" thickTop="1" thickBot="1" x14ac:dyDescent="0.3">
      <c r="D167" s="24" t="s">
        <v>962</v>
      </c>
      <c r="E167" s="1" t="s">
        <v>193</v>
      </c>
      <c r="F167" s="1" t="s">
        <v>36</v>
      </c>
      <c r="G167" s="1" t="s">
        <v>22</v>
      </c>
      <c r="H167" s="1">
        <v>262</v>
      </c>
      <c r="I167" s="1">
        <v>60</v>
      </c>
      <c r="J167" s="1">
        <v>30</v>
      </c>
      <c r="K167" s="1">
        <v>30</v>
      </c>
      <c r="L167" s="1">
        <v>36</v>
      </c>
      <c r="M167" s="1">
        <v>56</v>
      </c>
      <c r="N167" s="1">
        <v>50</v>
      </c>
      <c r="O167" s="1">
        <v>2</v>
      </c>
      <c r="P167" s="1" t="b">
        <v>0</v>
      </c>
    </row>
    <row r="168" spans="4:16" ht="15" thickTop="1" thickBot="1" x14ac:dyDescent="0.3">
      <c r="D168" s="24" t="s">
        <v>963</v>
      </c>
      <c r="E168" s="1" t="s">
        <v>194</v>
      </c>
      <c r="F168" s="1" t="s">
        <v>36</v>
      </c>
      <c r="G168" s="1" t="s">
        <v>22</v>
      </c>
      <c r="H168" s="1">
        <v>442</v>
      </c>
      <c r="I168" s="1">
        <v>100</v>
      </c>
      <c r="J168" s="1">
        <v>50</v>
      </c>
      <c r="K168" s="1">
        <v>50</v>
      </c>
      <c r="L168" s="1">
        <v>76</v>
      </c>
      <c r="M168" s="1">
        <v>96</v>
      </c>
      <c r="N168" s="1">
        <v>70</v>
      </c>
      <c r="O168" s="1">
        <v>2</v>
      </c>
      <c r="P168" s="1" t="b">
        <v>0</v>
      </c>
    </row>
    <row r="169" spans="4:16" ht="15" thickTop="1" thickBot="1" x14ac:dyDescent="0.3">
      <c r="D169" s="24" t="s">
        <v>964</v>
      </c>
      <c r="E169" s="1" t="s">
        <v>195</v>
      </c>
      <c r="F169" s="1" t="s">
        <v>29</v>
      </c>
      <c r="G169" s="1" t="s">
        <v>22</v>
      </c>
      <c r="H169" s="1">
        <v>265</v>
      </c>
      <c r="I169" s="1">
        <v>40</v>
      </c>
      <c r="J169" s="1">
        <v>20</v>
      </c>
      <c r="K169" s="1">
        <v>30</v>
      </c>
      <c r="L169" s="1">
        <v>40</v>
      </c>
      <c r="M169" s="1">
        <v>80</v>
      </c>
      <c r="N169" s="1">
        <v>55</v>
      </c>
      <c r="O169" s="1">
        <v>2</v>
      </c>
      <c r="P169" s="1" t="b">
        <v>0</v>
      </c>
    </row>
    <row r="170" spans="4:16" ht="15" thickTop="1" thickBot="1" x14ac:dyDescent="0.3">
      <c r="D170" s="24" t="s">
        <v>965</v>
      </c>
      <c r="E170" s="1" t="s">
        <v>196</v>
      </c>
      <c r="F170" s="1" t="s">
        <v>29</v>
      </c>
      <c r="G170" s="1" t="s">
        <v>22</v>
      </c>
      <c r="H170" s="1">
        <v>390</v>
      </c>
      <c r="I170" s="1">
        <v>55</v>
      </c>
      <c r="J170" s="1">
        <v>35</v>
      </c>
      <c r="K170" s="1">
        <v>50</v>
      </c>
      <c r="L170" s="1">
        <v>55</v>
      </c>
      <c r="M170" s="1">
        <v>110</v>
      </c>
      <c r="N170" s="1">
        <v>85</v>
      </c>
      <c r="O170" s="1">
        <v>2</v>
      </c>
      <c r="P170" s="1" t="b">
        <v>0</v>
      </c>
    </row>
    <row r="171" spans="4:16" ht="15" thickTop="1" thickBot="1" x14ac:dyDescent="0.3">
      <c r="D171" s="24" t="s">
        <v>966</v>
      </c>
      <c r="E171" s="1" t="s">
        <v>197</v>
      </c>
      <c r="F171" s="1" t="s">
        <v>29</v>
      </c>
      <c r="G171" s="1" t="s">
        <v>15</v>
      </c>
      <c r="H171" s="1">
        <v>250</v>
      </c>
      <c r="I171" s="1">
        <v>40</v>
      </c>
      <c r="J171" s="1">
        <v>60</v>
      </c>
      <c r="K171" s="1">
        <v>40</v>
      </c>
      <c r="L171" s="1">
        <v>40</v>
      </c>
      <c r="M171" s="1">
        <v>40</v>
      </c>
      <c r="N171" s="1">
        <v>30</v>
      </c>
      <c r="O171" s="1">
        <v>2</v>
      </c>
      <c r="P171" s="1" t="b">
        <v>0</v>
      </c>
    </row>
    <row r="172" spans="4:16" ht="15" thickTop="1" thickBot="1" x14ac:dyDescent="0.3">
      <c r="D172" s="24" t="s">
        <v>967</v>
      </c>
      <c r="E172" s="1" t="s">
        <v>198</v>
      </c>
      <c r="F172" s="1" t="s">
        <v>29</v>
      </c>
      <c r="G172" s="1" t="s">
        <v>15</v>
      </c>
      <c r="H172" s="1">
        <v>390</v>
      </c>
      <c r="I172" s="1">
        <v>70</v>
      </c>
      <c r="J172" s="1">
        <v>90</v>
      </c>
      <c r="K172" s="1">
        <v>70</v>
      </c>
      <c r="L172" s="1">
        <v>60</v>
      </c>
      <c r="M172" s="1">
        <v>60</v>
      </c>
      <c r="N172" s="1">
        <v>40</v>
      </c>
      <c r="O172" s="1">
        <v>2</v>
      </c>
      <c r="P172" s="1" t="b">
        <v>0</v>
      </c>
    </row>
    <row r="173" spans="4:16" ht="15" thickTop="1" thickBot="1" x14ac:dyDescent="0.3">
      <c r="D173" s="24" t="s">
        <v>968</v>
      </c>
      <c r="E173" s="1" t="s">
        <v>199</v>
      </c>
      <c r="F173" s="1" t="s">
        <v>15</v>
      </c>
      <c r="G173" s="1" t="s">
        <v>22</v>
      </c>
      <c r="H173" s="1">
        <v>535</v>
      </c>
      <c r="I173" s="1">
        <v>85</v>
      </c>
      <c r="J173" s="1">
        <v>90</v>
      </c>
      <c r="K173" s="1">
        <v>80</v>
      </c>
      <c r="L173" s="1">
        <v>70</v>
      </c>
      <c r="M173" s="1">
        <v>80</v>
      </c>
      <c r="N173" s="1">
        <v>130</v>
      </c>
      <c r="O173" s="1">
        <v>2</v>
      </c>
      <c r="P173" s="1" t="b">
        <v>0</v>
      </c>
    </row>
    <row r="174" spans="4:16" ht="15" thickTop="1" thickBot="1" x14ac:dyDescent="0.3">
      <c r="D174" s="24" t="s">
        <v>969</v>
      </c>
      <c r="E174" s="1" t="s">
        <v>200</v>
      </c>
      <c r="F174" s="1" t="s">
        <v>25</v>
      </c>
      <c r="G174" s="1" t="s">
        <v>46</v>
      </c>
      <c r="H174" s="1">
        <v>330</v>
      </c>
      <c r="I174" s="1">
        <v>75</v>
      </c>
      <c r="J174" s="1">
        <v>38</v>
      </c>
      <c r="K174" s="1">
        <v>38</v>
      </c>
      <c r="L174" s="1">
        <v>56</v>
      </c>
      <c r="M174" s="1">
        <v>56</v>
      </c>
      <c r="N174" s="1">
        <v>67</v>
      </c>
      <c r="O174" s="1">
        <v>2</v>
      </c>
      <c r="P174" s="1" t="b">
        <v>0</v>
      </c>
    </row>
    <row r="175" spans="4:16" ht="15" thickTop="1" thickBot="1" x14ac:dyDescent="0.3">
      <c r="D175" s="24" t="s">
        <v>970</v>
      </c>
      <c r="E175" s="1" t="s">
        <v>201</v>
      </c>
      <c r="F175" s="1" t="s">
        <v>25</v>
      </c>
      <c r="G175" s="1" t="s">
        <v>46</v>
      </c>
      <c r="H175" s="1">
        <v>460</v>
      </c>
      <c r="I175" s="1">
        <v>125</v>
      </c>
      <c r="J175" s="1">
        <v>58</v>
      </c>
      <c r="K175" s="1">
        <v>58</v>
      </c>
      <c r="L175" s="1">
        <v>76</v>
      </c>
      <c r="M175" s="1">
        <v>76</v>
      </c>
      <c r="N175" s="1">
        <v>67</v>
      </c>
      <c r="O175" s="1">
        <v>2</v>
      </c>
      <c r="P175" s="1" t="b">
        <v>0</v>
      </c>
    </row>
    <row r="176" spans="4:16" ht="15" thickTop="1" thickBot="1" x14ac:dyDescent="0.3">
      <c r="D176" s="24" t="s">
        <v>971</v>
      </c>
      <c r="E176" s="1" t="s">
        <v>202</v>
      </c>
      <c r="F176" s="1" t="s">
        <v>46</v>
      </c>
      <c r="G176" s="1" t="s">
        <v>1528</v>
      </c>
      <c r="H176" s="1">
        <v>205</v>
      </c>
      <c r="I176" s="1">
        <v>20</v>
      </c>
      <c r="J176" s="1">
        <v>40</v>
      </c>
      <c r="K176" s="1">
        <v>15</v>
      </c>
      <c r="L176" s="1">
        <v>35</v>
      </c>
      <c r="M176" s="1">
        <v>35</v>
      </c>
      <c r="N176" s="1">
        <v>60</v>
      </c>
      <c r="O176" s="1">
        <v>2</v>
      </c>
      <c r="P176" s="1" t="b">
        <v>0</v>
      </c>
    </row>
    <row r="177" spans="4:16" ht="15" thickTop="1" thickBot="1" x14ac:dyDescent="0.3">
      <c r="D177" s="24" t="s">
        <v>972</v>
      </c>
      <c r="E177" s="1" t="s">
        <v>203</v>
      </c>
      <c r="F177" s="1" t="s">
        <v>58</v>
      </c>
      <c r="G177" s="1" t="s">
        <v>1528</v>
      </c>
      <c r="H177" s="1">
        <v>218</v>
      </c>
      <c r="I177" s="1">
        <v>50</v>
      </c>
      <c r="J177" s="1">
        <v>25</v>
      </c>
      <c r="K177" s="1">
        <v>28</v>
      </c>
      <c r="L177" s="1">
        <v>45</v>
      </c>
      <c r="M177" s="1">
        <v>55</v>
      </c>
      <c r="N177" s="1">
        <v>15</v>
      </c>
      <c r="O177" s="1">
        <v>2</v>
      </c>
      <c r="P177" s="1" t="b">
        <v>0</v>
      </c>
    </row>
    <row r="178" spans="4:16" ht="15" thickTop="1" thickBot="1" x14ac:dyDescent="0.3">
      <c r="D178" s="24" t="s">
        <v>973</v>
      </c>
      <c r="E178" s="1" t="s">
        <v>204</v>
      </c>
      <c r="F178" s="1" t="s">
        <v>36</v>
      </c>
      <c r="G178" s="1" t="s">
        <v>58</v>
      </c>
      <c r="H178" s="1">
        <v>210</v>
      </c>
      <c r="I178" s="1">
        <v>90</v>
      </c>
      <c r="J178" s="1">
        <v>30</v>
      </c>
      <c r="K178" s="1">
        <v>15</v>
      </c>
      <c r="L178" s="1">
        <v>40</v>
      </c>
      <c r="M178" s="1">
        <v>20</v>
      </c>
      <c r="N178" s="1">
        <v>15</v>
      </c>
      <c r="O178" s="1">
        <v>2</v>
      </c>
      <c r="P178" s="1" t="b">
        <v>0</v>
      </c>
    </row>
    <row r="179" spans="4:16" ht="15" thickTop="1" thickBot="1" x14ac:dyDescent="0.3">
      <c r="D179" s="24" t="s">
        <v>974</v>
      </c>
      <c r="E179" s="1" t="s">
        <v>205</v>
      </c>
      <c r="F179" s="1" t="s">
        <v>58</v>
      </c>
      <c r="G179" s="1" t="s">
        <v>1528</v>
      </c>
      <c r="H179" s="1">
        <v>245</v>
      </c>
      <c r="I179" s="1">
        <v>35</v>
      </c>
      <c r="J179" s="1">
        <v>20</v>
      </c>
      <c r="K179" s="1">
        <v>65</v>
      </c>
      <c r="L179" s="1">
        <v>40</v>
      </c>
      <c r="M179" s="1">
        <v>65</v>
      </c>
      <c r="N179" s="1">
        <v>20</v>
      </c>
      <c r="O179" s="1">
        <v>2</v>
      </c>
      <c r="P179" s="1" t="b">
        <v>0</v>
      </c>
    </row>
    <row r="180" spans="4:16" ht="15" thickTop="1" thickBot="1" x14ac:dyDescent="0.3">
      <c r="D180" s="24" t="s">
        <v>975</v>
      </c>
      <c r="E180" s="1" t="s">
        <v>206</v>
      </c>
      <c r="F180" s="1" t="s">
        <v>58</v>
      </c>
      <c r="G180" s="1" t="s">
        <v>22</v>
      </c>
      <c r="H180" s="1">
        <v>405</v>
      </c>
      <c r="I180" s="1">
        <v>55</v>
      </c>
      <c r="J180" s="1">
        <v>40</v>
      </c>
      <c r="K180" s="1">
        <v>85</v>
      </c>
      <c r="L180" s="1">
        <v>80</v>
      </c>
      <c r="M180" s="1">
        <v>105</v>
      </c>
      <c r="N180" s="1">
        <v>40</v>
      </c>
      <c r="O180" s="1">
        <v>2</v>
      </c>
      <c r="P180" s="1" t="b">
        <v>0</v>
      </c>
    </row>
    <row r="181" spans="4:16" ht="15" thickTop="1" thickBot="1" x14ac:dyDescent="0.3">
      <c r="D181" s="24" t="s">
        <v>976</v>
      </c>
      <c r="E181" s="1" t="s">
        <v>207</v>
      </c>
      <c r="F181" s="1" t="s">
        <v>88</v>
      </c>
      <c r="G181" s="1" t="s">
        <v>22</v>
      </c>
      <c r="H181" s="1">
        <v>320</v>
      </c>
      <c r="I181" s="1">
        <v>40</v>
      </c>
      <c r="J181" s="1">
        <v>50</v>
      </c>
      <c r="K181" s="1">
        <v>45</v>
      </c>
      <c r="L181" s="1">
        <v>70</v>
      </c>
      <c r="M181" s="1">
        <v>45</v>
      </c>
      <c r="N181" s="1">
        <v>70</v>
      </c>
      <c r="O181" s="1">
        <v>2</v>
      </c>
      <c r="P181" s="1" t="b">
        <v>0</v>
      </c>
    </row>
    <row r="182" spans="4:16" ht="15" thickTop="1" thickBot="1" x14ac:dyDescent="0.3">
      <c r="D182" s="24" t="s">
        <v>977</v>
      </c>
      <c r="E182" s="1" t="s">
        <v>208</v>
      </c>
      <c r="F182" s="1" t="s">
        <v>88</v>
      </c>
      <c r="G182" s="1" t="s">
        <v>22</v>
      </c>
      <c r="H182" s="1">
        <v>470</v>
      </c>
      <c r="I182" s="1">
        <v>65</v>
      </c>
      <c r="J182" s="1">
        <v>75</v>
      </c>
      <c r="K182" s="1">
        <v>70</v>
      </c>
      <c r="L182" s="1">
        <v>95</v>
      </c>
      <c r="M182" s="1">
        <v>70</v>
      </c>
      <c r="N182" s="1">
        <v>95</v>
      </c>
      <c r="O182" s="1">
        <v>2</v>
      </c>
      <c r="P182" s="1" t="b">
        <v>0</v>
      </c>
    </row>
    <row r="183" spans="4:16" ht="15" thickTop="1" thickBot="1" x14ac:dyDescent="0.3">
      <c r="D183" s="24" t="s">
        <v>978</v>
      </c>
      <c r="E183" s="1" t="s">
        <v>209</v>
      </c>
      <c r="F183" s="1" t="s">
        <v>46</v>
      </c>
      <c r="G183" s="1" t="s">
        <v>1528</v>
      </c>
      <c r="H183" s="1">
        <v>280</v>
      </c>
      <c r="I183" s="1">
        <v>55</v>
      </c>
      <c r="J183" s="1">
        <v>40</v>
      </c>
      <c r="K183" s="1">
        <v>40</v>
      </c>
      <c r="L183" s="1">
        <v>65</v>
      </c>
      <c r="M183" s="1">
        <v>45</v>
      </c>
      <c r="N183" s="1">
        <v>35</v>
      </c>
      <c r="O183" s="1">
        <v>2</v>
      </c>
      <c r="P183" s="1" t="b">
        <v>0</v>
      </c>
    </row>
    <row r="184" spans="4:16" ht="15" thickTop="1" thickBot="1" x14ac:dyDescent="0.3">
      <c r="D184" s="24" t="s">
        <v>979</v>
      </c>
      <c r="E184" s="1" t="s">
        <v>210</v>
      </c>
      <c r="F184" s="1" t="s">
        <v>46</v>
      </c>
      <c r="G184" s="1" t="s">
        <v>1528</v>
      </c>
      <c r="H184" s="1">
        <v>365</v>
      </c>
      <c r="I184" s="1">
        <v>70</v>
      </c>
      <c r="J184" s="1">
        <v>55</v>
      </c>
      <c r="K184" s="1">
        <v>55</v>
      </c>
      <c r="L184" s="1">
        <v>80</v>
      </c>
      <c r="M184" s="1">
        <v>60</v>
      </c>
      <c r="N184" s="1">
        <v>45</v>
      </c>
      <c r="O184" s="1">
        <v>2</v>
      </c>
      <c r="P184" s="1" t="b">
        <v>0</v>
      </c>
    </row>
    <row r="185" spans="4:16" ht="15" thickTop="1" thickBot="1" x14ac:dyDescent="0.3">
      <c r="D185" s="24" t="s">
        <v>980</v>
      </c>
      <c r="E185" s="1" t="s">
        <v>211</v>
      </c>
      <c r="F185" s="1" t="s">
        <v>46</v>
      </c>
      <c r="G185" s="1" t="s">
        <v>1528</v>
      </c>
      <c r="H185" s="1">
        <v>510</v>
      </c>
      <c r="I185" s="1">
        <v>90</v>
      </c>
      <c r="J185" s="1">
        <v>75</v>
      </c>
      <c r="K185" s="1">
        <v>85</v>
      </c>
      <c r="L185" s="1">
        <v>115</v>
      </c>
      <c r="M185" s="1">
        <v>90</v>
      </c>
      <c r="N185" s="1">
        <v>55</v>
      </c>
      <c r="O185" s="1">
        <v>2</v>
      </c>
      <c r="P185" s="1" t="b">
        <v>0</v>
      </c>
    </row>
    <row r="186" spans="4:16" ht="15" thickTop="1" thickBot="1" x14ac:dyDescent="0.3">
      <c r="D186" s="24" t="s">
        <v>981</v>
      </c>
      <c r="E186" s="1" t="s">
        <v>212</v>
      </c>
      <c r="F186" s="1" t="s">
        <v>14</v>
      </c>
      <c r="G186" s="1" t="s">
        <v>1528</v>
      </c>
      <c r="H186" s="1">
        <v>490</v>
      </c>
      <c r="I186" s="1">
        <v>75</v>
      </c>
      <c r="J186" s="1">
        <v>80</v>
      </c>
      <c r="K186" s="1">
        <v>95</v>
      </c>
      <c r="L186" s="1">
        <v>90</v>
      </c>
      <c r="M186" s="1">
        <v>100</v>
      </c>
      <c r="N186" s="1">
        <v>50</v>
      </c>
      <c r="O186" s="1">
        <v>2</v>
      </c>
      <c r="P186" s="1" t="b">
        <v>0</v>
      </c>
    </row>
    <row r="187" spans="4:16" ht="15" thickTop="1" thickBot="1" x14ac:dyDescent="0.3">
      <c r="D187" s="24" t="s">
        <v>982</v>
      </c>
      <c r="E187" s="1" t="s">
        <v>213</v>
      </c>
      <c r="F187" s="1" t="s">
        <v>25</v>
      </c>
      <c r="G187" s="1" t="s">
        <v>58</v>
      </c>
      <c r="H187" s="1">
        <v>250</v>
      </c>
      <c r="I187" s="1">
        <v>70</v>
      </c>
      <c r="J187" s="1">
        <v>20</v>
      </c>
      <c r="K187" s="1">
        <v>50</v>
      </c>
      <c r="L187" s="1">
        <v>20</v>
      </c>
      <c r="M187" s="1">
        <v>50</v>
      </c>
      <c r="N187" s="1">
        <v>40</v>
      </c>
      <c r="O187" s="1">
        <v>2</v>
      </c>
      <c r="P187" s="1" t="b">
        <v>0</v>
      </c>
    </row>
    <row r="188" spans="4:16" ht="15" thickTop="1" thickBot="1" x14ac:dyDescent="0.3">
      <c r="D188" s="24" t="s">
        <v>983</v>
      </c>
      <c r="E188" s="1" t="s">
        <v>214</v>
      </c>
      <c r="F188" s="1" t="s">
        <v>25</v>
      </c>
      <c r="G188" s="1" t="s">
        <v>58</v>
      </c>
      <c r="H188" s="1">
        <v>420</v>
      </c>
      <c r="I188" s="1">
        <v>100</v>
      </c>
      <c r="J188" s="1">
        <v>50</v>
      </c>
      <c r="K188" s="1">
        <v>80</v>
      </c>
      <c r="L188" s="1">
        <v>60</v>
      </c>
      <c r="M188" s="1">
        <v>80</v>
      </c>
      <c r="N188" s="1">
        <v>50</v>
      </c>
      <c r="O188" s="1">
        <v>2</v>
      </c>
      <c r="P188" s="1" t="b">
        <v>0</v>
      </c>
    </row>
    <row r="189" spans="4:16" ht="15" thickTop="1" thickBot="1" x14ac:dyDescent="0.3">
      <c r="D189" s="24" t="s">
        <v>984</v>
      </c>
      <c r="E189" s="1" t="s">
        <v>215</v>
      </c>
      <c r="F189" s="1" t="s">
        <v>100</v>
      </c>
      <c r="G189" s="1" t="s">
        <v>1528</v>
      </c>
      <c r="H189" s="1">
        <v>410</v>
      </c>
      <c r="I189" s="1">
        <v>70</v>
      </c>
      <c r="J189" s="1">
        <v>100</v>
      </c>
      <c r="K189" s="1">
        <v>115</v>
      </c>
      <c r="L189" s="1">
        <v>30</v>
      </c>
      <c r="M189" s="1">
        <v>65</v>
      </c>
      <c r="N189" s="1">
        <v>30</v>
      </c>
      <c r="O189" s="1">
        <v>2</v>
      </c>
      <c r="P189" s="1" t="b">
        <v>0</v>
      </c>
    </row>
    <row r="190" spans="4:16" ht="15" thickTop="1" thickBot="1" x14ac:dyDescent="0.3">
      <c r="D190" s="24" t="s">
        <v>985</v>
      </c>
      <c r="E190" s="1" t="s">
        <v>216</v>
      </c>
      <c r="F190" s="1" t="s">
        <v>25</v>
      </c>
      <c r="G190" s="1" t="s">
        <v>1528</v>
      </c>
      <c r="H190" s="1">
        <v>500</v>
      </c>
      <c r="I190" s="1">
        <v>90</v>
      </c>
      <c r="J190" s="1">
        <v>75</v>
      </c>
      <c r="K190" s="1">
        <v>75</v>
      </c>
      <c r="L190" s="1">
        <v>90</v>
      </c>
      <c r="M190" s="1">
        <v>100</v>
      </c>
      <c r="N190" s="1">
        <v>70</v>
      </c>
      <c r="O190" s="1">
        <v>2</v>
      </c>
      <c r="P190" s="1" t="b">
        <v>0</v>
      </c>
    </row>
    <row r="191" spans="4:16" ht="15" thickTop="1" thickBot="1" x14ac:dyDescent="0.3">
      <c r="D191" s="24" t="s">
        <v>986</v>
      </c>
      <c r="E191" s="1" t="s">
        <v>217</v>
      </c>
      <c r="F191" s="1" t="s">
        <v>14</v>
      </c>
      <c r="G191" s="1" t="s">
        <v>22</v>
      </c>
      <c r="H191" s="1">
        <v>250</v>
      </c>
      <c r="I191" s="1">
        <v>35</v>
      </c>
      <c r="J191" s="1">
        <v>35</v>
      </c>
      <c r="K191" s="1">
        <v>40</v>
      </c>
      <c r="L191" s="1">
        <v>35</v>
      </c>
      <c r="M191" s="1">
        <v>55</v>
      </c>
      <c r="N191" s="1">
        <v>50</v>
      </c>
      <c r="O191" s="1">
        <v>2</v>
      </c>
      <c r="P191" s="1" t="b">
        <v>0</v>
      </c>
    </row>
    <row r="192" spans="4:16" ht="15" thickTop="1" thickBot="1" x14ac:dyDescent="0.3">
      <c r="D192" s="24" t="s">
        <v>987</v>
      </c>
      <c r="E192" s="1" t="s">
        <v>218</v>
      </c>
      <c r="F192" s="1" t="s">
        <v>14</v>
      </c>
      <c r="G192" s="1" t="s">
        <v>22</v>
      </c>
      <c r="H192" s="1">
        <v>340</v>
      </c>
      <c r="I192" s="1">
        <v>55</v>
      </c>
      <c r="J192" s="1">
        <v>45</v>
      </c>
      <c r="K192" s="1">
        <v>50</v>
      </c>
      <c r="L192" s="1">
        <v>45</v>
      </c>
      <c r="M192" s="1">
        <v>65</v>
      </c>
      <c r="N192" s="1">
        <v>80</v>
      </c>
      <c r="O192" s="1">
        <v>2</v>
      </c>
      <c r="P192" s="1" t="b">
        <v>0</v>
      </c>
    </row>
    <row r="193" spans="4:16" ht="15" thickTop="1" thickBot="1" x14ac:dyDescent="0.3">
      <c r="D193" s="24" t="s">
        <v>988</v>
      </c>
      <c r="E193" s="1" t="s">
        <v>219</v>
      </c>
      <c r="F193" s="1" t="s">
        <v>14</v>
      </c>
      <c r="G193" s="1" t="s">
        <v>22</v>
      </c>
      <c r="H193" s="1">
        <v>460</v>
      </c>
      <c r="I193" s="1">
        <v>75</v>
      </c>
      <c r="J193" s="1">
        <v>55</v>
      </c>
      <c r="K193" s="1">
        <v>70</v>
      </c>
      <c r="L193" s="1">
        <v>55</v>
      </c>
      <c r="M193" s="1">
        <v>95</v>
      </c>
      <c r="N193" s="1">
        <v>110</v>
      </c>
      <c r="O193" s="1">
        <v>2</v>
      </c>
      <c r="P193" s="1" t="b">
        <v>0</v>
      </c>
    </row>
    <row r="194" spans="4:16" ht="15" thickTop="1" thickBot="1" x14ac:dyDescent="0.3">
      <c r="D194" s="24" t="s">
        <v>989</v>
      </c>
      <c r="E194" s="1" t="s">
        <v>220</v>
      </c>
      <c r="F194" s="1" t="s">
        <v>36</v>
      </c>
      <c r="G194" s="1" t="s">
        <v>1528</v>
      </c>
      <c r="H194" s="1">
        <v>360</v>
      </c>
      <c r="I194" s="1">
        <v>55</v>
      </c>
      <c r="J194" s="1">
        <v>70</v>
      </c>
      <c r="K194" s="1">
        <v>55</v>
      </c>
      <c r="L194" s="1">
        <v>40</v>
      </c>
      <c r="M194" s="1">
        <v>55</v>
      </c>
      <c r="N194" s="1">
        <v>85</v>
      </c>
      <c r="O194" s="1">
        <v>2</v>
      </c>
      <c r="P194" s="1" t="b">
        <v>0</v>
      </c>
    </row>
    <row r="195" spans="4:16" ht="15" thickTop="1" thickBot="1" x14ac:dyDescent="0.3">
      <c r="D195" s="24" t="s">
        <v>990</v>
      </c>
      <c r="E195" s="1" t="s">
        <v>221</v>
      </c>
      <c r="F195" s="1" t="s">
        <v>14</v>
      </c>
      <c r="G195" s="1" t="s">
        <v>1528</v>
      </c>
      <c r="H195" s="1">
        <v>180</v>
      </c>
      <c r="I195" s="1">
        <v>30</v>
      </c>
      <c r="J195" s="1">
        <v>30</v>
      </c>
      <c r="K195" s="1">
        <v>30</v>
      </c>
      <c r="L195" s="1">
        <v>30</v>
      </c>
      <c r="M195" s="1">
        <v>30</v>
      </c>
      <c r="N195" s="1">
        <v>30</v>
      </c>
      <c r="O195" s="1">
        <v>2</v>
      </c>
      <c r="P195" s="1" t="b">
        <v>0</v>
      </c>
    </row>
    <row r="196" spans="4:16" ht="15" thickTop="1" thickBot="1" x14ac:dyDescent="0.3">
      <c r="D196" s="24" t="s">
        <v>991</v>
      </c>
      <c r="E196" s="1" t="s">
        <v>222</v>
      </c>
      <c r="F196" s="1" t="s">
        <v>14</v>
      </c>
      <c r="G196" s="1" t="s">
        <v>1528</v>
      </c>
      <c r="H196" s="1">
        <v>425</v>
      </c>
      <c r="I196" s="1">
        <v>75</v>
      </c>
      <c r="J196" s="1">
        <v>75</v>
      </c>
      <c r="K196" s="1">
        <v>55</v>
      </c>
      <c r="L196" s="1">
        <v>105</v>
      </c>
      <c r="M196" s="1">
        <v>85</v>
      </c>
      <c r="N196" s="1">
        <v>30</v>
      </c>
      <c r="O196" s="1">
        <v>2</v>
      </c>
      <c r="P196" s="1" t="b">
        <v>0</v>
      </c>
    </row>
    <row r="197" spans="4:16" ht="15" thickTop="1" thickBot="1" x14ac:dyDescent="0.3">
      <c r="D197" s="24" t="s">
        <v>992</v>
      </c>
      <c r="E197" s="1" t="s">
        <v>223</v>
      </c>
      <c r="F197" s="1" t="s">
        <v>29</v>
      </c>
      <c r="G197" s="1" t="s">
        <v>22</v>
      </c>
      <c r="H197" s="1">
        <v>390</v>
      </c>
      <c r="I197" s="1">
        <v>65</v>
      </c>
      <c r="J197" s="1">
        <v>65</v>
      </c>
      <c r="K197" s="1">
        <v>45</v>
      </c>
      <c r="L197" s="1">
        <v>75</v>
      </c>
      <c r="M197" s="1">
        <v>45</v>
      </c>
      <c r="N197" s="1">
        <v>95</v>
      </c>
      <c r="O197" s="1">
        <v>2</v>
      </c>
      <c r="P197" s="1" t="b">
        <v>0</v>
      </c>
    </row>
    <row r="198" spans="4:16" ht="15" thickTop="1" thickBot="1" x14ac:dyDescent="0.3">
      <c r="D198" s="24" t="s">
        <v>993</v>
      </c>
      <c r="E198" s="1" t="s">
        <v>224</v>
      </c>
      <c r="F198" s="1" t="s">
        <v>25</v>
      </c>
      <c r="G198" s="1" t="s">
        <v>49</v>
      </c>
      <c r="H198" s="1">
        <v>210</v>
      </c>
      <c r="I198" s="1">
        <v>55</v>
      </c>
      <c r="J198" s="1">
        <v>45</v>
      </c>
      <c r="K198" s="1">
        <v>45</v>
      </c>
      <c r="L198" s="1">
        <v>25</v>
      </c>
      <c r="M198" s="1">
        <v>25</v>
      </c>
      <c r="N198" s="1">
        <v>15</v>
      </c>
      <c r="O198" s="1">
        <v>2</v>
      </c>
      <c r="P198" s="1" t="b">
        <v>0</v>
      </c>
    </row>
    <row r="199" spans="4:16" ht="15" thickTop="1" thickBot="1" x14ac:dyDescent="0.3">
      <c r="D199" s="24" t="s">
        <v>994</v>
      </c>
      <c r="E199" s="1" t="s">
        <v>225</v>
      </c>
      <c r="F199" s="1" t="s">
        <v>25</v>
      </c>
      <c r="G199" s="1" t="s">
        <v>49</v>
      </c>
      <c r="H199" s="1">
        <v>430</v>
      </c>
      <c r="I199" s="1">
        <v>95</v>
      </c>
      <c r="J199" s="1">
        <v>85</v>
      </c>
      <c r="K199" s="1">
        <v>85</v>
      </c>
      <c r="L199" s="1">
        <v>65</v>
      </c>
      <c r="M199" s="1">
        <v>65</v>
      </c>
      <c r="N199" s="1">
        <v>35</v>
      </c>
      <c r="O199" s="1">
        <v>2</v>
      </c>
      <c r="P199" s="1" t="b">
        <v>0</v>
      </c>
    </row>
    <row r="200" spans="4:16" ht="15" thickTop="1" thickBot="1" x14ac:dyDescent="0.3">
      <c r="D200" s="24" t="s">
        <v>995</v>
      </c>
      <c r="E200" s="1" t="s">
        <v>226</v>
      </c>
      <c r="F200" s="1" t="s">
        <v>88</v>
      </c>
      <c r="G200" s="1" t="s">
        <v>1528</v>
      </c>
      <c r="H200" s="1">
        <v>525</v>
      </c>
      <c r="I200" s="1">
        <v>65</v>
      </c>
      <c r="J200" s="1">
        <v>65</v>
      </c>
      <c r="K200" s="1">
        <v>60</v>
      </c>
      <c r="L200" s="1">
        <v>130</v>
      </c>
      <c r="M200" s="1">
        <v>95</v>
      </c>
      <c r="N200" s="1">
        <v>110</v>
      </c>
      <c r="O200" s="1">
        <v>2</v>
      </c>
      <c r="P200" s="1" t="b">
        <v>0</v>
      </c>
    </row>
    <row r="201" spans="4:16" ht="15" thickTop="1" thickBot="1" x14ac:dyDescent="0.3">
      <c r="D201" s="24" t="s">
        <v>996</v>
      </c>
      <c r="E201" s="1" t="s">
        <v>227</v>
      </c>
      <c r="F201" s="1" t="s">
        <v>160</v>
      </c>
      <c r="G201" s="1" t="s">
        <v>1528</v>
      </c>
      <c r="H201" s="1">
        <v>525</v>
      </c>
      <c r="I201" s="1">
        <v>95</v>
      </c>
      <c r="J201" s="1">
        <v>65</v>
      </c>
      <c r="K201" s="1">
        <v>110</v>
      </c>
      <c r="L201" s="1">
        <v>60</v>
      </c>
      <c r="M201" s="1">
        <v>130</v>
      </c>
      <c r="N201" s="1">
        <v>65</v>
      </c>
      <c r="O201" s="1">
        <v>2</v>
      </c>
      <c r="P201" s="1" t="b">
        <v>0</v>
      </c>
    </row>
    <row r="202" spans="4:16" ht="15" thickTop="1" thickBot="1" x14ac:dyDescent="0.3">
      <c r="D202" s="24" t="s">
        <v>997</v>
      </c>
      <c r="E202" s="1" t="s">
        <v>228</v>
      </c>
      <c r="F202" s="1" t="s">
        <v>160</v>
      </c>
      <c r="G202" s="1" t="s">
        <v>22</v>
      </c>
      <c r="H202" s="1">
        <v>405</v>
      </c>
      <c r="I202" s="1">
        <v>60</v>
      </c>
      <c r="J202" s="1">
        <v>85</v>
      </c>
      <c r="K202" s="1">
        <v>42</v>
      </c>
      <c r="L202" s="1">
        <v>85</v>
      </c>
      <c r="M202" s="1">
        <v>42</v>
      </c>
      <c r="N202" s="1">
        <v>91</v>
      </c>
      <c r="O202" s="1">
        <v>2</v>
      </c>
      <c r="P202" s="1" t="b">
        <v>0</v>
      </c>
    </row>
    <row r="203" spans="4:16" ht="15" thickTop="1" thickBot="1" x14ac:dyDescent="0.3">
      <c r="D203" s="24" t="s">
        <v>998</v>
      </c>
      <c r="E203" s="1" t="s">
        <v>229</v>
      </c>
      <c r="F203" s="1" t="s">
        <v>25</v>
      </c>
      <c r="G203" s="1" t="s">
        <v>88</v>
      </c>
      <c r="H203" s="1">
        <v>490</v>
      </c>
      <c r="I203" s="1">
        <v>95</v>
      </c>
      <c r="J203" s="1">
        <v>75</v>
      </c>
      <c r="K203" s="1">
        <v>80</v>
      </c>
      <c r="L203" s="1">
        <v>100</v>
      </c>
      <c r="M203" s="1">
        <v>110</v>
      </c>
      <c r="N203" s="1">
        <v>30</v>
      </c>
      <c r="O203" s="1">
        <v>2</v>
      </c>
      <c r="P203" s="1" t="b">
        <v>0</v>
      </c>
    </row>
    <row r="204" spans="4:16" ht="15" thickTop="1" thickBot="1" x14ac:dyDescent="0.3">
      <c r="D204" s="24" t="s">
        <v>999</v>
      </c>
      <c r="E204" s="1" t="s">
        <v>230</v>
      </c>
      <c r="F204" s="1" t="s">
        <v>121</v>
      </c>
      <c r="G204" s="1" t="s">
        <v>1528</v>
      </c>
      <c r="H204" s="1">
        <v>435</v>
      </c>
      <c r="I204" s="1">
        <v>60</v>
      </c>
      <c r="J204" s="1">
        <v>60</v>
      </c>
      <c r="K204" s="1">
        <v>60</v>
      </c>
      <c r="L204" s="1">
        <v>85</v>
      </c>
      <c r="M204" s="1">
        <v>85</v>
      </c>
      <c r="N204" s="1">
        <v>85</v>
      </c>
      <c r="O204" s="1">
        <v>2</v>
      </c>
      <c r="P204" s="1" t="b">
        <v>0</v>
      </c>
    </row>
    <row r="205" spans="4:16" ht="15" thickTop="1" thickBot="1" x14ac:dyDescent="0.3">
      <c r="D205" s="24" t="s">
        <v>1000</v>
      </c>
      <c r="E205" s="1" t="s">
        <v>231</v>
      </c>
      <c r="F205" s="1" t="s">
        <v>88</v>
      </c>
      <c r="G205" s="1" t="s">
        <v>1528</v>
      </c>
      <c r="H205" s="1">
        <v>336</v>
      </c>
      <c r="I205" s="1">
        <v>48</v>
      </c>
      <c r="J205" s="1">
        <v>72</v>
      </c>
      <c r="K205" s="1">
        <v>48</v>
      </c>
      <c r="L205" s="1">
        <v>72</v>
      </c>
      <c r="M205" s="1">
        <v>48</v>
      </c>
      <c r="N205" s="1">
        <v>48</v>
      </c>
      <c r="O205" s="1">
        <v>2</v>
      </c>
      <c r="P205" s="1" t="b">
        <v>0</v>
      </c>
    </row>
    <row r="206" spans="4:16" ht="15" thickTop="1" thickBot="1" x14ac:dyDescent="0.3">
      <c r="D206" s="24" t="s">
        <v>1001</v>
      </c>
      <c r="E206" s="1" t="s">
        <v>232</v>
      </c>
      <c r="F206" s="1" t="s">
        <v>88</v>
      </c>
      <c r="G206" s="1" t="s">
        <v>1528</v>
      </c>
      <c r="H206" s="1">
        <v>405</v>
      </c>
      <c r="I206" s="1">
        <v>190</v>
      </c>
      <c r="J206" s="1">
        <v>33</v>
      </c>
      <c r="K206" s="1">
        <v>58</v>
      </c>
      <c r="L206" s="1">
        <v>33</v>
      </c>
      <c r="M206" s="1">
        <v>58</v>
      </c>
      <c r="N206" s="1">
        <v>33</v>
      </c>
      <c r="O206" s="1">
        <v>2</v>
      </c>
      <c r="P206" s="1" t="b">
        <v>0</v>
      </c>
    </row>
    <row r="207" spans="4:16" ht="15" thickTop="1" thickBot="1" x14ac:dyDescent="0.3">
      <c r="D207" s="24" t="s">
        <v>1002</v>
      </c>
      <c r="E207" s="1" t="s">
        <v>233</v>
      </c>
      <c r="F207" s="1" t="s">
        <v>36</v>
      </c>
      <c r="G207" s="1" t="s">
        <v>88</v>
      </c>
      <c r="H207" s="1">
        <v>455</v>
      </c>
      <c r="I207" s="1">
        <v>70</v>
      </c>
      <c r="J207" s="1">
        <v>80</v>
      </c>
      <c r="K207" s="1">
        <v>65</v>
      </c>
      <c r="L207" s="1">
        <v>90</v>
      </c>
      <c r="M207" s="1">
        <v>65</v>
      </c>
      <c r="N207" s="1">
        <v>85</v>
      </c>
      <c r="O207" s="1">
        <v>2</v>
      </c>
      <c r="P207" s="1" t="b">
        <v>0</v>
      </c>
    </row>
    <row r="208" spans="4:16" ht="15" thickTop="1" thickBot="1" x14ac:dyDescent="0.3">
      <c r="D208" s="24" t="s">
        <v>1003</v>
      </c>
      <c r="E208" s="1" t="s">
        <v>234</v>
      </c>
      <c r="F208" s="1" t="s">
        <v>29</v>
      </c>
      <c r="G208" s="1" t="s">
        <v>1528</v>
      </c>
      <c r="H208" s="1">
        <v>290</v>
      </c>
      <c r="I208" s="1">
        <v>50</v>
      </c>
      <c r="J208" s="1">
        <v>65</v>
      </c>
      <c r="K208" s="1">
        <v>90</v>
      </c>
      <c r="L208" s="1">
        <v>35</v>
      </c>
      <c r="M208" s="1">
        <v>35</v>
      </c>
      <c r="N208" s="1">
        <v>15</v>
      </c>
      <c r="O208" s="1">
        <v>2</v>
      </c>
      <c r="P208" s="1" t="b">
        <v>0</v>
      </c>
    </row>
    <row r="209" spans="4:16" ht="15" thickTop="1" thickBot="1" x14ac:dyDescent="0.3">
      <c r="D209" s="24" t="s">
        <v>1004</v>
      </c>
      <c r="E209" s="1" t="s">
        <v>235</v>
      </c>
      <c r="F209" s="1" t="s">
        <v>29</v>
      </c>
      <c r="G209" s="1" t="s">
        <v>108</v>
      </c>
      <c r="H209" s="1">
        <v>465</v>
      </c>
      <c r="I209" s="1">
        <v>75</v>
      </c>
      <c r="J209" s="1">
        <v>90</v>
      </c>
      <c r="K209" s="1">
        <v>140</v>
      </c>
      <c r="L209" s="1">
        <v>60</v>
      </c>
      <c r="M209" s="1">
        <v>60</v>
      </c>
      <c r="N209" s="1">
        <v>40</v>
      </c>
      <c r="O209" s="1">
        <v>2</v>
      </c>
      <c r="P209" s="1" t="b">
        <v>0</v>
      </c>
    </row>
    <row r="210" spans="4:16" ht="15" thickTop="1" thickBot="1" x14ac:dyDescent="0.3">
      <c r="D210" s="24" t="s">
        <v>1005</v>
      </c>
      <c r="E210" s="1" t="s">
        <v>236</v>
      </c>
      <c r="F210" s="1" t="s">
        <v>36</v>
      </c>
      <c r="G210" s="1" t="s">
        <v>1528</v>
      </c>
      <c r="H210" s="1">
        <v>415</v>
      </c>
      <c r="I210" s="1">
        <v>100</v>
      </c>
      <c r="J210" s="1">
        <v>70</v>
      </c>
      <c r="K210" s="1">
        <v>70</v>
      </c>
      <c r="L210" s="1">
        <v>65</v>
      </c>
      <c r="M210" s="1">
        <v>65</v>
      </c>
      <c r="N210" s="1">
        <v>45</v>
      </c>
      <c r="O210" s="1">
        <v>2</v>
      </c>
      <c r="P210" s="1" t="b">
        <v>0</v>
      </c>
    </row>
    <row r="211" spans="4:16" ht="15" thickTop="1" thickBot="1" x14ac:dyDescent="0.3">
      <c r="D211" s="24" t="s">
        <v>1006</v>
      </c>
      <c r="E211" s="1" t="s">
        <v>237</v>
      </c>
      <c r="F211" s="1" t="s">
        <v>49</v>
      </c>
      <c r="G211" s="1" t="s">
        <v>22</v>
      </c>
      <c r="H211" s="1">
        <v>430</v>
      </c>
      <c r="I211" s="1">
        <v>65</v>
      </c>
      <c r="J211" s="1">
        <v>75</v>
      </c>
      <c r="K211" s="1">
        <v>105</v>
      </c>
      <c r="L211" s="1">
        <v>35</v>
      </c>
      <c r="M211" s="1">
        <v>65</v>
      </c>
      <c r="N211" s="1">
        <v>85</v>
      </c>
      <c r="O211" s="1">
        <v>2</v>
      </c>
      <c r="P211" s="1" t="b">
        <v>0</v>
      </c>
    </row>
    <row r="212" spans="4:16" ht="15" thickTop="1" thickBot="1" x14ac:dyDescent="0.3">
      <c r="D212" s="24" t="s">
        <v>1007</v>
      </c>
      <c r="E212" s="1" t="s">
        <v>238</v>
      </c>
      <c r="F212" s="1" t="s">
        <v>108</v>
      </c>
      <c r="G212" s="1" t="s">
        <v>49</v>
      </c>
      <c r="H212" s="1">
        <v>510</v>
      </c>
      <c r="I212" s="1">
        <v>75</v>
      </c>
      <c r="J212" s="1">
        <v>85</v>
      </c>
      <c r="K212" s="1">
        <v>200</v>
      </c>
      <c r="L212" s="1">
        <v>55</v>
      </c>
      <c r="M212" s="1">
        <v>65</v>
      </c>
      <c r="N212" s="1">
        <v>30</v>
      </c>
      <c r="O212" s="1">
        <v>2</v>
      </c>
      <c r="P212" s="1" t="b">
        <v>0</v>
      </c>
    </row>
    <row r="213" spans="4:16" ht="15" thickTop="1" thickBot="1" x14ac:dyDescent="0.3">
      <c r="D213" s="24" t="s">
        <v>1008</v>
      </c>
      <c r="E213" s="1" t="s">
        <v>239</v>
      </c>
      <c r="F213" s="1" t="s">
        <v>58</v>
      </c>
      <c r="G213" s="1" t="s">
        <v>1528</v>
      </c>
      <c r="H213" s="1">
        <v>300</v>
      </c>
      <c r="I213" s="1">
        <v>60</v>
      </c>
      <c r="J213" s="1">
        <v>80</v>
      </c>
      <c r="K213" s="1">
        <v>50</v>
      </c>
      <c r="L213" s="1">
        <v>40</v>
      </c>
      <c r="M213" s="1">
        <v>40</v>
      </c>
      <c r="N213" s="1">
        <v>30</v>
      </c>
      <c r="O213" s="1">
        <v>2</v>
      </c>
      <c r="P213" s="1" t="b">
        <v>0</v>
      </c>
    </row>
    <row r="214" spans="4:16" ht="15" thickTop="1" thickBot="1" x14ac:dyDescent="0.3">
      <c r="D214" s="24" t="s">
        <v>1009</v>
      </c>
      <c r="E214" s="1" t="s">
        <v>240</v>
      </c>
      <c r="F214" s="1" t="s">
        <v>58</v>
      </c>
      <c r="G214" s="1" t="s">
        <v>1528</v>
      </c>
      <c r="H214" s="1">
        <v>450</v>
      </c>
      <c r="I214" s="1">
        <v>90</v>
      </c>
      <c r="J214" s="1">
        <v>120</v>
      </c>
      <c r="K214" s="1">
        <v>75</v>
      </c>
      <c r="L214" s="1">
        <v>60</v>
      </c>
      <c r="M214" s="1">
        <v>60</v>
      </c>
      <c r="N214" s="1">
        <v>45</v>
      </c>
      <c r="O214" s="1">
        <v>2</v>
      </c>
      <c r="P214" s="1" t="b">
        <v>0</v>
      </c>
    </row>
    <row r="215" spans="4:16" ht="15" thickTop="1" thickBot="1" x14ac:dyDescent="0.3">
      <c r="D215" s="24" t="s">
        <v>1010</v>
      </c>
      <c r="E215" s="1" t="s">
        <v>241</v>
      </c>
      <c r="F215" s="1" t="s">
        <v>25</v>
      </c>
      <c r="G215" s="1" t="s">
        <v>15</v>
      </c>
      <c r="H215" s="1">
        <v>430</v>
      </c>
      <c r="I215" s="1">
        <v>65</v>
      </c>
      <c r="J215" s="1">
        <v>95</v>
      </c>
      <c r="K215" s="1">
        <v>75</v>
      </c>
      <c r="L215" s="1">
        <v>55</v>
      </c>
      <c r="M215" s="1">
        <v>55</v>
      </c>
      <c r="N215" s="1">
        <v>85</v>
      </c>
      <c r="O215" s="1">
        <v>2</v>
      </c>
      <c r="P215" s="1" t="b">
        <v>0</v>
      </c>
    </row>
    <row r="216" spans="4:16" ht="15" thickTop="1" thickBot="1" x14ac:dyDescent="0.3">
      <c r="D216" s="24" t="s">
        <v>1011</v>
      </c>
      <c r="E216" s="1" t="s">
        <v>242</v>
      </c>
      <c r="F216" s="1" t="s">
        <v>29</v>
      </c>
      <c r="G216" s="1" t="s">
        <v>108</v>
      </c>
      <c r="H216" s="1">
        <v>500</v>
      </c>
      <c r="I216" s="1">
        <v>70</v>
      </c>
      <c r="J216" s="1">
        <v>130</v>
      </c>
      <c r="K216" s="1">
        <v>100</v>
      </c>
      <c r="L216" s="1">
        <v>55</v>
      </c>
      <c r="M216" s="1">
        <v>80</v>
      </c>
      <c r="N216" s="1">
        <v>65</v>
      </c>
      <c r="O216" s="1">
        <v>2</v>
      </c>
      <c r="P216" s="1" t="b">
        <v>0</v>
      </c>
    </row>
    <row r="217" spans="4:16" ht="15" thickTop="1" thickBot="1" x14ac:dyDescent="0.3">
      <c r="D217" s="24" t="s">
        <v>1012</v>
      </c>
      <c r="E217" s="1" t="s">
        <v>243</v>
      </c>
      <c r="F217" s="1" t="s">
        <v>29</v>
      </c>
      <c r="G217" s="1" t="s">
        <v>100</v>
      </c>
      <c r="H217" s="1">
        <v>505</v>
      </c>
      <c r="I217" s="1">
        <v>20</v>
      </c>
      <c r="J217" s="1">
        <v>10</v>
      </c>
      <c r="K217" s="1">
        <v>230</v>
      </c>
      <c r="L217" s="1">
        <v>10</v>
      </c>
      <c r="M217" s="1">
        <v>230</v>
      </c>
      <c r="N217" s="1">
        <v>5</v>
      </c>
      <c r="O217" s="1">
        <v>2</v>
      </c>
      <c r="P217" s="1" t="b">
        <v>0</v>
      </c>
    </row>
    <row r="218" spans="4:16" ht="15" thickTop="1" thickBot="1" x14ac:dyDescent="0.3">
      <c r="D218" s="24" t="s">
        <v>1013</v>
      </c>
      <c r="E218" s="1" t="s">
        <v>244</v>
      </c>
      <c r="F218" s="1" t="s">
        <v>29</v>
      </c>
      <c r="G218" s="1" t="s">
        <v>80</v>
      </c>
      <c r="H218" s="1">
        <v>500</v>
      </c>
      <c r="I218" s="1">
        <v>80</v>
      </c>
      <c r="J218" s="1">
        <v>125</v>
      </c>
      <c r="K218" s="1">
        <v>75</v>
      </c>
      <c r="L218" s="1">
        <v>40</v>
      </c>
      <c r="M218" s="1">
        <v>95</v>
      </c>
      <c r="N218" s="1">
        <v>85</v>
      </c>
      <c r="O218" s="1">
        <v>2</v>
      </c>
      <c r="P218" s="1" t="b">
        <v>0</v>
      </c>
    </row>
    <row r="219" spans="4:16" ht="15" thickTop="1" thickBot="1" x14ac:dyDescent="0.3">
      <c r="D219" s="24" t="s">
        <v>1014</v>
      </c>
      <c r="E219" s="1" t="s">
        <v>245</v>
      </c>
      <c r="F219" s="1" t="s">
        <v>160</v>
      </c>
      <c r="G219" s="1" t="s">
        <v>115</v>
      </c>
      <c r="H219" s="1">
        <v>430</v>
      </c>
      <c r="I219" s="1">
        <v>55</v>
      </c>
      <c r="J219" s="1">
        <v>95</v>
      </c>
      <c r="K219" s="1">
        <v>55</v>
      </c>
      <c r="L219" s="1">
        <v>35</v>
      </c>
      <c r="M219" s="1">
        <v>75</v>
      </c>
      <c r="N219" s="1">
        <v>115</v>
      </c>
      <c r="O219" s="1">
        <v>2</v>
      </c>
      <c r="P219" s="1" t="b">
        <v>0</v>
      </c>
    </row>
    <row r="220" spans="4:16" ht="15" thickTop="1" thickBot="1" x14ac:dyDescent="0.3">
      <c r="D220" s="24" t="s">
        <v>1015</v>
      </c>
      <c r="E220" s="1" t="s">
        <v>246</v>
      </c>
      <c r="F220" s="1" t="s">
        <v>36</v>
      </c>
      <c r="G220" s="1" t="s">
        <v>1528</v>
      </c>
      <c r="H220" s="1">
        <v>330</v>
      </c>
      <c r="I220" s="1">
        <v>60</v>
      </c>
      <c r="J220" s="1">
        <v>80</v>
      </c>
      <c r="K220" s="1">
        <v>50</v>
      </c>
      <c r="L220" s="1">
        <v>50</v>
      </c>
      <c r="M220" s="1">
        <v>50</v>
      </c>
      <c r="N220" s="1">
        <v>40</v>
      </c>
      <c r="O220" s="1">
        <v>2</v>
      </c>
      <c r="P220" s="1" t="b">
        <v>0</v>
      </c>
    </row>
    <row r="221" spans="4:16" ht="15" thickTop="1" thickBot="1" x14ac:dyDescent="0.3">
      <c r="D221" s="24" t="s">
        <v>1016</v>
      </c>
      <c r="E221" s="1" t="s">
        <v>247</v>
      </c>
      <c r="F221" s="1" t="s">
        <v>36</v>
      </c>
      <c r="G221" s="1" t="s">
        <v>1528</v>
      </c>
      <c r="H221" s="1">
        <v>500</v>
      </c>
      <c r="I221" s="1">
        <v>90</v>
      </c>
      <c r="J221" s="1">
        <v>130</v>
      </c>
      <c r="K221" s="1">
        <v>75</v>
      </c>
      <c r="L221" s="1">
        <v>75</v>
      </c>
      <c r="M221" s="1">
        <v>75</v>
      </c>
      <c r="N221" s="1">
        <v>55</v>
      </c>
      <c r="O221" s="1">
        <v>2</v>
      </c>
      <c r="P221" s="1" t="b">
        <v>0</v>
      </c>
    </row>
    <row r="222" spans="4:16" ht="15" thickTop="1" thickBot="1" x14ac:dyDescent="0.3">
      <c r="D222" s="24" t="s">
        <v>1017</v>
      </c>
      <c r="E222" s="1" t="s">
        <v>248</v>
      </c>
      <c r="F222" s="1" t="s">
        <v>19</v>
      </c>
      <c r="G222" s="1" t="s">
        <v>1528</v>
      </c>
      <c r="H222" s="1">
        <v>250</v>
      </c>
      <c r="I222" s="1">
        <v>40</v>
      </c>
      <c r="J222" s="1">
        <v>40</v>
      </c>
      <c r="K222" s="1">
        <v>40</v>
      </c>
      <c r="L222" s="1">
        <v>70</v>
      </c>
      <c r="M222" s="1">
        <v>40</v>
      </c>
      <c r="N222" s="1">
        <v>20</v>
      </c>
      <c r="O222" s="1">
        <v>2</v>
      </c>
      <c r="P222" s="1" t="b">
        <v>0</v>
      </c>
    </row>
    <row r="223" spans="4:16" ht="15" thickTop="1" thickBot="1" x14ac:dyDescent="0.3">
      <c r="D223" s="24" t="s">
        <v>1018</v>
      </c>
      <c r="E223" s="1" t="s">
        <v>249</v>
      </c>
      <c r="F223" s="1" t="s">
        <v>19</v>
      </c>
      <c r="G223" s="1" t="s">
        <v>100</v>
      </c>
      <c r="H223" s="1">
        <v>410</v>
      </c>
      <c r="I223" s="1">
        <v>50</v>
      </c>
      <c r="J223" s="1">
        <v>50</v>
      </c>
      <c r="K223" s="1">
        <v>120</v>
      </c>
      <c r="L223" s="1">
        <v>80</v>
      </c>
      <c r="M223" s="1">
        <v>80</v>
      </c>
      <c r="N223" s="1">
        <v>30</v>
      </c>
      <c r="O223" s="1">
        <v>2</v>
      </c>
      <c r="P223" s="1" t="b">
        <v>0</v>
      </c>
    </row>
    <row r="224" spans="4:16" ht="15" thickTop="1" thickBot="1" x14ac:dyDescent="0.3">
      <c r="D224" s="24" t="s">
        <v>1019</v>
      </c>
      <c r="E224" s="1" t="s">
        <v>250</v>
      </c>
      <c r="F224" s="1" t="s">
        <v>115</v>
      </c>
      <c r="G224" s="1" t="s">
        <v>49</v>
      </c>
      <c r="H224" s="1">
        <v>250</v>
      </c>
      <c r="I224" s="1">
        <v>50</v>
      </c>
      <c r="J224" s="1">
        <v>50</v>
      </c>
      <c r="K224" s="1">
        <v>40</v>
      </c>
      <c r="L224" s="1">
        <v>30</v>
      </c>
      <c r="M224" s="1">
        <v>30</v>
      </c>
      <c r="N224" s="1">
        <v>50</v>
      </c>
      <c r="O224" s="1">
        <v>2</v>
      </c>
      <c r="P224" s="1" t="b">
        <v>0</v>
      </c>
    </row>
    <row r="225" spans="4:16" ht="15" thickTop="1" thickBot="1" x14ac:dyDescent="0.3">
      <c r="D225" s="24" t="s">
        <v>1020</v>
      </c>
      <c r="E225" s="1" t="s">
        <v>251</v>
      </c>
      <c r="F225" s="1" t="s">
        <v>115</v>
      </c>
      <c r="G225" s="1" t="s">
        <v>49</v>
      </c>
      <c r="H225" s="1">
        <v>450</v>
      </c>
      <c r="I225" s="1">
        <v>100</v>
      </c>
      <c r="J225" s="1">
        <v>100</v>
      </c>
      <c r="K225" s="1">
        <v>80</v>
      </c>
      <c r="L225" s="1">
        <v>60</v>
      </c>
      <c r="M225" s="1">
        <v>60</v>
      </c>
      <c r="N225" s="1">
        <v>50</v>
      </c>
      <c r="O225" s="1">
        <v>2</v>
      </c>
      <c r="P225" s="1" t="b">
        <v>0</v>
      </c>
    </row>
    <row r="226" spans="4:16" ht="15" thickTop="1" thickBot="1" x14ac:dyDescent="0.3">
      <c r="D226" s="24" t="s">
        <v>1021</v>
      </c>
      <c r="E226" s="1" t="s">
        <v>252</v>
      </c>
      <c r="F226" s="1" t="s">
        <v>25</v>
      </c>
      <c r="G226" s="1" t="s">
        <v>100</v>
      </c>
      <c r="H226" s="1">
        <v>380</v>
      </c>
      <c r="I226" s="1">
        <v>55</v>
      </c>
      <c r="J226" s="1">
        <v>55</v>
      </c>
      <c r="K226" s="1">
        <v>85</v>
      </c>
      <c r="L226" s="1">
        <v>65</v>
      </c>
      <c r="M226" s="1">
        <v>85</v>
      </c>
      <c r="N226" s="1">
        <v>35</v>
      </c>
      <c r="O226" s="1">
        <v>2</v>
      </c>
      <c r="P226" s="1" t="b">
        <v>0</v>
      </c>
    </row>
    <row r="227" spans="4:16" ht="15" thickTop="1" thickBot="1" x14ac:dyDescent="0.3">
      <c r="D227" s="24" t="s">
        <v>1022</v>
      </c>
      <c r="E227" s="1" t="s">
        <v>253</v>
      </c>
      <c r="F227" s="1" t="s">
        <v>25</v>
      </c>
      <c r="G227" s="1" t="s">
        <v>1528</v>
      </c>
      <c r="H227" s="1">
        <v>300</v>
      </c>
      <c r="I227" s="1">
        <v>35</v>
      </c>
      <c r="J227" s="1">
        <v>65</v>
      </c>
      <c r="K227" s="1">
        <v>35</v>
      </c>
      <c r="L227" s="1">
        <v>65</v>
      </c>
      <c r="M227" s="1">
        <v>35</v>
      </c>
      <c r="N227" s="1">
        <v>65</v>
      </c>
      <c r="O227" s="1">
        <v>2</v>
      </c>
      <c r="P227" s="1" t="b">
        <v>0</v>
      </c>
    </row>
    <row r="228" spans="4:16" ht="15" thickTop="1" thickBot="1" x14ac:dyDescent="0.3">
      <c r="D228" s="24" t="s">
        <v>1023</v>
      </c>
      <c r="E228" s="1" t="s">
        <v>254</v>
      </c>
      <c r="F228" s="1" t="s">
        <v>25</v>
      </c>
      <c r="G228" s="1" t="s">
        <v>1528</v>
      </c>
      <c r="H228" s="1">
        <v>480</v>
      </c>
      <c r="I228" s="1">
        <v>75</v>
      </c>
      <c r="J228" s="1">
        <v>105</v>
      </c>
      <c r="K228" s="1">
        <v>75</v>
      </c>
      <c r="L228" s="1">
        <v>105</v>
      </c>
      <c r="M228" s="1">
        <v>75</v>
      </c>
      <c r="N228" s="1">
        <v>45</v>
      </c>
      <c r="O228" s="1">
        <v>2</v>
      </c>
      <c r="P228" s="1" t="b">
        <v>0</v>
      </c>
    </row>
    <row r="229" spans="4:16" ht="15" thickTop="1" thickBot="1" x14ac:dyDescent="0.3">
      <c r="D229" s="24" t="s">
        <v>1024</v>
      </c>
      <c r="E229" s="1" t="s">
        <v>255</v>
      </c>
      <c r="F229" s="1" t="s">
        <v>115</v>
      </c>
      <c r="G229" s="1" t="s">
        <v>22</v>
      </c>
      <c r="H229" s="1">
        <v>330</v>
      </c>
      <c r="I229" s="1">
        <v>45</v>
      </c>
      <c r="J229" s="1">
        <v>55</v>
      </c>
      <c r="K229" s="1">
        <v>45</v>
      </c>
      <c r="L229" s="1">
        <v>65</v>
      </c>
      <c r="M229" s="1">
        <v>45</v>
      </c>
      <c r="N229" s="1">
        <v>75</v>
      </c>
      <c r="O229" s="1">
        <v>2</v>
      </c>
      <c r="P229" s="1" t="b">
        <v>0</v>
      </c>
    </row>
    <row r="230" spans="4:16" ht="15" thickTop="1" thickBot="1" x14ac:dyDescent="0.3">
      <c r="D230" s="24" t="s">
        <v>1025</v>
      </c>
      <c r="E230" s="1" t="s">
        <v>256</v>
      </c>
      <c r="F230" s="1" t="s">
        <v>25</v>
      </c>
      <c r="G230" s="1" t="s">
        <v>22</v>
      </c>
      <c r="H230" s="1">
        <v>465</v>
      </c>
      <c r="I230" s="1">
        <v>65</v>
      </c>
      <c r="J230" s="1">
        <v>40</v>
      </c>
      <c r="K230" s="1">
        <v>70</v>
      </c>
      <c r="L230" s="1">
        <v>80</v>
      </c>
      <c r="M230" s="1">
        <v>140</v>
      </c>
      <c r="N230" s="1">
        <v>70</v>
      </c>
      <c r="O230" s="1">
        <v>2</v>
      </c>
      <c r="P230" s="1" t="b">
        <v>0</v>
      </c>
    </row>
    <row r="231" spans="4:16" ht="15" thickTop="1" thickBot="1" x14ac:dyDescent="0.3">
      <c r="D231" s="24" t="s">
        <v>1026</v>
      </c>
      <c r="E231" s="1" t="s">
        <v>257</v>
      </c>
      <c r="F231" s="1" t="s">
        <v>108</v>
      </c>
      <c r="G231" s="1" t="s">
        <v>22</v>
      </c>
      <c r="H231" s="1">
        <v>465</v>
      </c>
      <c r="I231" s="1">
        <v>65</v>
      </c>
      <c r="J231" s="1">
        <v>80</v>
      </c>
      <c r="K231" s="1">
        <v>140</v>
      </c>
      <c r="L231" s="1">
        <v>40</v>
      </c>
      <c r="M231" s="1">
        <v>70</v>
      </c>
      <c r="N231" s="1">
        <v>70</v>
      </c>
      <c r="O231" s="1">
        <v>2</v>
      </c>
      <c r="P231" s="1" t="b">
        <v>0</v>
      </c>
    </row>
    <row r="232" spans="4:16" ht="15" thickTop="1" thickBot="1" x14ac:dyDescent="0.3">
      <c r="D232" s="24" t="s">
        <v>1027</v>
      </c>
      <c r="E232" s="1" t="s">
        <v>258</v>
      </c>
      <c r="F232" s="1" t="s">
        <v>160</v>
      </c>
      <c r="G232" s="1" t="s">
        <v>19</v>
      </c>
      <c r="H232" s="1">
        <v>330</v>
      </c>
      <c r="I232" s="1">
        <v>45</v>
      </c>
      <c r="J232" s="1">
        <v>60</v>
      </c>
      <c r="K232" s="1">
        <v>30</v>
      </c>
      <c r="L232" s="1">
        <v>80</v>
      </c>
      <c r="M232" s="1">
        <v>50</v>
      </c>
      <c r="N232" s="1">
        <v>65</v>
      </c>
      <c r="O232" s="1">
        <v>2</v>
      </c>
      <c r="P232" s="1" t="b">
        <v>0</v>
      </c>
    </row>
    <row r="233" spans="4:16" ht="15" thickTop="1" thickBot="1" x14ac:dyDescent="0.3">
      <c r="D233" s="24" t="s">
        <v>1028</v>
      </c>
      <c r="E233" s="1" t="s">
        <v>259</v>
      </c>
      <c r="F233" s="1" t="s">
        <v>160</v>
      </c>
      <c r="G233" s="1" t="s">
        <v>19</v>
      </c>
      <c r="H233" s="1">
        <v>500</v>
      </c>
      <c r="I233" s="1">
        <v>75</v>
      </c>
      <c r="J233" s="1">
        <v>90</v>
      </c>
      <c r="K233" s="1">
        <v>50</v>
      </c>
      <c r="L233" s="1">
        <v>110</v>
      </c>
      <c r="M233" s="1">
        <v>80</v>
      </c>
      <c r="N233" s="1">
        <v>95</v>
      </c>
      <c r="O233" s="1">
        <v>2</v>
      </c>
      <c r="P233" s="1" t="b">
        <v>0</v>
      </c>
    </row>
    <row r="234" spans="4:16" ht="15" thickTop="1" thickBot="1" x14ac:dyDescent="0.3">
      <c r="D234" s="24" t="s">
        <v>1029</v>
      </c>
      <c r="E234" s="1" t="s">
        <v>260</v>
      </c>
      <c r="F234" s="1" t="s">
        <v>25</v>
      </c>
      <c r="G234" s="1" t="s">
        <v>23</v>
      </c>
      <c r="H234" s="1">
        <v>540</v>
      </c>
      <c r="I234" s="1">
        <v>75</v>
      </c>
      <c r="J234" s="1">
        <v>95</v>
      </c>
      <c r="K234" s="1">
        <v>95</v>
      </c>
      <c r="L234" s="1">
        <v>95</v>
      </c>
      <c r="M234" s="1">
        <v>95</v>
      </c>
      <c r="N234" s="1">
        <v>85</v>
      </c>
      <c r="O234" s="1">
        <v>2</v>
      </c>
      <c r="P234" s="1" t="b">
        <v>0</v>
      </c>
    </row>
    <row r="235" spans="4:16" ht="15" thickTop="1" thickBot="1" x14ac:dyDescent="0.3">
      <c r="D235" s="24" t="s">
        <v>1030</v>
      </c>
      <c r="E235" s="1" t="s">
        <v>261</v>
      </c>
      <c r="F235" s="1" t="s">
        <v>49</v>
      </c>
      <c r="G235" s="1" t="s">
        <v>1528</v>
      </c>
      <c r="H235" s="1">
        <v>330</v>
      </c>
      <c r="I235" s="1">
        <v>90</v>
      </c>
      <c r="J235" s="1">
        <v>60</v>
      </c>
      <c r="K235" s="1">
        <v>60</v>
      </c>
      <c r="L235" s="1">
        <v>40</v>
      </c>
      <c r="M235" s="1">
        <v>40</v>
      </c>
      <c r="N235" s="1">
        <v>40</v>
      </c>
      <c r="O235" s="1">
        <v>2</v>
      </c>
      <c r="P235" s="1" t="b">
        <v>0</v>
      </c>
    </row>
    <row r="236" spans="4:16" ht="15" thickTop="1" thickBot="1" x14ac:dyDescent="0.3">
      <c r="D236" s="24" t="s">
        <v>1031</v>
      </c>
      <c r="E236" s="1" t="s">
        <v>262</v>
      </c>
      <c r="F236" s="1" t="s">
        <v>49</v>
      </c>
      <c r="G236" s="1" t="s">
        <v>1528</v>
      </c>
      <c r="H236" s="1">
        <v>500</v>
      </c>
      <c r="I236" s="1">
        <v>90</v>
      </c>
      <c r="J236" s="1">
        <v>120</v>
      </c>
      <c r="K236" s="1">
        <v>120</v>
      </c>
      <c r="L236" s="1">
        <v>60</v>
      </c>
      <c r="M236" s="1">
        <v>60</v>
      </c>
      <c r="N236" s="1">
        <v>50</v>
      </c>
      <c r="O236" s="1">
        <v>2</v>
      </c>
      <c r="P236" s="1" t="b">
        <v>0</v>
      </c>
    </row>
    <row r="237" spans="4:16" ht="15" thickTop="1" thickBot="1" x14ac:dyDescent="0.3">
      <c r="D237" s="24" t="s">
        <v>1032</v>
      </c>
      <c r="E237" s="1" t="s">
        <v>263</v>
      </c>
      <c r="F237" s="1" t="s">
        <v>36</v>
      </c>
      <c r="G237" s="1" t="s">
        <v>1528</v>
      </c>
      <c r="H237" s="1">
        <v>515</v>
      </c>
      <c r="I237" s="1">
        <v>85</v>
      </c>
      <c r="J237" s="1">
        <v>80</v>
      </c>
      <c r="K237" s="1">
        <v>90</v>
      </c>
      <c r="L237" s="1">
        <v>105</v>
      </c>
      <c r="M237" s="1">
        <v>95</v>
      </c>
      <c r="N237" s="1">
        <v>60</v>
      </c>
      <c r="O237" s="1">
        <v>2</v>
      </c>
      <c r="P237" s="1" t="b">
        <v>0</v>
      </c>
    </row>
    <row r="238" spans="4:16" ht="15" thickTop="1" thickBot="1" x14ac:dyDescent="0.3">
      <c r="D238" s="24" t="s">
        <v>1033</v>
      </c>
      <c r="E238" s="1" t="s">
        <v>264</v>
      </c>
      <c r="F238" s="1" t="s">
        <v>36</v>
      </c>
      <c r="G238" s="1" t="s">
        <v>1528</v>
      </c>
      <c r="H238" s="1">
        <v>465</v>
      </c>
      <c r="I238" s="1">
        <v>73</v>
      </c>
      <c r="J238" s="1">
        <v>95</v>
      </c>
      <c r="K238" s="1">
        <v>62</v>
      </c>
      <c r="L238" s="1">
        <v>85</v>
      </c>
      <c r="M238" s="1">
        <v>65</v>
      </c>
      <c r="N238" s="1">
        <v>85</v>
      </c>
      <c r="O238" s="1">
        <v>2</v>
      </c>
      <c r="P238" s="1" t="b">
        <v>0</v>
      </c>
    </row>
    <row r="239" spans="4:16" ht="15" thickTop="1" thickBot="1" x14ac:dyDescent="0.3">
      <c r="D239" s="24" t="s">
        <v>1034</v>
      </c>
      <c r="E239" s="1" t="s">
        <v>265</v>
      </c>
      <c r="F239" s="1" t="s">
        <v>36</v>
      </c>
      <c r="G239" s="1" t="s">
        <v>1528</v>
      </c>
      <c r="H239" s="1">
        <v>250</v>
      </c>
      <c r="I239" s="1">
        <v>55</v>
      </c>
      <c r="J239" s="1">
        <v>20</v>
      </c>
      <c r="K239" s="1">
        <v>35</v>
      </c>
      <c r="L239" s="1">
        <v>20</v>
      </c>
      <c r="M239" s="1">
        <v>45</v>
      </c>
      <c r="N239" s="1">
        <v>75</v>
      </c>
      <c r="O239" s="1">
        <v>2</v>
      </c>
      <c r="P239" s="1" t="b">
        <v>0</v>
      </c>
    </row>
    <row r="240" spans="4:16" ht="15" thickTop="1" thickBot="1" x14ac:dyDescent="0.3">
      <c r="D240" s="24" t="s">
        <v>1035</v>
      </c>
      <c r="E240" s="1" t="s">
        <v>266</v>
      </c>
      <c r="F240" s="1" t="s">
        <v>80</v>
      </c>
      <c r="G240" s="1" t="s">
        <v>1528</v>
      </c>
      <c r="H240" s="1">
        <v>210</v>
      </c>
      <c r="I240" s="1">
        <v>35</v>
      </c>
      <c r="J240" s="1">
        <v>35</v>
      </c>
      <c r="K240" s="1">
        <v>35</v>
      </c>
      <c r="L240" s="1">
        <v>35</v>
      </c>
      <c r="M240" s="1">
        <v>35</v>
      </c>
      <c r="N240" s="1">
        <v>35</v>
      </c>
      <c r="O240" s="1">
        <v>2</v>
      </c>
      <c r="P240" s="1" t="b">
        <v>0</v>
      </c>
    </row>
    <row r="241" spans="4:16" ht="15" thickTop="1" thickBot="1" x14ac:dyDescent="0.3">
      <c r="D241" s="24" t="s">
        <v>1036</v>
      </c>
      <c r="E241" s="1" t="s">
        <v>267</v>
      </c>
      <c r="F241" s="1" t="s">
        <v>80</v>
      </c>
      <c r="G241" s="1" t="s">
        <v>1528</v>
      </c>
      <c r="H241" s="1">
        <v>455</v>
      </c>
      <c r="I241" s="1">
        <v>50</v>
      </c>
      <c r="J241" s="1">
        <v>95</v>
      </c>
      <c r="K241" s="1">
        <v>95</v>
      </c>
      <c r="L241" s="1">
        <v>35</v>
      </c>
      <c r="M241" s="1">
        <v>110</v>
      </c>
      <c r="N241" s="1">
        <v>70</v>
      </c>
      <c r="O241" s="1">
        <v>2</v>
      </c>
      <c r="P241" s="1" t="b">
        <v>0</v>
      </c>
    </row>
    <row r="242" spans="4:16" ht="15" thickTop="1" thickBot="1" x14ac:dyDescent="0.3">
      <c r="D242" s="24" t="s">
        <v>1037</v>
      </c>
      <c r="E242" s="1" t="s">
        <v>268</v>
      </c>
      <c r="F242" s="1" t="s">
        <v>115</v>
      </c>
      <c r="G242" s="1" t="s">
        <v>88</v>
      </c>
      <c r="H242" s="1">
        <v>305</v>
      </c>
      <c r="I242" s="1">
        <v>45</v>
      </c>
      <c r="J242" s="1">
        <v>30</v>
      </c>
      <c r="K242" s="1">
        <v>15</v>
      </c>
      <c r="L242" s="1">
        <v>85</v>
      </c>
      <c r="M242" s="1">
        <v>65</v>
      </c>
      <c r="N242" s="1">
        <v>65</v>
      </c>
      <c r="O242" s="1">
        <v>2</v>
      </c>
      <c r="P242" s="1" t="b">
        <v>0</v>
      </c>
    </row>
    <row r="243" spans="4:16" ht="15" thickTop="1" thickBot="1" x14ac:dyDescent="0.3">
      <c r="D243" s="24" t="s">
        <v>1038</v>
      </c>
      <c r="E243" s="1" t="s">
        <v>269</v>
      </c>
      <c r="F243" s="1" t="s">
        <v>46</v>
      </c>
      <c r="G243" s="1" t="s">
        <v>1528</v>
      </c>
      <c r="H243" s="1">
        <v>360</v>
      </c>
      <c r="I243" s="1">
        <v>45</v>
      </c>
      <c r="J243" s="1">
        <v>63</v>
      </c>
      <c r="K243" s="1">
        <v>37</v>
      </c>
      <c r="L243" s="1">
        <v>65</v>
      </c>
      <c r="M243" s="1">
        <v>55</v>
      </c>
      <c r="N243" s="1">
        <v>95</v>
      </c>
      <c r="O243" s="1">
        <v>2</v>
      </c>
      <c r="P243" s="1" t="b">
        <v>0</v>
      </c>
    </row>
    <row r="244" spans="4:16" ht="15" thickTop="1" thickBot="1" x14ac:dyDescent="0.3">
      <c r="D244" s="24" t="s">
        <v>1039</v>
      </c>
      <c r="E244" s="1" t="s">
        <v>270</v>
      </c>
      <c r="F244" s="1" t="s">
        <v>19</v>
      </c>
      <c r="G244" s="1" t="s">
        <v>1528</v>
      </c>
      <c r="H244" s="1">
        <v>365</v>
      </c>
      <c r="I244" s="1">
        <v>45</v>
      </c>
      <c r="J244" s="1">
        <v>75</v>
      </c>
      <c r="K244" s="1">
        <v>37</v>
      </c>
      <c r="L244" s="1">
        <v>70</v>
      </c>
      <c r="M244" s="1">
        <v>55</v>
      </c>
      <c r="N244" s="1">
        <v>83</v>
      </c>
      <c r="O244" s="1">
        <v>2</v>
      </c>
      <c r="P244" s="1" t="b">
        <v>0</v>
      </c>
    </row>
    <row r="245" spans="4:16" ht="15" thickTop="1" thickBot="1" x14ac:dyDescent="0.3">
      <c r="D245" s="24" t="s">
        <v>1040</v>
      </c>
      <c r="E245" s="1" t="s">
        <v>271</v>
      </c>
      <c r="F245" s="1" t="s">
        <v>36</v>
      </c>
      <c r="G245" s="1" t="s">
        <v>1528</v>
      </c>
      <c r="H245" s="1">
        <v>490</v>
      </c>
      <c r="I245" s="1">
        <v>95</v>
      </c>
      <c r="J245" s="1">
        <v>80</v>
      </c>
      <c r="K245" s="1">
        <v>105</v>
      </c>
      <c r="L245" s="1">
        <v>40</v>
      </c>
      <c r="M245" s="1">
        <v>70</v>
      </c>
      <c r="N245" s="1">
        <v>100</v>
      </c>
      <c r="O245" s="1">
        <v>2</v>
      </c>
      <c r="P245" s="1" t="b">
        <v>0</v>
      </c>
    </row>
    <row r="246" spans="4:16" ht="15" thickTop="1" thickBot="1" x14ac:dyDescent="0.3">
      <c r="D246" s="24" t="s">
        <v>1041</v>
      </c>
      <c r="E246" s="1" t="s">
        <v>272</v>
      </c>
      <c r="F246" s="1" t="s">
        <v>36</v>
      </c>
      <c r="G246" s="1" t="s">
        <v>1528</v>
      </c>
      <c r="H246" s="1">
        <v>540</v>
      </c>
      <c r="I246" s="1">
        <v>255</v>
      </c>
      <c r="J246" s="1">
        <v>10</v>
      </c>
      <c r="K246" s="1">
        <v>10</v>
      </c>
      <c r="L246" s="1">
        <v>75</v>
      </c>
      <c r="M246" s="1">
        <v>135</v>
      </c>
      <c r="N246" s="1">
        <v>55</v>
      </c>
      <c r="O246" s="1">
        <v>2</v>
      </c>
      <c r="P246" s="1" t="b">
        <v>0</v>
      </c>
    </row>
    <row r="247" spans="4:16" ht="15" thickTop="1" thickBot="1" x14ac:dyDescent="0.3">
      <c r="D247" s="24" t="s">
        <v>1042</v>
      </c>
      <c r="E247" s="1" t="s">
        <v>273</v>
      </c>
      <c r="F247" s="1" t="s">
        <v>46</v>
      </c>
      <c r="G247" s="1" t="s">
        <v>1528</v>
      </c>
      <c r="H247" s="1">
        <v>580</v>
      </c>
      <c r="I247" s="1">
        <v>90</v>
      </c>
      <c r="J247" s="1">
        <v>85</v>
      </c>
      <c r="K247" s="1">
        <v>75</v>
      </c>
      <c r="L247" s="1">
        <v>115</v>
      </c>
      <c r="M247" s="1">
        <v>100</v>
      </c>
      <c r="N247" s="1">
        <v>115</v>
      </c>
      <c r="O247" s="1">
        <v>2</v>
      </c>
      <c r="P247" s="1" t="b">
        <v>1</v>
      </c>
    </row>
    <row r="248" spans="4:16" ht="15" thickTop="1" thickBot="1" x14ac:dyDescent="0.3">
      <c r="D248" s="24" t="s">
        <v>1043</v>
      </c>
      <c r="E248" s="1" t="s">
        <v>274</v>
      </c>
      <c r="F248" s="1" t="s">
        <v>19</v>
      </c>
      <c r="G248" s="1" t="s">
        <v>1528</v>
      </c>
      <c r="H248" s="1">
        <v>580</v>
      </c>
      <c r="I248" s="1">
        <v>115</v>
      </c>
      <c r="J248" s="1">
        <v>115</v>
      </c>
      <c r="K248" s="1">
        <v>85</v>
      </c>
      <c r="L248" s="1">
        <v>90</v>
      </c>
      <c r="M248" s="1">
        <v>75</v>
      </c>
      <c r="N248" s="1">
        <v>100</v>
      </c>
      <c r="O248" s="1">
        <v>2</v>
      </c>
      <c r="P248" s="1" t="b">
        <v>1</v>
      </c>
    </row>
    <row r="249" spans="4:16" ht="15" thickTop="1" thickBot="1" x14ac:dyDescent="0.3">
      <c r="D249" s="24" t="s">
        <v>1044</v>
      </c>
      <c r="E249" s="1" t="s">
        <v>275</v>
      </c>
      <c r="F249" s="1" t="s">
        <v>25</v>
      </c>
      <c r="G249" s="1" t="s">
        <v>1528</v>
      </c>
      <c r="H249" s="1">
        <v>580</v>
      </c>
      <c r="I249" s="1">
        <v>100</v>
      </c>
      <c r="J249" s="1">
        <v>75</v>
      </c>
      <c r="K249" s="1">
        <v>115</v>
      </c>
      <c r="L249" s="1">
        <v>90</v>
      </c>
      <c r="M249" s="1">
        <v>115</v>
      </c>
      <c r="N249" s="1">
        <v>85</v>
      </c>
      <c r="O249" s="1">
        <v>2</v>
      </c>
      <c r="P249" s="1" t="b">
        <v>1</v>
      </c>
    </row>
    <row r="250" spans="4:16" ht="15" thickTop="1" thickBot="1" x14ac:dyDescent="0.3">
      <c r="D250" s="24" t="s">
        <v>1045</v>
      </c>
      <c r="E250" s="1" t="s">
        <v>276</v>
      </c>
      <c r="F250" s="1" t="s">
        <v>100</v>
      </c>
      <c r="G250" s="1" t="s">
        <v>49</v>
      </c>
      <c r="H250" s="1">
        <v>300</v>
      </c>
      <c r="I250" s="1">
        <v>50</v>
      </c>
      <c r="J250" s="1">
        <v>64</v>
      </c>
      <c r="K250" s="1">
        <v>50</v>
      </c>
      <c r="L250" s="1">
        <v>45</v>
      </c>
      <c r="M250" s="1">
        <v>50</v>
      </c>
      <c r="N250" s="1">
        <v>41</v>
      </c>
      <c r="O250" s="1">
        <v>2</v>
      </c>
      <c r="P250" s="1" t="b">
        <v>0</v>
      </c>
    </row>
    <row r="251" spans="4:16" ht="15" thickTop="1" thickBot="1" x14ac:dyDescent="0.3">
      <c r="D251" s="24" t="s">
        <v>1046</v>
      </c>
      <c r="E251" s="1" t="s">
        <v>277</v>
      </c>
      <c r="F251" s="1" t="s">
        <v>100</v>
      </c>
      <c r="G251" s="1" t="s">
        <v>49</v>
      </c>
      <c r="H251" s="1">
        <v>410</v>
      </c>
      <c r="I251" s="1">
        <v>70</v>
      </c>
      <c r="J251" s="1">
        <v>84</v>
      </c>
      <c r="K251" s="1">
        <v>70</v>
      </c>
      <c r="L251" s="1">
        <v>65</v>
      </c>
      <c r="M251" s="1">
        <v>70</v>
      </c>
      <c r="N251" s="1">
        <v>51</v>
      </c>
      <c r="O251" s="1">
        <v>2</v>
      </c>
      <c r="P251" s="1" t="b">
        <v>0</v>
      </c>
    </row>
    <row r="252" spans="4:16" ht="15" thickTop="1" thickBot="1" x14ac:dyDescent="0.3">
      <c r="D252" s="24" t="s">
        <v>1047</v>
      </c>
      <c r="E252" s="1" t="s">
        <v>278</v>
      </c>
      <c r="F252" s="1" t="s">
        <v>100</v>
      </c>
      <c r="G252" s="1" t="s">
        <v>160</v>
      </c>
      <c r="H252" s="1">
        <v>600</v>
      </c>
      <c r="I252" s="1">
        <v>100</v>
      </c>
      <c r="J252" s="1">
        <v>134</v>
      </c>
      <c r="K252" s="1">
        <v>110</v>
      </c>
      <c r="L252" s="1">
        <v>95</v>
      </c>
      <c r="M252" s="1">
        <v>100</v>
      </c>
      <c r="N252" s="1">
        <v>61</v>
      </c>
      <c r="O252" s="1">
        <v>2</v>
      </c>
      <c r="P252" s="1" t="b">
        <v>0</v>
      </c>
    </row>
    <row r="253" spans="4:16" ht="15" thickTop="1" thickBot="1" x14ac:dyDescent="0.3">
      <c r="D253" s="24" t="s">
        <v>1048</v>
      </c>
      <c r="E253" s="1" t="s">
        <v>279</v>
      </c>
      <c r="F253" s="1" t="s">
        <v>88</v>
      </c>
      <c r="G253" s="1" t="s">
        <v>22</v>
      </c>
      <c r="H253" s="1">
        <v>680</v>
      </c>
      <c r="I253" s="1">
        <v>106</v>
      </c>
      <c r="J253" s="1">
        <v>90</v>
      </c>
      <c r="K253" s="1">
        <v>130</v>
      </c>
      <c r="L253" s="1">
        <v>90</v>
      </c>
      <c r="M253" s="1">
        <v>154</v>
      </c>
      <c r="N253" s="1">
        <v>110</v>
      </c>
      <c r="O253" s="1">
        <v>2</v>
      </c>
      <c r="P253" s="1" t="b">
        <v>1</v>
      </c>
    </row>
    <row r="254" spans="4:16" ht="15" thickTop="1" thickBot="1" x14ac:dyDescent="0.3">
      <c r="D254" s="24" t="s">
        <v>1049</v>
      </c>
      <c r="E254" s="1" t="s">
        <v>280</v>
      </c>
      <c r="F254" s="1" t="s">
        <v>19</v>
      </c>
      <c r="G254" s="1" t="s">
        <v>22</v>
      </c>
      <c r="H254" s="1">
        <v>680</v>
      </c>
      <c r="I254" s="1">
        <v>106</v>
      </c>
      <c r="J254" s="1">
        <v>130</v>
      </c>
      <c r="K254" s="1">
        <v>90</v>
      </c>
      <c r="L254" s="1">
        <v>110</v>
      </c>
      <c r="M254" s="1">
        <v>154</v>
      </c>
      <c r="N254" s="1">
        <v>90</v>
      </c>
      <c r="O254" s="1">
        <v>2</v>
      </c>
      <c r="P254" s="1" t="b">
        <v>1</v>
      </c>
    </row>
    <row r="255" spans="4:16" ht="15" thickTop="1" thickBot="1" x14ac:dyDescent="0.3">
      <c r="D255" s="24" t="s">
        <v>1050</v>
      </c>
      <c r="E255" s="1" t="s">
        <v>281</v>
      </c>
      <c r="F255" s="1" t="s">
        <v>88</v>
      </c>
      <c r="G255" s="1" t="s">
        <v>14</v>
      </c>
      <c r="H255" s="1">
        <v>600</v>
      </c>
      <c r="I255" s="1">
        <v>100</v>
      </c>
      <c r="J255" s="1">
        <v>100</v>
      </c>
      <c r="K255" s="1">
        <v>100</v>
      </c>
      <c r="L255" s="1">
        <v>100</v>
      </c>
      <c r="M255" s="1">
        <v>100</v>
      </c>
      <c r="N255" s="1">
        <v>100</v>
      </c>
      <c r="O255" s="1">
        <v>2</v>
      </c>
      <c r="P255" s="1" t="b">
        <v>0</v>
      </c>
    </row>
    <row r="256" spans="4:16" ht="15" thickTop="1" thickBot="1" x14ac:dyDescent="0.3">
      <c r="D256" s="24" t="s">
        <v>1051</v>
      </c>
      <c r="E256" s="1" t="s">
        <v>282</v>
      </c>
      <c r="F256" s="1" t="s">
        <v>14</v>
      </c>
      <c r="G256" s="1" t="s">
        <v>1528</v>
      </c>
      <c r="H256" s="1">
        <v>310</v>
      </c>
      <c r="I256" s="1">
        <v>40</v>
      </c>
      <c r="J256" s="1">
        <v>45</v>
      </c>
      <c r="K256" s="1">
        <v>35</v>
      </c>
      <c r="L256" s="1">
        <v>65</v>
      </c>
      <c r="M256" s="1">
        <v>55</v>
      </c>
      <c r="N256" s="1">
        <v>70</v>
      </c>
      <c r="O256" s="1">
        <v>3</v>
      </c>
      <c r="P256" s="1" t="b">
        <v>0</v>
      </c>
    </row>
    <row r="257" spans="4:16" ht="15" thickTop="1" thickBot="1" x14ac:dyDescent="0.3">
      <c r="D257" s="24" t="s">
        <v>1052</v>
      </c>
      <c r="E257" s="1" t="s">
        <v>283</v>
      </c>
      <c r="F257" s="1" t="s">
        <v>14</v>
      </c>
      <c r="G257" s="1" t="s">
        <v>1528</v>
      </c>
      <c r="H257" s="1">
        <v>405</v>
      </c>
      <c r="I257" s="1">
        <v>50</v>
      </c>
      <c r="J257" s="1">
        <v>65</v>
      </c>
      <c r="K257" s="1">
        <v>45</v>
      </c>
      <c r="L257" s="1">
        <v>85</v>
      </c>
      <c r="M257" s="1">
        <v>65</v>
      </c>
      <c r="N257" s="1">
        <v>95</v>
      </c>
      <c r="O257" s="1">
        <v>3</v>
      </c>
      <c r="P257" s="1" t="b">
        <v>0</v>
      </c>
    </row>
    <row r="258" spans="4:16" ht="15" thickTop="1" thickBot="1" x14ac:dyDescent="0.3">
      <c r="D258" s="24" t="s">
        <v>1053</v>
      </c>
      <c r="E258" s="1" t="s">
        <v>284</v>
      </c>
      <c r="F258" s="1" t="s">
        <v>14</v>
      </c>
      <c r="G258" s="1" t="s">
        <v>1528</v>
      </c>
      <c r="H258" s="1">
        <v>530</v>
      </c>
      <c r="I258" s="1">
        <v>70</v>
      </c>
      <c r="J258" s="1">
        <v>85</v>
      </c>
      <c r="K258" s="1">
        <v>65</v>
      </c>
      <c r="L258" s="1">
        <v>105</v>
      </c>
      <c r="M258" s="1">
        <v>85</v>
      </c>
      <c r="N258" s="1">
        <v>120</v>
      </c>
      <c r="O258" s="1">
        <v>3</v>
      </c>
      <c r="P258" s="1" t="b">
        <v>0</v>
      </c>
    </row>
    <row r="259" spans="4:16" ht="15" thickTop="1" thickBot="1" x14ac:dyDescent="0.3">
      <c r="D259" s="24" t="s">
        <v>1054</v>
      </c>
      <c r="E259" s="1" t="s">
        <v>285</v>
      </c>
      <c r="F259" s="1" t="s">
        <v>19</v>
      </c>
      <c r="G259" s="1" t="s">
        <v>1528</v>
      </c>
      <c r="H259" s="1">
        <v>310</v>
      </c>
      <c r="I259" s="1">
        <v>45</v>
      </c>
      <c r="J259" s="1">
        <v>60</v>
      </c>
      <c r="K259" s="1">
        <v>40</v>
      </c>
      <c r="L259" s="1">
        <v>70</v>
      </c>
      <c r="M259" s="1">
        <v>50</v>
      </c>
      <c r="N259" s="1">
        <v>45</v>
      </c>
      <c r="O259" s="1">
        <v>3</v>
      </c>
      <c r="P259" s="1" t="b">
        <v>0</v>
      </c>
    </row>
    <row r="260" spans="4:16" ht="15" thickTop="1" thickBot="1" x14ac:dyDescent="0.3">
      <c r="D260" s="24" t="s">
        <v>1055</v>
      </c>
      <c r="E260" s="1" t="s">
        <v>286</v>
      </c>
      <c r="F260" s="1" t="s">
        <v>19</v>
      </c>
      <c r="G260" s="1" t="s">
        <v>80</v>
      </c>
      <c r="H260" s="1">
        <v>405</v>
      </c>
      <c r="I260" s="1">
        <v>60</v>
      </c>
      <c r="J260" s="1">
        <v>85</v>
      </c>
      <c r="K260" s="1">
        <v>60</v>
      </c>
      <c r="L260" s="1">
        <v>85</v>
      </c>
      <c r="M260" s="1">
        <v>60</v>
      </c>
      <c r="N260" s="1">
        <v>55</v>
      </c>
      <c r="O260" s="1">
        <v>3</v>
      </c>
      <c r="P260" s="1" t="b">
        <v>0</v>
      </c>
    </row>
    <row r="261" spans="4:16" ht="15" thickTop="1" thickBot="1" x14ac:dyDescent="0.3">
      <c r="D261" s="24" t="s">
        <v>1056</v>
      </c>
      <c r="E261" s="1" t="s">
        <v>287</v>
      </c>
      <c r="F261" s="1" t="s">
        <v>19</v>
      </c>
      <c r="G261" s="1" t="s">
        <v>80</v>
      </c>
      <c r="H261" s="1">
        <v>530</v>
      </c>
      <c r="I261" s="1">
        <v>80</v>
      </c>
      <c r="J261" s="1">
        <v>120</v>
      </c>
      <c r="K261" s="1">
        <v>70</v>
      </c>
      <c r="L261" s="1">
        <v>110</v>
      </c>
      <c r="M261" s="1">
        <v>70</v>
      </c>
      <c r="N261" s="1">
        <v>80</v>
      </c>
      <c r="O261" s="1">
        <v>3</v>
      </c>
      <c r="P261" s="1" t="b">
        <v>0</v>
      </c>
    </row>
    <row r="262" spans="4:16" ht="15" thickTop="1" thickBot="1" x14ac:dyDescent="0.3">
      <c r="D262" s="24" t="s">
        <v>1057</v>
      </c>
      <c r="E262" s="1" t="s">
        <v>288</v>
      </c>
      <c r="F262" s="1" t="s">
        <v>25</v>
      </c>
      <c r="G262" s="1" t="s">
        <v>1528</v>
      </c>
      <c r="H262" s="1">
        <v>310</v>
      </c>
      <c r="I262" s="1">
        <v>50</v>
      </c>
      <c r="J262" s="1">
        <v>70</v>
      </c>
      <c r="K262" s="1">
        <v>50</v>
      </c>
      <c r="L262" s="1">
        <v>50</v>
      </c>
      <c r="M262" s="1">
        <v>50</v>
      </c>
      <c r="N262" s="1">
        <v>40</v>
      </c>
      <c r="O262" s="1">
        <v>3</v>
      </c>
      <c r="P262" s="1" t="b">
        <v>0</v>
      </c>
    </row>
    <row r="263" spans="4:16" ht="15" thickTop="1" thickBot="1" x14ac:dyDescent="0.3">
      <c r="D263" s="24" t="s">
        <v>1058</v>
      </c>
      <c r="E263" s="1" t="s">
        <v>289</v>
      </c>
      <c r="F263" s="1" t="s">
        <v>25</v>
      </c>
      <c r="G263" s="1" t="s">
        <v>49</v>
      </c>
      <c r="H263" s="1">
        <v>405</v>
      </c>
      <c r="I263" s="1">
        <v>70</v>
      </c>
      <c r="J263" s="1">
        <v>85</v>
      </c>
      <c r="K263" s="1">
        <v>70</v>
      </c>
      <c r="L263" s="1">
        <v>60</v>
      </c>
      <c r="M263" s="1">
        <v>70</v>
      </c>
      <c r="N263" s="1">
        <v>50</v>
      </c>
      <c r="O263" s="1">
        <v>3</v>
      </c>
      <c r="P263" s="1" t="b">
        <v>0</v>
      </c>
    </row>
    <row r="264" spans="4:16" ht="15" thickTop="1" thickBot="1" x14ac:dyDescent="0.3">
      <c r="D264" s="24" t="s">
        <v>1059</v>
      </c>
      <c r="E264" s="1" t="s">
        <v>290</v>
      </c>
      <c r="F264" s="1" t="s">
        <v>25</v>
      </c>
      <c r="G264" s="1" t="s">
        <v>49</v>
      </c>
      <c r="H264" s="1">
        <v>535</v>
      </c>
      <c r="I264" s="1">
        <v>100</v>
      </c>
      <c r="J264" s="1">
        <v>110</v>
      </c>
      <c r="K264" s="1">
        <v>90</v>
      </c>
      <c r="L264" s="1">
        <v>85</v>
      </c>
      <c r="M264" s="1">
        <v>90</v>
      </c>
      <c r="N264" s="1">
        <v>60</v>
      </c>
      <c r="O264" s="1">
        <v>3</v>
      </c>
      <c r="P264" s="1" t="b">
        <v>0</v>
      </c>
    </row>
    <row r="265" spans="4:16" ht="15" thickTop="1" thickBot="1" x14ac:dyDescent="0.3">
      <c r="D265" s="24" t="s">
        <v>1060</v>
      </c>
      <c r="E265" s="1" t="s">
        <v>291</v>
      </c>
      <c r="F265" s="1" t="s">
        <v>160</v>
      </c>
      <c r="G265" s="1" t="s">
        <v>1528</v>
      </c>
      <c r="H265" s="1">
        <v>220</v>
      </c>
      <c r="I265" s="1">
        <v>35</v>
      </c>
      <c r="J265" s="1">
        <v>55</v>
      </c>
      <c r="K265" s="1">
        <v>35</v>
      </c>
      <c r="L265" s="1">
        <v>30</v>
      </c>
      <c r="M265" s="1">
        <v>30</v>
      </c>
      <c r="N265" s="1">
        <v>35</v>
      </c>
      <c r="O265" s="1">
        <v>3</v>
      </c>
      <c r="P265" s="1" t="b">
        <v>0</v>
      </c>
    </row>
    <row r="266" spans="4:16" ht="15" thickTop="1" thickBot="1" x14ac:dyDescent="0.3">
      <c r="D266" s="24" t="s">
        <v>1061</v>
      </c>
      <c r="E266" s="1" t="s">
        <v>292</v>
      </c>
      <c r="F266" s="1" t="s">
        <v>160</v>
      </c>
      <c r="G266" s="1" t="s">
        <v>1528</v>
      </c>
      <c r="H266" s="1">
        <v>420</v>
      </c>
      <c r="I266" s="1">
        <v>70</v>
      </c>
      <c r="J266" s="1">
        <v>90</v>
      </c>
      <c r="K266" s="1">
        <v>70</v>
      </c>
      <c r="L266" s="1">
        <v>60</v>
      </c>
      <c r="M266" s="1">
        <v>60</v>
      </c>
      <c r="N266" s="1">
        <v>70</v>
      </c>
      <c r="O266" s="1">
        <v>3</v>
      </c>
      <c r="P266" s="1" t="b">
        <v>0</v>
      </c>
    </row>
    <row r="267" spans="4:16" ht="15" thickTop="1" thickBot="1" x14ac:dyDescent="0.3">
      <c r="D267" s="24" t="s">
        <v>1062</v>
      </c>
      <c r="E267" s="1" t="s">
        <v>293</v>
      </c>
      <c r="F267" s="1" t="s">
        <v>36</v>
      </c>
      <c r="G267" s="1" t="s">
        <v>1528</v>
      </c>
      <c r="H267" s="1">
        <v>240</v>
      </c>
      <c r="I267" s="1">
        <v>38</v>
      </c>
      <c r="J267" s="1">
        <v>30</v>
      </c>
      <c r="K267" s="1">
        <v>41</v>
      </c>
      <c r="L267" s="1">
        <v>30</v>
      </c>
      <c r="M267" s="1">
        <v>41</v>
      </c>
      <c r="N267" s="1">
        <v>60</v>
      </c>
      <c r="O267" s="1">
        <v>3</v>
      </c>
      <c r="P267" s="1" t="b">
        <v>0</v>
      </c>
    </row>
    <row r="268" spans="4:16" ht="15" thickTop="1" thickBot="1" x14ac:dyDescent="0.3">
      <c r="D268" s="24" t="s">
        <v>1063</v>
      </c>
      <c r="E268" s="1" t="s">
        <v>294</v>
      </c>
      <c r="F268" s="1" t="s">
        <v>36</v>
      </c>
      <c r="G268" s="1" t="s">
        <v>1528</v>
      </c>
      <c r="H268" s="1">
        <v>420</v>
      </c>
      <c r="I268" s="1">
        <v>78</v>
      </c>
      <c r="J268" s="1">
        <v>70</v>
      </c>
      <c r="K268" s="1">
        <v>61</v>
      </c>
      <c r="L268" s="1">
        <v>50</v>
      </c>
      <c r="M268" s="1">
        <v>61</v>
      </c>
      <c r="N268" s="1">
        <v>100</v>
      </c>
      <c r="O268" s="1">
        <v>3</v>
      </c>
      <c r="P268" s="1" t="b">
        <v>0</v>
      </c>
    </row>
    <row r="269" spans="4:16" ht="15" thickTop="1" thickBot="1" x14ac:dyDescent="0.3">
      <c r="D269" s="24" t="s">
        <v>1064</v>
      </c>
      <c r="E269" s="1" t="s">
        <v>295</v>
      </c>
      <c r="F269" s="1" t="s">
        <v>29</v>
      </c>
      <c r="G269" s="1" t="s">
        <v>1528</v>
      </c>
      <c r="H269" s="1">
        <v>195</v>
      </c>
      <c r="I269" s="1">
        <v>45</v>
      </c>
      <c r="J269" s="1">
        <v>45</v>
      </c>
      <c r="K269" s="1">
        <v>35</v>
      </c>
      <c r="L269" s="1">
        <v>20</v>
      </c>
      <c r="M269" s="1">
        <v>30</v>
      </c>
      <c r="N269" s="1">
        <v>20</v>
      </c>
      <c r="O269" s="1">
        <v>3</v>
      </c>
      <c r="P269" s="1" t="b">
        <v>0</v>
      </c>
    </row>
    <row r="270" spans="4:16" ht="15" thickTop="1" thickBot="1" x14ac:dyDescent="0.3">
      <c r="D270" s="24" t="s">
        <v>1065</v>
      </c>
      <c r="E270" s="1" t="s">
        <v>296</v>
      </c>
      <c r="F270" s="1" t="s">
        <v>29</v>
      </c>
      <c r="G270" s="1" t="s">
        <v>1528</v>
      </c>
      <c r="H270" s="1">
        <v>205</v>
      </c>
      <c r="I270" s="1">
        <v>50</v>
      </c>
      <c r="J270" s="1">
        <v>35</v>
      </c>
      <c r="K270" s="1">
        <v>55</v>
      </c>
      <c r="L270" s="1">
        <v>25</v>
      </c>
      <c r="M270" s="1">
        <v>25</v>
      </c>
      <c r="N270" s="1">
        <v>15</v>
      </c>
      <c r="O270" s="1">
        <v>3</v>
      </c>
      <c r="P270" s="1" t="b">
        <v>0</v>
      </c>
    </row>
    <row r="271" spans="4:16" ht="15" thickTop="1" thickBot="1" x14ac:dyDescent="0.3">
      <c r="D271" s="24" t="s">
        <v>1066</v>
      </c>
      <c r="E271" s="1" t="s">
        <v>297</v>
      </c>
      <c r="F271" s="1" t="s">
        <v>29</v>
      </c>
      <c r="G271" s="1" t="s">
        <v>22</v>
      </c>
      <c r="H271" s="1">
        <v>395</v>
      </c>
      <c r="I271" s="1">
        <v>60</v>
      </c>
      <c r="J271" s="1">
        <v>70</v>
      </c>
      <c r="K271" s="1">
        <v>50</v>
      </c>
      <c r="L271" s="1">
        <v>100</v>
      </c>
      <c r="M271" s="1">
        <v>50</v>
      </c>
      <c r="N271" s="1">
        <v>65</v>
      </c>
      <c r="O271" s="1">
        <v>3</v>
      </c>
      <c r="P271" s="1" t="b">
        <v>0</v>
      </c>
    </row>
    <row r="272" spans="4:16" ht="15" thickTop="1" thickBot="1" x14ac:dyDescent="0.3">
      <c r="D272" s="24" t="s">
        <v>1067</v>
      </c>
      <c r="E272" s="1" t="s">
        <v>298</v>
      </c>
      <c r="F272" s="1" t="s">
        <v>29</v>
      </c>
      <c r="G272" s="1" t="s">
        <v>1528</v>
      </c>
      <c r="H272" s="1">
        <v>205</v>
      </c>
      <c r="I272" s="1">
        <v>50</v>
      </c>
      <c r="J272" s="1">
        <v>35</v>
      </c>
      <c r="K272" s="1">
        <v>55</v>
      </c>
      <c r="L272" s="1">
        <v>25</v>
      </c>
      <c r="M272" s="1">
        <v>25</v>
      </c>
      <c r="N272" s="1">
        <v>15</v>
      </c>
      <c r="O272" s="1">
        <v>3</v>
      </c>
      <c r="P272" s="1" t="b">
        <v>0</v>
      </c>
    </row>
    <row r="273" spans="4:16" ht="15" thickTop="1" thickBot="1" x14ac:dyDescent="0.3">
      <c r="D273" s="24" t="s">
        <v>1068</v>
      </c>
      <c r="E273" s="1" t="s">
        <v>299</v>
      </c>
      <c r="F273" s="1" t="s">
        <v>29</v>
      </c>
      <c r="G273" s="1" t="s">
        <v>15</v>
      </c>
      <c r="H273" s="1">
        <v>385</v>
      </c>
      <c r="I273" s="1">
        <v>60</v>
      </c>
      <c r="J273" s="1">
        <v>50</v>
      </c>
      <c r="K273" s="1">
        <v>70</v>
      </c>
      <c r="L273" s="1">
        <v>50</v>
      </c>
      <c r="M273" s="1">
        <v>90</v>
      </c>
      <c r="N273" s="1">
        <v>65</v>
      </c>
      <c r="O273" s="1">
        <v>3</v>
      </c>
      <c r="P273" s="1" t="b">
        <v>0</v>
      </c>
    </row>
    <row r="274" spans="4:16" ht="15" thickTop="1" thickBot="1" x14ac:dyDescent="0.3">
      <c r="D274" s="24" t="s">
        <v>1069</v>
      </c>
      <c r="E274" s="1" t="s">
        <v>300</v>
      </c>
      <c r="F274" s="1" t="s">
        <v>25</v>
      </c>
      <c r="G274" s="1" t="s">
        <v>14</v>
      </c>
      <c r="H274" s="1">
        <v>220</v>
      </c>
      <c r="I274" s="1">
        <v>40</v>
      </c>
      <c r="J274" s="1">
        <v>30</v>
      </c>
      <c r="K274" s="1">
        <v>30</v>
      </c>
      <c r="L274" s="1">
        <v>40</v>
      </c>
      <c r="M274" s="1">
        <v>50</v>
      </c>
      <c r="N274" s="1">
        <v>30</v>
      </c>
      <c r="O274" s="1">
        <v>3</v>
      </c>
      <c r="P274" s="1" t="b">
        <v>0</v>
      </c>
    </row>
    <row r="275" spans="4:16" ht="15" thickTop="1" thickBot="1" x14ac:dyDescent="0.3">
      <c r="D275" s="24" t="s">
        <v>1070</v>
      </c>
      <c r="E275" s="1" t="s">
        <v>301</v>
      </c>
      <c r="F275" s="1" t="s">
        <v>25</v>
      </c>
      <c r="G275" s="1" t="s">
        <v>14</v>
      </c>
      <c r="H275" s="1">
        <v>340</v>
      </c>
      <c r="I275" s="1">
        <v>60</v>
      </c>
      <c r="J275" s="1">
        <v>50</v>
      </c>
      <c r="K275" s="1">
        <v>50</v>
      </c>
      <c r="L275" s="1">
        <v>60</v>
      </c>
      <c r="M275" s="1">
        <v>70</v>
      </c>
      <c r="N275" s="1">
        <v>50</v>
      </c>
      <c r="O275" s="1">
        <v>3</v>
      </c>
      <c r="P275" s="1" t="b">
        <v>0</v>
      </c>
    </row>
    <row r="276" spans="4:16" ht="15" thickTop="1" thickBot="1" x14ac:dyDescent="0.3">
      <c r="D276" s="24" t="s">
        <v>1071</v>
      </c>
      <c r="E276" s="1" t="s">
        <v>302</v>
      </c>
      <c r="F276" s="1" t="s">
        <v>25</v>
      </c>
      <c r="G276" s="1" t="s">
        <v>14</v>
      </c>
      <c r="H276" s="1">
        <v>480</v>
      </c>
      <c r="I276" s="1">
        <v>80</v>
      </c>
      <c r="J276" s="1">
        <v>70</v>
      </c>
      <c r="K276" s="1">
        <v>70</v>
      </c>
      <c r="L276" s="1">
        <v>90</v>
      </c>
      <c r="M276" s="1">
        <v>100</v>
      </c>
      <c r="N276" s="1">
        <v>70</v>
      </c>
      <c r="O276" s="1">
        <v>3</v>
      </c>
      <c r="P276" s="1" t="b">
        <v>0</v>
      </c>
    </row>
    <row r="277" spans="4:16" ht="15" thickTop="1" thickBot="1" x14ac:dyDescent="0.3">
      <c r="D277" s="24" t="s">
        <v>1072</v>
      </c>
      <c r="E277" s="1" t="s">
        <v>303</v>
      </c>
      <c r="F277" s="1" t="s">
        <v>14</v>
      </c>
      <c r="G277" s="1" t="s">
        <v>1528</v>
      </c>
      <c r="H277" s="1">
        <v>220</v>
      </c>
      <c r="I277" s="1">
        <v>40</v>
      </c>
      <c r="J277" s="1">
        <v>40</v>
      </c>
      <c r="K277" s="1">
        <v>50</v>
      </c>
      <c r="L277" s="1">
        <v>30</v>
      </c>
      <c r="M277" s="1">
        <v>30</v>
      </c>
      <c r="N277" s="1">
        <v>30</v>
      </c>
      <c r="O277" s="1">
        <v>3</v>
      </c>
      <c r="P277" s="1" t="b">
        <v>0</v>
      </c>
    </row>
    <row r="278" spans="4:16" ht="15" thickTop="1" thickBot="1" x14ac:dyDescent="0.3">
      <c r="D278" s="24" t="s">
        <v>1073</v>
      </c>
      <c r="E278" s="1" t="s">
        <v>304</v>
      </c>
      <c r="F278" s="1" t="s">
        <v>14</v>
      </c>
      <c r="G278" s="1" t="s">
        <v>160</v>
      </c>
      <c r="H278" s="1">
        <v>340</v>
      </c>
      <c r="I278" s="1">
        <v>70</v>
      </c>
      <c r="J278" s="1">
        <v>70</v>
      </c>
      <c r="K278" s="1">
        <v>40</v>
      </c>
      <c r="L278" s="1">
        <v>60</v>
      </c>
      <c r="M278" s="1">
        <v>40</v>
      </c>
      <c r="N278" s="1">
        <v>60</v>
      </c>
      <c r="O278" s="1">
        <v>3</v>
      </c>
      <c r="P278" s="1" t="b">
        <v>0</v>
      </c>
    </row>
    <row r="279" spans="4:16" ht="15" thickTop="1" thickBot="1" x14ac:dyDescent="0.3">
      <c r="D279" s="24" t="s">
        <v>1074</v>
      </c>
      <c r="E279" s="1" t="s">
        <v>305</v>
      </c>
      <c r="F279" s="1" t="s">
        <v>14</v>
      </c>
      <c r="G279" s="1" t="s">
        <v>160</v>
      </c>
      <c r="H279" s="1">
        <v>480</v>
      </c>
      <c r="I279" s="1">
        <v>90</v>
      </c>
      <c r="J279" s="1">
        <v>100</v>
      </c>
      <c r="K279" s="1">
        <v>60</v>
      </c>
      <c r="L279" s="1">
        <v>90</v>
      </c>
      <c r="M279" s="1">
        <v>60</v>
      </c>
      <c r="N279" s="1">
        <v>80</v>
      </c>
      <c r="O279" s="1">
        <v>3</v>
      </c>
      <c r="P279" s="1" t="b">
        <v>0</v>
      </c>
    </row>
    <row r="280" spans="4:16" ht="15" thickTop="1" thickBot="1" x14ac:dyDescent="0.3">
      <c r="D280" s="24" t="s">
        <v>1075</v>
      </c>
      <c r="E280" s="1" t="s">
        <v>306</v>
      </c>
      <c r="F280" s="1" t="s">
        <v>36</v>
      </c>
      <c r="G280" s="1" t="s">
        <v>22</v>
      </c>
      <c r="H280" s="1">
        <v>270</v>
      </c>
      <c r="I280" s="1">
        <v>40</v>
      </c>
      <c r="J280" s="1">
        <v>55</v>
      </c>
      <c r="K280" s="1">
        <v>30</v>
      </c>
      <c r="L280" s="1">
        <v>30</v>
      </c>
      <c r="M280" s="1">
        <v>30</v>
      </c>
      <c r="N280" s="1">
        <v>85</v>
      </c>
      <c r="O280" s="1">
        <v>3</v>
      </c>
      <c r="P280" s="1" t="b">
        <v>0</v>
      </c>
    </row>
    <row r="281" spans="4:16" ht="15" thickTop="1" thickBot="1" x14ac:dyDescent="0.3">
      <c r="D281" s="24" t="s">
        <v>1076</v>
      </c>
      <c r="E281" s="1" t="s">
        <v>307</v>
      </c>
      <c r="F281" s="1" t="s">
        <v>36</v>
      </c>
      <c r="G281" s="1" t="s">
        <v>22</v>
      </c>
      <c r="H281" s="1">
        <v>430</v>
      </c>
      <c r="I281" s="1">
        <v>60</v>
      </c>
      <c r="J281" s="1">
        <v>85</v>
      </c>
      <c r="K281" s="1">
        <v>60</v>
      </c>
      <c r="L281" s="1">
        <v>50</v>
      </c>
      <c r="M281" s="1">
        <v>50</v>
      </c>
      <c r="N281" s="1">
        <v>125</v>
      </c>
      <c r="O281" s="1">
        <v>3</v>
      </c>
      <c r="P281" s="1" t="b">
        <v>0</v>
      </c>
    </row>
    <row r="282" spans="4:16" ht="15" thickTop="1" thickBot="1" x14ac:dyDescent="0.3">
      <c r="D282" s="24" t="s">
        <v>1077</v>
      </c>
      <c r="E282" s="1" t="s">
        <v>308</v>
      </c>
      <c r="F282" s="1" t="s">
        <v>25</v>
      </c>
      <c r="G282" s="1" t="s">
        <v>22</v>
      </c>
      <c r="H282" s="1">
        <v>270</v>
      </c>
      <c r="I282" s="1">
        <v>40</v>
      </c>
      <c r="J282" s="1">
        <v>30</v>
      </c>
      <c r="K282" s="1">
        <v>30</v>
      </c>
      <c r="L282" s="1">
        <v>55</v>
      </c>
      <c r="M282" s="1">
        <v>30</v>
      </c>
      <c r="N282" s="1">
        <v>85</v>
      </c>
      <c r="O282" s="1">
        <v>3</v>
      </c>
      <c r="P282" s="1" t="b">
        <v>0</v>
      </c>
    </row>
    <row r="283" spans="4:16" ht="15" thickTop="1" thickBot="1" x14ac:dyDescent="0.3">
      <c r="D283" s="24" t="s">
        <v>1078</v>
      </c>
      <c r="E283" s="1" t="s">
        <v>309</v>
      </c>
      <c r="F283" s="1" t="s">
        <v>25</v>
      </c>
      <c r="G283" s="1" t="s">
        <v>22</v>
      </c>
      <c r="H283" s="1">
        <v>430</v>
      </c>
      <c r="I283" s="1">
        <v>60</v>
      </c>
      <c r="J283" s="1">
        <v>50</v>
      </c>
      <c r="K283" s="1">
        <v>100</v>
      </c>
      <c r="L283" s="1">
        <v>85</v>
      </c>
      <c r="M283" s="1">
        <v>70</v>
      </c>
      <c r="N283" s="1">
        <v>65</v>
      </c>
      <c r="O283" s="1">
        <v>3</v>
      </c>
      <c r="P283" s="1" t="b">
        <v>0</v>
      </c>
    </row>
    <row r="284" spans="4:16" ht="15" thickTop="1" thickBot="1" x14ac:dyDescent="0.3">
      <c r="D284" s="24" t="s">
        <v>1079</v>
      </c>
      <c r="E284" s="1" t="s">
        <v>310</v>
      </c>
      <c r="F284" s="1" t="s">
        <v>88</v>
      </c>
      <c r="G284" s="1" t="s">
        <v>58</v>
      </c>
      <c r="H284" s="1">
        <v>198</v>
      </c>
      <c r="I284" s="1">
        <v>28</v>
      </c>
      <c r="J284" s="1">
        <v>25</v>
      </c>
      <c r="K284" s="1">
        <v>25</v>
      </c>
      <c r="L284" s="1">
        <v>45</v>
      </c>
      <c r="M284" s="1">
        <v>35</v>
      </c>
      <c r="N284" s="1">
        <v>40</v>
      </c>
      <c r="O284" s="1">
        <v>3</v>
      </c>
      <c r="P284" s="1" t="b">
        <v>0</v>
      </c>
    </row>
    <row r="285" spans="4:16" ht="15" thickTop="1" thickBot="1" x14ac:dyDescent="0.3">
      <c r="D285" s="24" t="s">
        <v>1080</v>
      </c>
      <c r="E285" s="1" t="s">
        <v>311</v>
      </c>
      <c r="F285" s="1" t="s">
        <v>88</v>
      </c>
      <c r="G285" s="1" t="s">
        <v>58</v>
      </c>
      <c r="H285" s="1">
        <v>278</v>
      </c>
      <c r="I285" s="1">
        <v>38</v>
      </c>
      <c r="J285" s="1">
        <v>35</v>
      </c>
      <c r="K285" s="1">
        <v>35</v>
      </c>
      <c r="L285" s="1">
        <v>65</v>
      </c>
      <c r="M285" s="1">
        <v>55</v>
      </c>
      <c r="N285" s="1">
        <v>50</v>
      </c>
      <c r="O285" s="1">
        <v>3</v>
      </c>
      <c r="P285" s="1" t="b">
        <v>0</v>
      </c>
    </row>
    <row r="286" spans="4:16" ht="15" thickTop="1" thickBot="1" x14ac:dyDescent="0.3">
      <c r="D286" s="24" t="s">
        <v>1081</v>
      </c>
      <c r="E286" s="1" t="s">
        <v>312</v>
      </c>
      <c r="F286" s="1" t="s">
        <v>88</v>
      </c>
      <c r="G286" s="1" t="s">
        <v>58</v>
      </c>
      <c r="H286" s="1">
        <v>518</v>
      </c>
      <c r="I286" s="1">
        <v>68</v>
      </c>
      <c r="J286" s="1">
        <v>65</v>
      </c>
      <c r="K286" s="1">
        <v>65</v>
      </c>
      <c r="L286" s="1">
        <v>125</v>
      </c>
      <c r="M286" s="1">
        <v>115</v>
      </c>
      <c r="N286" s="1">
        <v>80</v>
      </c>
      <c r="O286" s="1">
        <v>3</v>
      </c>
      <c r="P286" s="1" t="b">
        <v>0</v>
      </c>
    </row>
    <row r="287" spans="4:16" ht="15" thickTop="1" thickBot="1" x14ac:dyDescent="0.3">
      <c r="D287" s="24" t="s">
        <v>1082</v>
      </c>
      <c r="E287" s="1" t="s">
        <v>313</v>
      </c>
      <c r="F287" s="1" t="s">
        <v>29</v>
      </c>
      <c r="G287" s="1" t="s">
        <v>25</v>
      </c>
      <c r="H287" s="1">
        <v>269</v>
      </c>
      <c r="I287" s="1">
        <v>40</v>
      </c>
      <c r="J287" s="1">
        <v>30</v>
      </c>
      <c r="K287" s="1">
        <v>32</v>
      </c>
      <c r="L287" s="1">
        <v>50</v>
      </c>
      <c r="M287" s="1">
        <v>52</v>
      </c>
      <c r="N287" s="1">
        <v>65</v>
      </c>
      <c r="O287" s="1">
        <v>3</v>
      </c>
      <c r="P287" s="1" t="b">
        <v>0</v>
      </c>
    </row>
    <row r="288" spans="4:16" ht="15" thickTop="1" thickBot="1" x14ac:dyDescent="0.3">
      <c r="D288" s="24" t="s">
        <v>1083</v>
      </c>
      <c r="E288" s="1" t="s">
        <v>314</v>
      </c>
      <c r="F288" s="1" t="s">
        <v>29</v>
      </c>
      <c r="G288" s="1" t="s">
        <v>22</v>
      </c>
      <c r="H288" s="1">
        <v>414</v>
      </c>
      <c r="I288" s="1">
        <v>70</v>
      </c>
      <c r="J288" s="1">
        <v>60</v>
      </c>
      <c r="K288" s="1">
        <v>62</v>
      </c>
      <c r="L288" s="1">
        <v>80</v>
      </c>
      <c r="M288" s="1">
        <v>82</v>
      </c>
      <c r="N288" s="1">
        <v>60</v>
      </c>
      <c r="O288" s="1">
        <v>3</v>
      </c>
      <c r="P288" s="1" t="b">
        <v>0</v>
      </c>
    </row>
    <row r="289" spans="4:16" ht="15" thickTop="1" thickBot="1" x14ac:dyDescent="0.3">
      <c r="D289" s="24" t="s">
        <v>1084</v>
      </c>
      <c r="E289" s="1" t="s">
        <v>315</v>
      </c>
      <c r="F289" s="1" t="s">
        <v>14</v>
      </c>
      <c r="G289" s="1" t="s">
        <v>1528</v>
      </c>
      <c r="H289" s="1">
        <v>295</v>
      </c>
      <c r="I289" s="1">
        <v>60</v>
      </c>
      <c r="J289" s="1">
        <v>40</v>
      </c>
      <c r="K289" s="1">
        <v>60</v>
      </c>
      <c r="L289" s="1">
        <v>40</v>
      </c>
      <c r="M289" s="1">
        <v>60</v>
      </c>
      <c r="N289" s="1">
        <v>35</v>
      </c>
      <c r="O289" s="1">
        <v>3</v>
      </c>
      <c r="P289" s="1" t="b">
        <v>0</v>
      </c>
    </row>
    <row r="290" spans="4:16" ht="15" thickTop="1" thickBot="1" x14ac:dyDescent="0.3">
      <c r="D290" s="24" t="s">
        <v>1085</v>
      </c>
      <c r="E290" s="1" t="s">
        <v>316</v>
      </c>
      <c r="F290" s="1" t="s">
        <v>14</v>
      </c>
      <c r="G290" s="1" t="s">
        <v>80</v>
      </c>
      <c r="H290" s="1">
        <v>460</v>
      </c>
      <c r="I290" s="1">
        <v>60</v>
      </c>
      <c r="J290" s="1">
        <v>130</v>
      </c>
      <c r="K290" s="1">
        <v>80</v>
      </c>
      <c r="L290" s="1">
        <v>60</v>
      </c>
      <c r="M290" s="1">
        <v>60</v>
      </c>
      <c r="N290" s="1">
        <v>70</v>
      </c>
      <c r="O290" s="1">
        <v>3</v>
      </c>
      <c r="P290" s="1" t="b">
        <v>0</v>
      </c>
    </row>
    <row r="291" spans="4:16" ht="15" thickTop="1" thickBot="1" x14ac:dyDescent="0.3">
      <c r="D291" s="24" t="s">
        <v>1086</v>
      </c>
      <c r="E291" s="1" t="s">
        <v>317</v>
      </c>
      <c r="F291" s="1" t="s">
        <v>36</v>
      </c>
      <c r="G291" s="1" t="s">
        <v>1528</v>
      </c>
      <c r="H291" s="1">
        <v>280</v>
      </c>
      <c r="I291" s="1">
        <v>60</v>
      </c>
      <c r="J291" s="1">
        <v>60</v>
      </c>
      <c r="K291" s="1">
        <v>60</v>
      </c>
      <c r="L291" s="1">
        <v>35</v>
      </c>
      <c r="M291" s="1">
        <v>35</v>
      </c>
      <c r="N291" s="1">
        <v>30</v>
      </c>
      <c r="O291" s="1">
        <v>3</v>
      </c>
      <c r="P291" s="1" t="b">
        <v>0</v>
      </c>
    </row>
    <row r="292" spans="4:16" ht="15" thickTop="1" thickBot="1" x14ac:dyDescent="0.3">
      <c r="D292" s="24" t="s">
        <v>1087</v>
      </c>
      <c r="E292" s="1" t="s">
        <v>318</v>
      </c>
      <c r="F292" s="1" t="s">
        <v>36</v>
      </c>
      <c r="G292" s="1" t="s">
        <v>1528</v>
      </c>
      <c r="H292" s="1">
        <v>440</v>
      </c>
      <c r="I292" s="1">
        <v>80</v>
      </c>
      <c r="J292" s="1">
        <v>80</v>
      </c>
      <c r="K292" s="1">
        <v>80</v>
      </c>
      <c r="L292" s="1">
        <v>55</v>
      </c>
      <c r="M292" s="1">
        <v>55</v>
      </c>
      <c r="N292" s="1">
        <v>90</v>
      </c>
      <c r="O292" s="1">
        <v>3</v>
      </c>
      <c r="P292" s="1" t="b">
        <v>0</v>
      </c>
    </row>
    <row r="293" spans="4:16" ht="15" thickTop="1" thickBot="1" x14ac:dyDescent="0.3">
      <c r="D293" s="24" t="s">
        <v>1088</v>
      </c>
      <c r="E293" s="1" t="s">
        <v>319</v>
      </c>
      <c r="F293" s="1" t="s">
        <v>36</v>
      </c>
      <c r="G293" s="1" t="s">
        <v>1528</v>
      </c>
      <c r="H293" s="1">
        <v>670</v>
      </c>
      <c r="I293" s="1">
        <v>150</v>
      </c>
      <c r="J293" s="1">
        <v>160</v>
      </c>
      <c r="K293" s="1">
        <v>100</v>
      </c>
      <c r="L293" s="1">
        <v>95</v>
      </c>
      <c r="M293" s="1">
        <v>65</v>
      </c>
      <c r="N293" s="1">
        <v>100</v>
      </c>
      <c r="O293" s="1">
        <v>3</v>
      </c>
      <c r="P293" s="1" t="b">
        <v>0</v>
      </c>
    </row>
    <row r="294" spans="4:16" ht="15" thickTop="1" thickBot="1" x14ac:dyDescent="0.3">
      <c r="D294" s="24" t="s">
        <v>1089</v>
      </c>
      <c r="E294" s="1" t="s">
        <v>320</v>
      </c>
      <c r="F294" s="1" t="s">
        <v>29</v>
      </c>
      <c r="G294" s="1" t="s">
        <v>49</v>
      </c>
      <c r="H294" s="1">
        <v>266</v>
      </c>
      <c r="I294" s="1">
        <v>31</v>
      </c>
      <c r="J294" s="1">
        <v>45</v>
      </c>
      <c r="K294" s="1">
        <v>90</v>
      </c>
      <c r="L294" s="1">
        <v>30</v>
      </c>
      <c r="M294" s="1">
        <v>30</v>
      </c>
      <c r="N294" s="1">
        <v>40</v>
      </c>
      <c r="O294" s="1">
        <v>3</v>
      </c>
      <c r="P294" s="1" t="b">
        <v>0</v>
      </c>
    </row>
    <row r="295" spans="4:16" ht="15" thickTop="1" thickBot="1" x14ac:dyDescent="0.3">
      <c r="D295" s="24" t="s">
        <v>1090</v>
      </c>
      <c r="E295" s="1" t="s">
        <v>321</v>
      </c>
      <c r="F295" s="1" t="s">
        <v>29</v>
      </c>
      <c r="G295" s="1" t="s">
        <v>22</v>
      </c>
      <c r="H295" s="1">
        <v>456</v>
      </c>
      <c r="I295" s="1">
        <v>61</v>
      </c>
      <c r="J295" s="1">
        <v>90</v>
      </c>
      <c r="K295" s="1">
        <v>45</v>
      </c>
      <c r="L295" s="1">
        <v>50</v>
      </c>
      <c r="M295" s="1">
        <v>50</v>
      </c>
      <c r="N295" s="1">
        <v>160</v>
      </c>
      <c r="O295" s="1">
        <v>3</v>
      </c>
      <c r="P295" s="1" t="b">
        <v>0</v>
      </c>
    </row>
    <row r="296" spans="4:16" ht="15" thickTop="1" thickBot="1" x14ac:dyDescent="0.3">
      <c r="D296" s="24" t="s">
        <v>1091</v>
      </c>
      <c r="E296" s="1" t="s">
        <v>322</v>
      </c>
      <c r="F296" s="1" t="s">
        <v>29</v>
      </c>
      <c r="G296" s="1" t="s">
        <v>121</v>
      </c>
      <c r="H296" s="1">
        <v>236</v>
      </c>
      <c r="I296" s="1">
        <v>1</v>
      </c>
      <c r="J296" s="1">
        <v>90</v>
      </c>
      <c r="K296" s="1">
        <v>45</v>
      </c>
      <c r="L296" s="1">
        <v>30</v>
      </c>
      <c r="M296" s="1">
        <v>30</v>
      </c>
      <c r="N296" s="1">
        <v>40</v>
      </c>
      <c r="O296" s="1">
        <v>3</v>
      </c>
      <c r="P296" s="1" t="b">
        <v>0</v>
      </c>
    </row>
    <row r="297" spans="4:16" ht="15" thickTop="1" thickBot="1" x14ac:dyDescent="0.3">
      <c r="D297" s="24" t="s">
        <v>1092</v>
      </c>
      <c r="E297" s="1" t="s">
        <v>323</v>
      </c>
      <c r="F297" s="1" t="s">
        <v>36</v>
      </c>
      <c r="G297" s="1" t="s">
        <v>1528</v>
      </c>
      <c r="H297" s="1">
        <v>240</v>
      </c>
      <c r="I297" s="1">
        <v>64</v>
      </c>
      <c r="J297" s="1">
        <v>51</v>
      </c>
      <c r="K297" s="1">
        <v>23</v>
      </c>
      <c r="L297" s="1">
        <v>51</v>
      </c>
      <c r="M297" s="1">
        <v>23</v>
      </c>
      <c r="N297" s="1">
        <v>28</v>
      </c>
      <c r="O297" s="1">
        <v>3</v>
      </c>
      <c r="P297" s="1" t="b">
        <v>0</v>
      </c>
    </row>
    <row r="298" spans="4:16" ht="15" thickTop="1" thickBot="1" x14ac:dyDescent="0.3">
      <c r="D298" s="24" t="s">
        <v>1093</v>
      </c>
      <c r="E298" s="1" t="s">
        <v>324</v>
      </c>
      <c r="F298" s="1" t="s">
        <v>36</v>
      </c>
      <c r="G298" s="1" t="s">
        <v>1528</v>
      </c>
      <c r="H298" s="1">
        <v>360</v>
      </c>
      <c r="I298" s="1">
        <v>84</v>
      </c>
      <c r="J298" s="1">
        <v>71</v>
      </c>
      <c r="K298" s="1">
        <v>43</v>
      </c>
      <c r="L298" s="1">
        <v>71</v>
      </c>
      <c r="M298" s="1">
        <v>43</v>
      </c>
      <c r="N298" s="1">
        <v>48</v>
      </c>
      <c r="O298" s="1">
        <v>3</v>
      </c>
      <c r="P298" s="1" t="b">
        <v>0</v>
      </c>
    </row>
    <row r="299" spans="4:16" ht="15" thickTop="1" thickBot="1" x14ac:dyDescent="0.3">
      <c r="D299" s="24" t="s">
        <v>1094</v>
      </c>
      <c r="E299" s="1" t="s">
        <v>325</v>
      </c>
      <c r="F299" s="1" t="s">
        <v>36</v>
      </c>
      <c r="G299" s="1" t="s">
        <v>1528</v>
      </c>
      <c r="H299" s="1">
        <v>490</v>
      </c>
      <c r="I299" s="1">
        <v>104</v>
      </c>
      <c r="J299" s="1">
        <v>91</v>
      </c>
      <c r="K299" s="1">
        <v>63</v>
      </c>
      <c r="L299" s="1">
        <v>91</v>
      </c>
      <c r="M299" s="1">
        <v>73</v>
      </c>
      <c r="N299" s="1">
        <v>68</v>
      </c>
      <c r="O299" s="1">
        <v>3</v>
      </c>
      <c r="P299" s="1" t="b">
        <v>0</v>
      </c>
    </row>
    <row r="300" spans="4:16" ht="15" thickTop="1" thickBot="1" x14ac:dyDescent="0.3">
      <c r="D300" s="24" t="s">
        <v>1095</v>
      </c>
      <c r="E300" s="1" t="s">
        <v>326</v>
      </c>
      <c r="F300" s="1" t="s">
        <v>80</v>
      </c>
      <c r="G300" s="1" t="s">
        <v>1528</v>
      </c>
      <c r="H300" s="1">
        <v>237</v>
      </c>
      <c r="I300" s="1">
        <v>72</v>
      </c>
      <c r="J300" s="1">
        <v>60</v>
      </c>
      <c r="K300" s="1">
        <v>30</v>
      </c>
      <c r="L300" s="1">
        <v>20</v>
      </c>
      <c r="M300" s="1">
        <v>30</v>
      </c>
      <c r="N300" s="1">
        <v>25</v>
      </c>
      <c r="O300" s="1">
        <v>3</v>
      </c>
      <c r="P300" s="1" t="b">
        <v>0</v>
      </c>
    </row>
    <row r="301" spans="4:16" ht="15" thickTop="1" thickBot="1" x14ac:dyDescent="0.3">
      <c r="D301" s="24" t="s">
        <v>1096</v>
      </c>
      <c r="E301" s="1" t="s">
        <v>327</v>
      </c>
      <c r="F301" s="1" t="s">
        <v>80</v>
      </c>
      <c r="G301" s="1" t="s">
        <v>1528</v>
      </c>
      <c r="H301" s="1">
        <v>474</v>
      </c>
      <c r="I301" s="1">
        <v>144</v>
      </c>
      <c r="J301" s="1">
        <v>120</v>
      </c>
      <c r="K301" s="1">
        <v>60</v>
      </c>
      <c r="L301" s="1">
        <v>40</v>
      </c>
      <c r="M301" s="1">
        <v>60</v>
      </c>
      <c r="N301" s="1">
        <v>50</v>
      </c>
      <c r="O301" s="1">
        <v>3</v>
      </c>
      <c r="P301" s="1" t="b">
        <v>0</v>
      </c>
    </row>
    <row r="302" spans="4:16" ht="15" thickTop="1" thickBot="1" x14ac:dyDescent="0.3">
      <c r="D302" s="24" t="s">
        <v>1097</v>
      </c>
      <c r="E302" s="1" t="s">
        <v>328</v>
      </c>
      <c r="F302" s="1" t="s">
        <v>36</v>
      </c>
      <c r="G302" s="1" t="s">
        <v>58</v>
      </c>
      <c r="H302" s="1">
        <v>190</v>
      </c>
      <c r="I302" s="1">
        <v>50</v>
      </c>
      <c r="J302" s="1">
        <v>20</v>
      </c>
      <c r="K302" s="1">
        <v>40</v>
      </c>
      <c r="L302" s="1">
        <v>20</v>
      </c>
      <c r="M302" s="1">
        <v>40</v>
      </c>
      <c r="N302" s="1">
        <v>20</v>
      </c>
      <c r="O302" s="1">
        <v>3</v>
      </c>
      <c r="P302" s="1" t="b">
        <v>0</v>
      </c>
    </row>
    <row r="303" spans="4:16" ht="15" thickTop="1" thickBot="1" x14ac:dyDescent="0.3">
      <c r="D303" s="24" t="s">
        <v>1098</v>
      </c>
      <c r="E303" s="1" t="s">
        <v>329</v>
      </c>
      <c r="F303" s="1" t="s">
        <v>100</v>
      </c>
      <c r="G303" s="1" t="s">
        <v>1528</v>
      </c>
      <c r="H303" s="1">
        <v>375</v>
      </c>
      <c r="I303" s="1">
        <v>30</v>
      </c>
      <c r="J303" s="1">
        <v>45</v>
      </c>
      <c r="K303" s="1">
        <v>135</v>
      </c>
      <c r="L303" s="1">
        <v>45</v>
      </c>
      <c r="M303" s="1">
        <v>90</v>
      </c>
      <c r="N303" s="1">
        <v>30</v>
      </c>
      <c r="O303" s="1">
        <v>3</v>
      </c>
      <c r="P303" s="1" t="b">
        <v>0</v>
      </c>
    </row>
    <row r="304" spans="4:16" ht="15" thickTop="1" thickBot="1" x14ac:dyDescent="0.3">
      <c r="D304" s="24" t="s">
        <v>1099</v>
      </c>
      <c r="E304" s="1" t="s">
        <v>330</v>
      </c>
      <c r="F304" s="1" t="s">
        <v>36</v>
      </c>
      <c r="G304" s="1" t="s">
        <v>1528</v>
      </c>
      <c r="H304" s="1">
        <v>260</v>
      </c>
      <c r="I304" s="1">
        <v>50</v>
      </c>
      <c r="J304" s="1">
        <v>45</v>
      </c>
      <c r="K304" s="1">
        <v>45</v>
      </c>
      <c r="L304" s="1">
        <v>35</v>
      </c>
      <c r="M304" s="1">
        <v>35</v>
      </c>
      <c r="N304" s="1">
        <v>50</v>
      </c>
      <c r="O304" s="1">
        <v>3</v>
      </c>
      <c r="P304" s="1" t="b">
        <v>0</v>
      </c>
    </row>
    <row r="305" spans="4:16" ht="15" thickTop="1" thickBot="1" x14ac:dyDescent="0.3">
      <c r="D305" s="24" t="s">
        <v>1100</v>
      </c>
      <c r="E305" s="1" t="s">
        <v>331</v>
      </c>
      <c r="F305" s="1" t="s">
        <v>36</v>
      </c>
      <c r="G305" s="1" t="s">
        <v>1528</v>
      </c>
      <c r="H305" s="1">
        <v>380</v>
      </c>
      <c r="I305" s="1">
        <v>70</v>
      </c>
      <c r="J305" s="1">
        <v>65</v>
      </c>
      <c r="K305" s="1">
        <v>65</v>
      </c>
      <c r="L305" s="1">
        <v>55</v>
      </c>
      <c r="M305" s="1">
        <v>55</v>
      </c>
      <c r="N305" s="1">
        <v>70</v>
      </c>
      <c r="O305" s="1">
        <v>3</v>
      </c>
      <c r="P305" s="1" t="b">
        <v>0</v>
      </c>
    </row>
    <row r="306" spans="4:16" ht="15" thickTop="1" thickBot="1" x14ac:dyDescent="0.3">
      <c r="D306" s="24" t="s">
        <v>1101</v>
      </c>
      <c r="E306" s="1" t="s">
        <v>332</v>
      </c>
      <c r="F306" s="1" t="s">
        <v>160</v>
      </c>
      <c r="G306" s="1" t="s">
        <v>121</v>
      </c>
      <c r="H306" s="1">
        <v>380</v>
      </c>
      <c r="I306" s="1">
        <v>50</v>
      </c>
      <c r="J306" s="1">
        <v>75</v>
      </c>
      <c r="K306" s="1">
        <v>75</v>
      </c>
      <c r="L306" s="1">
        <v>65</v>
      </c>
      <c r="M306" s="1">
        <v>65</v>
      </c>
      <c r="N306" s="1">
        <v>50</v>
      </c>
      <c r="O306" s="1">
        <v>3</v>
      </c>
      <c r="P306" s="1" t="b">
        <v>0</v>
      </c>
    </row>
    <row r="307" spans="4:16" ht="15" thickTop="1" thickBot="1" x14ac:dyDescent="0.3">
      <c r="D307" s="24" t="s">
        <v>1102</v>
      </c>
      <c r="E307" s="1" t="s">
        <v>333</v>
      </c>
      <c r="F307" s="1" t="s">
        <v>108</v>
      </c>
      <c r="G307" s="1" t="s">
        <v>58</v>
      </c>
      <c r="H307" s="1">
        <v>380</v>
      </c>
      <c r="I307" s="1">
        <v>50</v>
      </c>
      <c r="J307" s="1">
        <v>85</v>
      </c>
      <c r="K307" s="1">
        <v>85</v>
      </c>
      <c r="L307" s="1">
        <v>55</v>
      </c>
      <c r="M307" s="1">
        <v>55</v>
      </c>
      <c r="N307" s="1">
        <v>50</v>
      </c>
      <c r="O307" s="1">
        <v>3</v>
      </c>
      <c r="P307" s="1" t="b">
        <v>0</v>
      </c>
    </row>
    <row r="308" spans="4:16" ht="15" thickTop="1" thickBot="1" x14ac:dyDescent="0.3">
      <c r="D308" s="24" t="s">
        <v>1103</v>
      </c>
      <c r="E308" s="1" t="s">
        <v>334</v>
      </c>
      <c r="F308" s="1" t="s">
        <v>108</v>
      </c>
      <c r="G308" s="1" t="s">
        <v>100</v>
      </c>
      <c r="H308" s="1">
        <v>330</v>
      </c>
      <c r="I308" s="1">
        <v>50</v>
      </c>
      <c r="J308" s="1">
        <v>70</v>
      </c>
      <c r="K308" s="1">
        <v>100</v>
      </c>
      <c r="L308" s="1">
        <v>40</v>
      </c>
      <c r="M308" s="1">
        <v>40</v>
      </c>
      <c r="N308" s="1">
        <v>30</v>
      </c>
      <c r="O308" s="1">
        <v>3</v>
      </c>
      <c r="P308" s="1" t="b">
        <v>0</v>
      </c>
    </row>
    <row r="309" spans="4:16" ht="15" thickTop="1" thickBot="1" x14ac:dyDescent="0.3">
      <c r="D309" s="24" t="s">
        <v>1104</v>
      </c>
      <c r="E309" s="1" t="s">
        <v>335</v>
      </c>
      <c r="F309" s="1" t="s">
        <v>108</v>
      </c>
      <c r="G309" s="1" t="s">
        <v>100</v>
      </c>
      <c r="H309" s="1">
        <v>430</v>
      </c>
      <c r="I309" s="1">
        <v>60</v>
      </c>
      <c r="J309" s="1">
        <v>90</v>
      </c>
      <c r="K309" s="1">
        <v>140</v>
      </c>
      <c r="L309" s="1">
        <v>50</v>
      </c>
      <c r="M309" s="1">
        <v>50</v>
      </c>
      <c r="N309" s="1">
        <v>40</v>
      </c>
      <c r="O309" s="1">
        <v>3</v>
      </c>
      <c r="P309" s="1" t="b">
        <v>0</v>
      </c>
    </row>
    <row r="310" spans="4:16" ht="15" thickTop="1" thickBot="1" x14ac:dyDescent="0.3">
      <c r="D310" s="24" t="s">
        <v>1105</v>
      </c>
      <c r="E310" s="1" t="s">
        <v>336</v>
      </c>
      <c r="F310" s="1" t="s">
        <v>108</v>
      </c>
      <c r="G310" s="1" t="s">
        <v>100</v>
      </c>
      <c r="H310" s="1">
        <v>530</v>
      </c>
      <c r="I310" s="1">
        <v>70</v>
      </c>
      <c r="J310" s="1">
        <v>110</v>
      </c>
      <c r="K310" s="1">
        <v>180</v>
      </c>
      <c r="L310" s="1">
        <v>60</v>
      </c>
      <c r="M310" s="1">
        <v>60</v>
      </c>
      <c r="N310" s="1">
        <v>50</v>
      </c>
      <c r="O310" s="1">
        <v>3</v>
      </c>
      <c r="P310" s="1" t="b">
        <v>0</v>
      </c>
    </row>
    <row r="311" spans="4:16" ht="15" thickTop="1" thickBot="1" x14ac:dyDescent="0.3">
      <c r="D311" s="24" t="s">
        <v>1106</v>
      </c>
      <c r="E311" s="1" t="s">
        <v>337</v>
      </c>
      <c r="F311" s="1" t="s">
        <v>80</v>
      </c>
      <c r="G311" s="1" t="s">
        <v>88</v>
      </c>
      <c r="H311" s="1">
        <v>280</v>
      </c>
      <c r="I311" s="1">
        <v>30</v>
      </c>
      <c r="J311" s="1">
        <v>40</v>
      </c>
      <c r="K311" s="1">
        <v>55</v>
      </c>
      <c r="L311" s="1">
        <v>40</v>
      </c>
      <c r="M311" s="1">
        <v>55</v>
      </c>
      <c r="N311" s="1">
        <v>60</v>
      </c>
      <c r="O311" s="1">
        <v>3</v>
      </c>
      <c r="P311" s="1" t="b">
        <v>0</v>
      </c>
    </row>
    <row r="312" spans="4:16" ht="15" thickTop="1" thickBot="1" x14ac:dyDescent="0.3">
      <c r="D312" s="24" t="s">
        <v>1107</v>
      </c>
      <c r="E312" s="1" t="s">
        <v>338</v>
      </c>
      <c r="F312" s="1" t="s">
        <v>80</v>
      </c>
      <c r="G312" s="1" t="s">
        <v>88</v>
      </c>
      <c r="H312" s="1">
        <v>410</v>
      </c>
      <c r="I312" s="1">
        <v>60</v>
      </c>
      <c r="J312" s="1">
        <v>60</v>
      </c>
      <c r="K312" s="1">
        <v>75</v>
      </c>
      <c r="L312" s="1">
        <v>60</v>
      </c>
      <c r="M312" s="1">
        <v>75</v>
      </c>
      <c r="N312" s="1">
        <v>80</v>
      </c>
      <c r="O312" s="1">
        <v>3</v>
      </c>
      <c r="P312" s="1" t="b">
        <v>0</v>
      </c>
    </row>
    <row r="313" spans="4:16" ht="15" thickTop="1" thickBot="1" x14ac:dyDescent="0.3">
      <c r="D313" s="24" t="s">
        <v>1108</v>
      </c>
      <c r="E313" s="1" t="s">
        <v>339</v>
      </c>
      <c r="F313" s="1" t="s">
        <v>46</v>
      </c>
      <c r="G313" s="1" t="s">
        <v>1528</v>
      </c>
      <c r="H313" s="1">
        <v>295</v>
      </c>
      <c r="I313" s="1">
        <v>40</v>
      </c>
      <c r="J313" s="1">
        <v>45</v>
      </c>
      <c r="K313" s="1">
        <v>40</v>
      </c>
      <c r="L313" s="1">
        <v>65</v>
      </c>
      <c r="M313" s="1">
        <v>40</v>
      </c>
      <c r="N313" s="1">
        <v>65</v>
      </c>
      <c r="O313" s="1">
        <v>3</v>
      </c>
      <c r="P313" s="1" t="b">
        <v>0</v>
      </c>
    </row>
    <row r="314" spans="4:16" ht="15" thickTop="1" thickBot="1" x14ac:dyDescent="0.3">
      <c r="D314" s="24" t="s">
        <v>1109</v>
      </c>
      <c r="E314" s="1" t="s">
        <v>340</v>
      </c>
      <c r="F314" s="1" t="s">
        <v>46</v>
      </c>
      <c r="G314" s="1" t="s">
        <v>1528</v>
      </c>
      <c r="H314" s="1">
        <v>475</v>
      </c>
      <c r="I314" s="1">
        <v>70</v>
      </c>
      <c r="J314" s="1">
        <v>75</v>
      </c>
      <c r="K314" s="1">
        <v>60</v>
      </c>
      <c r="L314" s="1">
        <v>105</v>
      </c>
      <c r="M314" s="1">
        <v>60</v>
      </c>
      <c r="N314" s="1">
        <v>105</v>
      </c>
      <c r="O314" s="1">
        <v>3</v>
      </c>
      <c r="P314" s="1" t="b">
        <v>0</v>
      </c>
    </row>
    <row r="315" spans="4:16" ht="15" thickTop="1" thickBot="1" x14ac:dyDescent="0.3">
      <c r="D315" s="24" t="s">
        <v>1110</v>
      </c>
      <c r="E315" s="1" t="s">
        <v>341</v>
      </c>
      <c r="F315" s="1" t="s">
        <v>46</v>
      </c>
      <c r="G315" s="1" t="s">
        <v>1528</v>
      </c>
      <c r="H315" s="1">
        <v>405</v>
      </c>
      <c r="I315" s="1">
        <v>60</v>
      </c>
      <c r="J315" s="1">
        <v>50</v>
      </c>
      <c r="K315" s="1">
        <v>40</v>
      </c>
      <c r="L315" s="1">
        <v>85</v>
      </c>
      <c r="M315" s="1">
        <v>75</v>
      </c>
      <c r="N315" s="1">
        <v>95</v>
      </c>
      <c r="O315" s="1">
        <v>3</v>
      </c>
      <c r="P315" s="1" t="b">
        <v>0</v>
      </c>
    </row>
    <row r="316" spans="4:16" ht="15" thickTop="1" thickBot="1" x14ac:dyDescent="0.3">
      <c r="D316" s="24" t="s">
        <v>1111</v>
      </c>
      <c r="E316" s="1" t="s">
        <v>342</v>
      </c>
      <c r="F316" s="1" t="s">
        <v>46</v>
      </c>
      <c r="G316" s="1" t="s">
        <v>1528</v>
      </c>
      <c r="H316" s="1">
        <v>405</v>
      </c>
      <c r="I316" s="1">
        <v>60</v>
      </c>
      <c r="J316" s="1">
        <v>40</v>
      </c>
      <c r="K316" s="1">
        <v>50</v>
      </c>
      <c r="L316" s="1">
        <v>75</v>
      </c>
      <c r="M316" s="1">
        <v>85</v>
      </c>
      <c r="N316" s="1">
        <v>95</v>
      </c>
      <c r="O316" s="1">
        <v>3</v>
      </c>
      <c r="P316" s="1" t="b">
        <v>0</v>
      </c>
    </row>
    <row r="317" spans="4:16" ht="15" thickTop="1" thickBot="1" x14ac:dyDescent="0.3">
      <c r="D317" s="24" t="s">
        <v>1112</v>
      </c>
      <c r="E317" s="1" t="s">
        <v>343</v>
      </c>
      <c r="F317" s="1" t="s">
        <v>29</v>
      </c>
      <c r="G317" s="1" t="s">
        <v>1528</v>
      </c>
      <c r="H317" s="1">
        <v>400</v>
      </c>
      <c r="I317" s="1">
        <v>65</v>
      </c>
      <c r="J317" s="1">
        <v>73</v>
      </c>
      <c r="K317" s="1">
        <v>55</v>
      </c>
      <c r="L317" s="1">
        <v>47</v>
      </c>
      <c r="M317" s="1">
        <v>75</v>
      </c>
      <c r="N317" s="1">
        <v>85</v>
      </c>
      <c r="O317" s="1">
        <v>3</v>
      </c>
      <c r="P317" s="1" t="b">
        <v>0</v>
      </c>
    </row>
    <row r="318" spans="4:16" ht="15" thickTop="1" thickBot="1" x14ac:dyDescent="0.3">
      <c r="D318" s="24" t="s">
        <v>1113</v>
      </c>
      <c r="E318" s="1" t="s">
        <v>344</v>
      </c>
      <c r="F318" s="1" t="s">
        <v>29</v>
      </c>
      <c r="G318" s="1" t="s">
        <v>1528</v>
      </c>
      <c r="H318" s="1">
        <v>400</v>
      </c>
      <c r="I318" s="1">
        <v>65</v>
      </c>
      <c r="J318" s="1">
        <v>47</v>
      </c>
      <c r="K318" s="1">
        <v>55</v>
      </c>
      <c r="L318" s="1">
        <v>73</v>
      </c>
      <c r="M318" s="1">
        <v>75</v>
      </c>
      <c r="N318" s="1">
        <v>85</v>
      </c>
      <c r="O318" s="1">
        <v>3</v>
      </c>
      <c r="P318" s="1" t="b">
        <v>0</v>
      </c>
    </row>
    <row r="319" spans="4:16" ht="15" thickTop="1" thickBot="1" x14ac:dyDescent="0.3">
      <c r="D319" s="24" t="s">
        <v>1114</v>
      </c>
      <c r="E319" s="1" t="s">
        <v>345</v>
      </c>
      <c r="F319" s="1" t="s">
        <v>14</v>
      </c>
      <c r="G319" s="1" t="s">
        <v>15</v>
      </c>
      <c r="H319" s="1">
        <v>400</v>
      </c>
      <c r="I319" s="1">
        <v>50</v>
      </c>
      <c r="J319" s="1">
        <v>60</v>
      </c>
      <c r="K319" s="1">
        <v>45</v>
      </c>
      <c r="L319" s="1">
        <v>100</v>
      </c>
      <c r="M319" s="1">
        <v>80</v>
      </c>
      <c r="N319" s="1">
        <v>65</v>
      </c>
      <c r="O319" s="1">
        <v>3</v>
      </c>
      <c r="P319" s="1" t="b">
        <v>0</v>
      </c>
    </row>
    <row r="320" spans="4:16" ht="15" thickTop="1" thickBot="1" x14ac:dyDescent="0.3">
      <c r="D320" s="24" t="s">
        <v>1115</v>
      </c>
      <c r="E320" s="1" t="s">
        <v>346</v>
      </c>
      <c r="F320" s="1" t="s">
        <v>15</v>
      </c>
      <c r="G320" s="1" t="s">
        <v>1528</v>
      </c>
      <c r="H320" s="1">
        <v>302</v>
      </c>
      <c r="I320" s="1">
        <v>70</v>
      </c>
      <c r="J320" s="1">
        <v>43</v>
      </c>
      <c r="K320" s="1">
        <v>53</v>
      </c>
      <c r="L320" s="1">
        <v>43</v>
      </c>
      <c r="M320" s="1">
        <v>53</v>
      </c>
      <c r="N320" s="1">
        <v>40</v>
      </c>
      <c r="O320" s="1">
        <v>3</v>
      </c>
      <c r="P320" s="1" t="b">
        <v>0</v>
      </c>
    </row>
    <row r="321" spans="4:16" ht="15" thickTop="1" thickBot="1" x14ac:dyDescent="0.3">
      <c r="D321" s="24" t="s">
        <v>1116</v>
      </c>
      <c r="E321" s="1" t="s">
        <v>347</v>
      </c>
      <c r="F321" s="1" t="s">
        <v>15</v>
      </c>
      <c r="G321" s="1" t="s">
        <v>1528</v>
      </c>
      <c r="H321" s="1">
        <v>467</v>
      </c>
      <c r="I321" s="1">
        <v>100</v>
      </c>
      <c r="J321" s="1">
        <v>73</v>
      </c>
      <c r="K321" s="1">
        <v>83</v>
      </c>
      <c r="L321" s="1">
        <v>73</v>
      </c>
      <c r="M321" s="1">
        <v>83</v>
      </c>
      <c r="N321" s="1">
        <v>55</v>
      </c>
      <c r="O321" s="1">
        <v>3</v>
      </c>
      <c r="P321" s="1" t="b">
        <v>0</v>
      </c>
    </row>
    <row r="322" spans="4:16" ht="15" thickTop="1" thickBot="1" x14ac:dyDescent="0.3">
      <c r="D322" s="24" t="s">
        <v>1117</v>
      </c>
      <c r="E322" s="1" t="s">
        <v>348</v>
      </c>
      <c r="F322" s="1" t="s">
        <v>25</v>
      </c>
      <c r="G322" s="1" t="s">
        <v>160</v>
      </c>
      <c r="H322" s="1">
        <v>305</v>
      </c>
      <c r="I322" s="1">
        <v>45</v>
      </c>
      <c r="J322" s="1">
        <v>90</v>
      </c>
      <c r="K322" s="1">
        <v>20</v>
      </c>
      <c r="L322" s="1">
        <v>65</v>
      </c>
      <c r="M322" s="1">
        <v>20</v>
      </c>
      <c r="N322" s="1">
        <v>65</v>
      </c>
      <c r="O322" s="1">
        <v>3</v>
      </c>
      <c r="P322" s="1" t="b">
        <v>0</v>
      </c>
    </row>
    <row r="323" spans="4:16" ht="15" thickTop="1" thickBot="1" x14ac:dyDescent="0.3">
      <c r="D323" s="24" t="s">
        <v>1118</v>
      </c>
      <c r="E323" s="1" t="s">
        <v>349</v>
      </c>
      <c r="F323" s="1" t="s">
        <v>25</v>
      </c>
      <c r="G323" s="1" t="s">
        <v>160</v>
      </c>
      <c r="H323" s="1">
        <v>460</v>
      </c>
      <c r="I323" s="1">
        <v>70</v>
      </c>
      <c r="J323" s="1">
        <v>120</v>
      </c>
      <c r="K323" s="1">
        <v>40</v>
      </c>
      <c r="L323" s="1">
        <v>95</v>
      </c>
      <c r="M323" s="1">
        <v>40</v>
      </c>
      <c r="N323" s="1">
        <v>95</v>
      </c>
      <c r="O323" s="1">
        <v>3</v>
      </c>
      <c r="P323" s="1" t="b">
        <v>0</v>
      </c>
    </row>
    <row r="324" spans="4:16" ht="15" thickTop="1" thickBot="1" x14ac:dyDescent="0.3">
      <c r="D324" s="24" t="s">
        <v>1119</v>
      </c>
      <c r="E324" s="1" t="s">
        <v>350</v>
      </c>
      <c r="F324" s="1" t="s">
        <v>25</v>
      </c>
      <c r="G324" s="1" t="s">
        <v>1528</v>
      </c>
      <c r="H324" s="1">
        <v>400</v>
      </c>
      <c r="I324" s="1">
        <v>130</v>
      </c>
      <c r="J324" s="1">
        <v>70</v>
      </c>
      <c r="K324" s="1">
        <v>35</v>
      </c>
      <c r="L324" s="1">
        <v>70</v>
      </c>
      <c r="M324" s="1">
        <v>35</v>
      </c>
      <c r="N324" s="1">
        <v>60</v>
      </c>
      <c r="O324" s="1">
        <v>3</v>
      </c>
      <c r="P324" s="1" t="b">
        <v>0</v>
      </c>
    </row>
    <row r="325" spans="4:16" ht="15" thickTop="1" thickBot="1" x14ac:dyDescent="0.3">
      <c r="D325" s="24" t="s">
        <v>1120</v>
      </c>
      <c r="E325" s="1" t="s">
        <v>351</v>
      </c>
      <c r="F325" s="1" t="s">
        <v>25</v>
      </c>
      <c r="G325" s="1" t="s">
        <v>1528</v>
      </c>
      <c r="H325" s="1">
        <v>500</v>
      </c>
      <c r="I325" s="1">
        <v>170</v>
      </c>
      <c r="J325" s="1">
        <v>90</v>
      </c>
      <c r="K325" s="1">
        <v>45</v>
      </c>
      <c r="L325" s="1">
        <v>90</v>
      </c>
      <c r="M325" s="1">
        <v>45</v>
      </c>
      <c r="N325" s="1">
        <v>60</v>
      </c>
      <c r="O325" s="1">
        <v>3</v>
      </c>
      <c r="P325" s="1" t="b">
        <v>0</v>
      </c>
    </row>
    <row r="326" spans="4:16" ht="15" thickTop="1" thickBot="1" x14ac:dyDescent="0.3">
      <c r="D326" s="24" t="s">
        <v>1121</v>
      </c>
      <c r="E326" s="1" t="s">
        <v>352</v>
      </c>
      <c r="F326" s="1" t="s">
        <v>19</v>
      </c>
      <c r="G326" s="1" t="s">
        <v>49</v>
      </c>
      <c r="H326" s="1">
        <v>305</v>
      </c>
      <c r="I326" s="1">
        <v>60</v>
      </c>
      <c r="J326" s="1">
        <v>60</v>
      </c>
      <c r="K326" s="1">
        <v>40</v>
      </c>
      <c r="L326" s="1">
        <v>65</v>
      </c>
      <c r="M326" s="1">
        <v>45</v>
      </c>
      <c r="N326" s="1">
        <v>35</v>
      </c>
      <c r="O326" s="1">
        <v>3</v>
      </c>
      <c r="P326" s="1" t="b">
        <v>0</v>
      </c>
    </row>
    <row r="327" spans="4:16" ht="15" thickTop="1" thickBot="1" x14ac:dyDescent="0.3">
      <c r="D327" s="24" t="s">
        <v>1122</v>
      </c>
      <c r="E327" s="1" t="s">
        <v>353</v>
      </c>
      <c r="F327" s="1" t="s">
        <v>19</v>
      </c>
      <c r="G327" s="1" t="s">
        <v>49</v>
      </c>
      <c r="H327" s="1">
        <v>460</v>
      </c>
      <c r="I327" s="1">
        <v>70</v>
      </c>
      <c r="J327" s="1">
        <v>100</v>
      </c>
      <c r="K327" s="1">
        <v>70</v>
      </c>
      <c r="L327" s="1">
        <v>105</v>
      </c>
      <c r="M327" s="1">
        <v>75</v>
      </c>
      <c r="N327" s="1">
        <v>40</v>
      </c>
      <c r="O327" s="1">
        <v>3</v>
      </c>
      <c r="P327" s="1" t="b">
        <v>0</v>
      </c>
    </row>
    <row r="328" spans="4:16" ht="15" thickTop="1" thickBot="1" x14ac:dyDescent="0.3">
      <c r="D328" s="24" t="s">
        <v>1123</v>
      </c>
      <c r="E328" s="1" t="s">
        <v>354</v>
      </c>
      <c r="F328" s="1" t="s">
        <v>19</v>
      </c>
      <c r="G328" s="1" t="s">
        <v>1528</v>
      </c>
      <c r="H328" s="1">
        <v>470</v>
      </c>
      <c r="I328" s="1">
        <v>70</v>
      </c>
      <c r="J328" s="1">
        <v>85</v>
      </c>
      <c r="K328" s="1">
        <v>140</v>
      </c>
      <c r="L328" s="1">
        <v>85</v>
      </c>
      <c r="M328" s="1">
        <v>70</v>
      </c>
      <c r="N328" s="1">
        <v>20</v>
      </c>
      <c r="O328" s="1">
        <v>3</v>
      </c>
      <c r="P328" s="1" t="b">
        <v>0</v>
      </c>
    </row>
    <row r="329" spans="4:16" ht="15" thickTop="1" thickBot="1" x14ac:dyDescent="0.3">
      <c r="D329" s="24" t="s">
        <v>1124</v>
      </c>
      <c r="E329" s="1" t="s">
        <v>355</v>
      </c>
      <c r="F329" s="1" t="s">
        <v>88</v>
      </c>
      <c r="G329" s="1" t="s">
        <v>1528</v>
      </c>
      <c r="H329" s="1">
        <v>330</v>
      </c>
      <c r="I329" s="1">
        <v>60</v>
      </c>
      <c r="J329" s="1">
        <v>25</v>
      </c>
      <c r="K329" s="1">
        <v>35</v>
      </c>
      <c r="L329" s="1">
        <v>70</v>
      </c>
      <c r="M329" s="1">
        <v>80</v>
      </c>
      <c r="N329" s="1">
        <v>60</v>
      </c>
      <c r="O329" s="1">
        <v>3</v>
      </c>
      <c r="P329" s="1" t="b">
        <v>0</v>
      </c>
    </row>
    <row r="330" spans="4:16" ht="15" thickTop="1" thickBot="1" x14ac:dyDescent="0.3">
      <c r="D330" s="24" t="s">
        <v>1125</v>
      </c>
      <c r="E330" s="1" t="s">
        <v>356</v>
      </c>
      <c r="F330" s="1" t="s">
        <v>88</v>
      </c>
      <c r="G330" s="1" t="s">
        <v>1528</v>
      </c>
      <c r="H330" s="1">
        <v>470</v>
      </c>
      <c r="I330" s="1">
        <v>80</v>
      </c>
      <c r="J330" s="1">
        <v>45</v>
      </c>
      <c r="K330" s="1">
        <v>65</v>
      </c>
      <c r="L330" s="1">
        <v>90</v>
      </c>
      <c r="M330" s="1">
        <v>110</v>
      </c>
      <c r="N330" s="1">
        <v>80</v>
      </c>
      <c r="O330" s="1">
        <v>3</v>
      </c>
      <c r="P330" s="1" t="b">
        <v>0</v>
      </c>
    </row>
    <row r="331" spans="4:16" ht="15" thickTop="1" thickBot="1" x14ac:dyDescent="0.3">
      <c r="D331" s="24" t="s">
        <v>1126</v>
      </c>
      <c r="E331" s="1" t="s">
        <v>357</v>
      </c>
      <c r="F331" s="1" t="s">
        <v>36</v>
      </c>
      <c r="G331" s="1" t="s">
        <v>1528</v>
      </c>
      <c r="H331" s="1">
        <v>360</v>
      </c>
      <c r="I331" s="1">
        <v>60</v>
      </c>
      <c r="J331" s="1">
        <v>60</v>
      </c>
      <c r="K331" s="1">
        <v>60</v>
      </c>
      <c r="L331" s="1">
        <v>60</v>
      </c>
      <c r="M331" s="1">
        <v>60</v>
      </c>
      <c r="N331" s="1">
        <v>60</v>
      </c>
      <c r="O331" s="1">
        <v>3</v>
      </c>
      <c r="P331" s="1" t="b">
        <v>0</v>
      </c>
    </row>
    <row r="332" spans="4:16" ht="15" thickTop="1" thickBot="1" x14ac:dyDescent="0.3">
      <c r="D332" s="24" t="s">
        <v>1127</v>
      </c>
      <c r="E332" s="1" t="s">
        <v>358</v>
      </c>
      <c r="F332" s="1" t="s">
        <v>49</v>
      </c>
      <c r="G332" s="1" t="s">
        <v>1528</v>
      </c>
      <c r="H332" s="1">
        <v>290</v>
      </c>
      <c r="I332" s="1">
        <v>45</v>
      </c>
      <c r="J332" s="1">
        <v>100</v>
      </c>
      <c r="K332" s="1">
        <v>45</v>
      </c>
      <c r="L332" s="1">
        <v>45</v>
      </c>
      <c r="M332" s="1">
        <v>45</v>
      </c>
      <c r="N332" s="1">
        <v>10</v>
      </c>
      <c r="O332" s="1">
        <v>3</v>
      </c>
      <c r="P332" s="1" t="b">
        <v>0</v>
      </c>
    </row>
    <row r="333" spans="4:16" ht="15" thickTop="1" thickBot="1" x14ac:dyDescent="0.3">
      <c r="D333" s="24" t="s">
        <v>1128</v>
      </c>
      <c r="E333" s="1" t="s">
        <v>359</v>
      </c>
      <c r="F333" s="1" t="s">
        <v>49</v>
      </c>
      <c r="G333" s="1" t="s">
        <v>23</v>
      </c>
      <c r="H333" s="1">
        <v>340</v>
      </c>
      <c r="I333" s="1">
        <v>50</v>
      </c>
      <c r="J333" s="1">
        <v>70</v>
      </c>
      <c r="K333" s="1">
        <v>50</v>
      </c>
      <c r="L333" s="1">
        <v>50</v>
      </c>
      <c r="M333" s="1">
        <v>50</v>
      </c>
      <c r="N333" s="1">
        <v>70</v>
      </c>
      <c r="O333" s="1">
        <v>3</v>
      </c>
      <c r="P333" s="1" t="b">
        <v>0</v>
      </c>
    </row>
    <row r="334" spans="4:16" ht="15" thickTop="1" thickBot="1" x14ac:dyDescent="0.3">
      <c r="D334" s="24" t="s">
        <v>1129</v>
      </c>
      <c r="E334" s="1" t="s">
        <v>360</v>
      </c>
      <c r="F334" s="1" t="s">
        <v>49</v>
      </c>
      <c r="G334" s="1" t="s">
        <v>23</v>
      </c>
      <c r="H334" s="1">
        <v>520</v>
      </c>
      <c r="I334" s="1">
        <v>80</v>
      </c>
      <c r="J334" s="1">
        <v>100</v>
      </c>
      <c r="K334" s="1">
        <v>80</v>
      </c>
      <c r="L334" s="1">
        <v>80</v>
      </c>
      <c r="M334" s="1">
        <v>80</v>
      </c>
      <c r="N334" s="1">
        <v>100</v>
      </c>
      <c r="O334" s="1">
        <v>3</v>
      </c>
      <c r="P334" s="1" t="b">
        <v>0</v>
      </c>
    </row>
    <row r="335" spans="4:16" ht="15" thickTop="1" thickBot="1" x14ac:dyDescent="0.3">
      <c r="D335" s="24" t="s">
        <v>1130</v>
      </c>
      <c r="E335" s="1" t="s">
        <v>361</v>
      </c>
      <c r="F335" s="1" t="s">
        <v>14</v>
      </c>
      <c r="G335" s="1" t="s">
        <v>1528</v>
      </c>
      <c r="H335" s="1">
        <v>335</v>
      </c>
      <c r="I335" s="1">
        <v>50</v>
      </c>
      <c r="J335" s="1">
        <v>85</v>
      </c>
      <c r="K335" s="1">
        <v>40</v>
      </c>
      <c r="L335" s="1">
        <v>85</v>
      </c>
      <c r="M335" s="1">
        <v>40</v>
      </c>
      <c r="N335" s="1">
        <v>35</v>
      </c>
      <c r="O335" s="1">
        <v>3</v>
      </c>
      <c r="P335" s="1" t="b">
        <v>0</v>
      </c>
    </row>
    <row r="336" spans="4:16" ht="15" thickTop="1" thickBot="1" x14ac:dyDescent="0.3">
      <c r="D336" s="24" t="s">
        <v>1131</v>
      </c>
      <c r="E336" s="1" t="s">
        <v>362</v>
      </c>
      <c r="F336" s="1" t="s">
        <v>14</v>
      </c>
      <c r="G336" s="1" t="s">
        <v>160</v>
      </c>
      <c r="H336" s="1">
        <v>475</v>
      </c>
      <c r="I336" s="1">
        <v>70</v>
      </c>
      <c r="J336" s="1">
        <v>115</v>
      </c>
      <c r="K336" s="1">
        <v>60</v>
      </c>
      <c r="L336" s="1">
        <v>115</v>
      </c>
      <c r="M336" s="1">
        <v>60</v>
      </c>
      <c r="N336" s="1">
        <v>55</v>
      </c>
      <c r="O336" s="1">
        <v>3</v>
      </c>
      <c r="P336" s="1" t="b">
        <v>0</v>
      </c>
    </row>
    <row r="337" spans="4:16" ht="15" thickTop="1" thickBot="1" x14ac:dyDescent="0.3">
      <c r="D337" s="24" t="s">
        <v>1132</v>
      </c>
      <c r="E337" s="1" t="s">
        <v>363</v>
      </c>
      <c r="F337" s="1" t="s">
        <v>36</v>
      </c>
      <c r="G337" s="1" t="s">
        <v>22</v>
      </c>
      <c r="H337" s="1">
        <v>310</v>
      </c>
      <c r="I337" s="1">
        <v>45</v>
      </c>
      <c r="J337" s="1">
        <v>40</v>
      </c>
      <c r="K337" s="1">
        <v>60</v>
      </c>
      <c r="L337" s="1">
        <v>40</v>
      </c>
      <c r="M337" s="1">
        <v>75</v>
      </c>
      <c r="N337" s="1">
        <v>50</v>
      </c>
      <c r="O337" s="1">
        <v>3</v>
      </c>
      <c r="P337" s="1" t="b">
        <v>0</v>
      </c>
    </row>
    <row r="338" spans="4:16" ht="15" thickTop="1" thickBot="1" x14ac:dyDescent="0.3">
      <c r="D338" s="24" t="s">
        <v>1133</v>
      </c>
      <c r="E338" s="1" t="s">
        <v>364</v>
      </c>
      <c r="F338" s="1" t="s">
        <v>23</v>
      </c>
      <c r="G338" s="1" t="s">
        <v>22</v>
      </c>
      <c r="H338" s="1">
        <v>490</v>
      </c>
      <c r="I338" s="1">
        <v>75</v>
      </c>
      <c r="J338" s="1">
        <v>70</v>
      </c>
      <c r="K338" s="1">
        <v>90</v>
      </c>
      <c r="L338" s="1">
        <v>70</v>
      </c>
      <c r="M338" s="1">
        <v>105</v>
      </c>
      <c r="N338" s="1">
        <v>80</v>
      </c>
      <c r="O338" s="1">
        <v>3</v>
      </c>
      <c r="P338" s="1" t="b">
        <v>0</v>
      </c>
    </row>
    <row r="339" spans="4:16" ht="15" thickTop="1" thickBot="1" x14ac:dyDescent="0.3">
      <c r="D339" s="24" t="s">
        <v>1134</v>
      </c>
      <c r="E339" s="1" t="s">
        <v>365</v>
      </c>
      <c r="F339" s="1" t="s">
        <v>36</v>
      </c>
      <c r="G339" s="1" t="s">
        <v>1528</v>
      </c>
      <c r="H339" s="1">
        <v>458</v>
      </c>
      <c r="I339" s="1">
        <v>73</v>
      </c>
      <c r="J339" s="1">
        <v>115</v>
      </c>
      <c r="K339" s="1">
        <v>60</v>
      </c>
      <c r="L339" s="1">
        <v>60</v>
      </c>
      <c r="M339" s="1">
        <v>60</v>
      </c>
      <c r="N339" s="1">
        <v>90</v>
      </c>
      <c r="O339" s="1">
        <v>3</v>
      </c>
      <c r="P339" s="1" t="b">
        <v>0</v>
      </c>
    </row>
    <row r="340" spans="4:16" ht="15" thickTop="1" thickBot="1" x14ac:dyDescent="0.3">
      <c r="D340" s="24" t="s">
        <v>1135</v>
      </c>
      <c r="E340" s="1" t="s">
        <v>366</v>
      </c>
      <c r="F340" s="1" t="s">
        <v>15</v>
      </c>
      <c r="G340" s="1" t="s">
        <v>1528</v>
      </c>
      <c r="H340" s="1">
        <v>458</v>
      </c>
      <c r="I340" s="1">
        <v>73</v>
      </c>
      <c r="J340" s="1">
        <v>100</v>
      </c>
      <c r="K340" s="1">
        <v>60</v>
      </c>
      <c r="L340" s="1">
        <v>100</v>
      </c>
      <c r="M340" s="1">
        <v>60</v>
      </c>
      <c r="N340" s="1">
        <v>65</v>
      </c>
      <c r="O340" s="1">
        <v>3</v>
      </c>
      <c r="P340" s="1" t="b">
        <v>0</v>
      </c>
    </row>
    <row r="341" spans="4:16" ht="15" thickTop="1" thickBot="1" x14ac:dyDescent="0.3">
      <c r="D341" s="24" t="s">
        <v>1136</v>
      </c>
      <c r="E341" s="1" t="s">
        <v>367</v>
      </c>
      <c r="F341" s="1" t="s">
        <v>100</v>
      </c>
      <c r="G341" s="1" t="s">
        <v>88</v>
      </c>
      <c r="H341" s="1">
        <v>440</v>
      </c>
      <c r="I341" s="1">
        <v>70</v>
      </c>
      <c r="J341" s="1">
        <v>55</v>
      </c>
      <c r="K341" s="1">
        <v>65</v>
      </c>
      <c r="L341" s="1">
        <v>95</v>
      </c>
      <c r="M341" s="1">
        <v>85</v>
      </c>
      <c r="N341" s="1">
        <v>70</v>
      </c>
      <c r="O341" s="1">
        <v>3</v>
      </c>
      <c r="P341" s="1" t="b">
        <v>0</v>
      </c>
    </row>
    <row r="342" spans="4:16" ht="15" thickTop="1" thickBot="1" x14ac:dyDescent="0.3">
      <c r="D342" s="24" t="s">
        <v>1137</v>
      </c>
      <c r="E342" s="1" t="s">
        <v>368</v>
      </c>
      <c r="F342" s="1" t="s">
        <v>100</v>
      </c>
      <c r="G342" s="1" t="s">
        <v>88</v>
      </c>
      <c r="H342" s="1">
        <v>440</v>
      </c>
      <c r="I342" s="1">
        <v>70</v>
      </c>
      <c r="J342" s="1">
        <v>95</v>
      </c>
      <c r="K342" s="1">
        <v>85</v>
      </c>
      <c r="L342" s="1">
        <v>55</v>
      </c>
      <c r="M342" s="1">
        <v>65</v>
      </c>
      <c r="N342" s="1">
        <v>70</v>
      </c>
      <c r="O342" s="1">
        <v>3</v>
      </c>
      <c r="P342" s="1" t="b">
        <v>0</v>
      </c>
    </row>
    <row r="343" spans="4:16" ht="15" thickTop="1" thickBot="1" x14ac:dyDescent="0.3">
      <c r="D343" s="24" t="s">
        <v>1138</v>
      </c>
      <c r="E343" s="1" t="s">
        <v>369</v>
      </c>
      <c r="F343" s="1" t="s">
        <v>25</v>
      </c>
      <c r="G343" s="1" t="s">
        <v>49</v>
      </c>
      <c r="H343" s="1">
        <v>288</v>
      </c>
      <c r="I343" s="1">
        <v>50</v>
      </c>
      <c r="J343" s="1">
        <v>48</v>
      </c>
      <c r="K343" s="1">
        <v>43</v>
      </c>
      <c r="L343" s="1">
        <v>46</v>
      </c>
      <c r="M343" s="1">
        <v>41</v>
      </c>
      <c r="N343" s="1">
        <v>60</v>
      </c>
      <c r="O343" s="1">
        <v>3</v>
      </c>
      <c r="P343" s="1" t="b">
        <v>0</v>
      </c>
    </row>
    <row r="344" spans="4:16" ht="15" thickTop="1" thickBot="1" x14ac:dyDescent="0.3">
      <c r="D344" s="24" t="s">
        <v>1139</v>
      </c>
      <c r="E344" s="1" t="s">
        <v>370</v>
      </c>
      <c r="F344" s="1" t="s">
        <v>25</v>
      </c>
      <c r="G344" s="1" t="s">
        <v>49</v>
      </c>
      <c r="H344" s="1">
        <v>468</v>
      </c>
      <c r="I344" s="1">
        <v>110</v>
      </c>
      <c r="J344" s="1">
        <v>78</v>
      </c>
      <c r="K344" s="1">
        <v>73</v>
      </c>
      <c r="L344" s="1">
        <v>76</v>
      </c>
      <c r="M344" s="1">
        <v>71</v>
      </c>
      <c r="N344" s="1">
        <v>60</v>
      </c>
      <c r="O344" s="1">
        <v>3</v>
      </c>
      <c r="P344" s="1" t="b">
        <v>0</v>
      </c>
    </row>
    <row r="345" spans="4:16" ht="15" thickTop="1" thickBot="1" x14ac:dyDescent="0.3">
      <c r="D345" s="24" t="s">
        <v>1140</v>
      </c>
      <c r="E345" s="1" t="s">
        <v>371</v>
      </c>
      <c r="F345" s="1" t="s">
        <v>25</v>
      </c>
      <c r="G345" s="1" t="s">
        <v>1528</v>
      </c>
      <c r="H345" s="1">
        <v>308</v>
      </c>
      <c r="I345" s="1">
        <v>43</v>
      </c>
      <c r="J345" s="1">
        <v>80</v>
      </c>
      <c r="K345" s="1">
        <v>65</v>
      </c>
      <c r="L345" s="1">
        <v>50</v>
      </c>
      <c r="M345" s="1">
        <v>35</v>
      </c>
      <c r="N345" s="1">
        <v>35</v>
      </c>
      <c r="O345" s="1">
        <v>3</v>
      </c>
      <c r="P345" s="1" t="b">
        <v>0</v>
      </c>
    </row>
    <row r="346" spans="4:16" ht="15" thickTop="1" thickBot="1" x14ac:dyDescent="0.3">
      <c r="D346" s="24" t="s">
        <v>1141</v>
      </c>
      <c r="E346" s="1" t="s">
        <v>372</v>
      </c>
      <c r="F346" s="1" t="s">
        <v>25</v>
      </c>
      <c r="G346" s="1" t="s">
        <v>160</v>
      </c>
      <c r="H346" s="1">
        <v>468</v>
      </c>
      <c r="I346" s="1">
        <v>63</v>
      </c>
      <c r="J346" s="1">
        <v>120</v>
      </c>
      <c r="K346" s="1">
        <v>85</v>
      </c>
      <c r="L346" s="1">
        <v>90</v>
      </c>
      <c r="M346" s="1">
        <v>55</v>
      </c>
      <c r="N346" s="1">
        <v>55</v>
      </c>
      <c r="O346" s="1">
        <v>3</v>
      </c>
      <c r="P346" s="1" t="b">
        <v>0</v>
      </c>
    </row>
    <row r="347" spans="4:16" ht="15" thickTop="1" thickBot="1" x14ac:dyDescent="0.3">
      <c r="D347" s="24" t="s">
        <v>1142</v>
      </c>
      <c r="E347" s="1" t="s">
        <v>373</v>
      </c>
      <c r="F347" s="1" t="s">
        <v>49</v>
      </c>
      <c r="G347" s="1" t="s">
        <v>88</v>
      </c>
      <c r="H347" s="1">
        <v>300</v>
      </c>
      <c r="I347" s="1">
        <v>40</v>
      </c>
      <c r="J347" s="1">
        <v>40</v>
      </c>
      <c r="K347" s="1">
        <v>55</v>
      </c>
      <c r="L347" s="1">
        <v>40</v>
      </c>
      <c r="M347" s="1">
        <v>70</v>
      </c>
      <c r="N347" s="1">
        <v>55</v>
      </c>
      <c r="O347" s="1">
        <v>3</v>
      </c>
      <c r="P347" s="1" t="b">
        <v>0</v>
      </c>
    </row>
    <row r="348" spans="4:16" ht="15" thickTop="1" thickBot="1" x14ac:dyDescent="0.3">
      <c r="D348" s="24" t="s">
        <v>1143</v>
      </c>
      <c r="E348" s="1" t="s">
        <v>374</v>
      </c>
      <c r="F348" s="1" t="s">
        <v>49</v>
      </c>
      <c r="G348" s="1" t="s">
        <v>88</v>
      </c>
      <c r="H348" s="1">
        <v>500</v>
      </c>
      <c r="I348" s="1">
        <v>60</v>
      </c>
      <c r="J348" s="1">
        <v>70</v>
      </c>
      <c r="K348" s="1">
        <v>105</v>
      </c>
      <c r="L348" s="1">
        <v>70</v>
      </c>
      <c r="M348" s="1">
        <v>120</v>
      </c>
      <c r="N348" s="1">
        <v>75</v>
      </c>
      <c r="O348" s="1">
        <v>3</v>
      </c>
      <c r="P348" s="1" t="b">
        <v>0</v>
      </c>
    </row>
    <row r="349" spans="4:16" ht="15" thickTop="1" thickBot="1" x14ac:dyDescent="0.3">
      <c r="D349" s="24" t="s">
        <v>1144</v>
      </c>
      <c r="E349" s="1" t="s">
        <v>375</v>
      </c>
      <c r="F349" s="1" t="s">
        <v>100</v>
      </c>
      <c r="G349" s="1" t="s">
        <v>14</v>
      </c>
      <c r="H349" s="1">
        <v>355</v>
      </c>
      <c r="I349" s="1">
        <v>66</v>
      </c>
      <c r="J349" s="1">
        <v>41</v>
      </c>
      <c r="K349" s="1">
        <v>77</v>
      </c>
      <c r="L349" s="1">
        <v>61</v>
      </c>
      <c r="M349" s="1">
        <v>87</v>
      </c>
      <c r="N349" s="1">
        <v>23</v>
      </c>
      <c r="O349" s="1">
        <v>3</v>
      </c>
      <c r="P349" s="1" t="b">
        <v>0</v>
      </c>
    </row>
    <row r="350" spans="4:16" ht="15" thickTop="1" thickBot="1" x14ac:dyDescent="0.3">
      <c r="D350" s="24" t="s">
        <v>1145</v>
      </c>
      <c r="E350" s="1" t="s">
        <v>376</v>
      </c>
      <c r="F350" s="1" t="s">
        <v>100</v>
      </c>
      <c r="G350" s="1" t="s">
        <v>14</v>
      </c>
      <c r="H350" s="1">
        <v>495</v>
      </c>
      <c r="I350" s="1">
        <v>86</v>
      </c>
      <c r="J350" s="1">
        <v>81</v>
      </c>
      <c r="K350" s="1">
        <v>97</v>
      </c>
      <c r="L350" s="1">
        <v>81</v>
      </c>
      <c r="M350" s="1">
        <v>107</v>
      </c>
      <c r="N350" s="1">
        <v>43</v>
      </c>
      <c r="O350" s="1">
        <v>3</v>
      </c>
      <c r="P350" s="1" t="b">
        <v>0</v>
      </c>
    </row>
    <row r="351" spans="4:16" ht="15" thickTop="1" thickBot="1" x14ac:dyDescent="0.3">
      <c r="D351" s="24" t="s">
        <v>1146</v>
      </c>
      <c r="E351" s="1" t="s">
        <v>377</v>
      </c>
      <c r="F351" s="1" t="s">
        <v>100</v>
      </c>
      <c r="G351" s="1" t="s">
        <v>29</v>
      </c>
      <c r="H351" s="1">
        <v>355</v>
      </c>
      <c r="I351" s="1">
        <v>45</v>
      </c>
      <c r="J351" s="1">
        <v>95</v>
      </c>
      <c r="K351" s="1">
        <v>50</v>
      </c>
      <c r="L351" s="1">
        <v>40</v>
      </c>
      <c r="M351" s="1">
        <v>50</v>
      </c>
      <c r="N351" s="1">
        <v>75</v>
      </c>
      <c r="O351" s="1">
        <v>3</v>
      </c>
      <c r="P351" s="1" t="b">
        <v>0</v>
      </c>
    </row>
    <row r="352" spans="4:16" ht="15" thickTop="1" thickBot="1" x14ac:dyDescent="0.3">
      <c r="D352" s="24" t="s">
        <v>1147</v>
      </c>
      <c r="E352" s="1" t="s">
        <v>378</v>
      </c>
      <c r="F352" s="1" t="s">
        <v>100</v>
      </c>
      <c r="G352" s="1" t="s">
        <v>29</v>
      </c>
      <c r="H352" s="1">
        <v>495</v>
      </c>
      <c r="I352" s="1">
        <v>75</v>
      </c>
      <c r="J352" s="1">
        <v>125</v>
      </c>
      <c r="K352" s="1">
        <v>100</v>
      </c>
      <c r="L352" s="1">
        <v>70</v>
      </c>
      <c r="M352" s="1">
        <v>80</v>
      </c>
      <c r="N352" s="1">
        <v>45</v>
      </c>
      <c r="O352" s="1">
        <v>3</v>
      </c>
      <c r="P352" s="1" t="b">
        <v>0</v>
      </c>
    </row>
    <row r="353" spans="4:16" ht="15" thickTop="1" thickBot="1" x14ac:dyDescent="0.3">
      <c r="D353" s="24" t="s">
        <v>1148</v>
      </c>
      <c r="E353" s="1" t="s">
        <v>379</v>
      </c>
      <c r="F353" s="1" t="s">
        <v>25</v>
      </c>
      <c r="G353" s="1" t="s">
        <v>1528</v>
      </c>
      <c r="H353" s="1">
        <v>200</v>
      </c>
      <c r="I353" s="1">
        <v>20</v>
      </c>
      <c r="J353" s="1">
        <v>15</v>
      </c>
      <c r="K353" s="1">
        <v>20</v>
      </c>
      <c r="L353" s="1">
        <v>10</v>
      </c>
      <c r="M353" s="1">
        <v>55</v>
      </c>
      <c r="N353" s="1">
        <v>80</v>
      </c>
      <c r="O353" s="1">
        <v>3</v>
      </c>
      <c r="P353" s="1" t="b">
        <v>0</v>
      </c>
    </row>
    <row r="354" spans="4:16" ht="15" thickTop="1" thickBot="1" x14ac:dyDescent="0.3">
      <c r="D354" s="24" t="s">
        <v>1149</v>
      </c>
      <c r="E354" s="1" t="s">
        <v>380</v>
      </c>
      <c r="F354" s="1" t="s">
        <v>25</v>
      </c>
      <c r="G354" s="1" t="s">
        <v>1528</v>
      </c>
      <c r="H354" s="1">
        <v>540</v>
      </c>
      <c r="I354" s="1">
        <v>95</v>
      </c>
      <c r="J354" s="1">
        <v>60</v>
      </c>
      <c r="K354" s="1">
        <v>79</v>
      </c>
      <c r="L354" s="1">
        <v>100</v>
      </c>
      <c r="M354" s="1">
        <v>125</v>
      </c>
      <c r="N354" s="1">
        <v>81</v>
      </c>
      <c r="O354" s="1">
        <v>3</v>
      </c>
      <c r="P354" s="1" t="b">
        <v>0</v>
      </c>
    </row>
    <row r="355" spans="4:16" ht="15" thickTop="1" thickBot="1" x14ac:dyDescent="0.3">
      <c r="D355" s="24" t="s">
        <v>1150</v>
      </c>
      <c r="E355" s="1" t="s">
        <v>381</v>
      </c>
      <c r="F355" s="1" t="s">
        <v>36</v>
      </c>
      <c r="G355" s="1" t="s">
        <v>1528</v>
      </c>
      <c r="H355" s="1">
        <v>420</v>
      </c>
      <c r="I355" s="1">
        <v>70</v>
      </c>
      <c r="J355" s="1">
        <v>70</v>
      </c>
      <c r="K355" s="1">
        <v>70</v>
      </c>
      <c r="L355" s="1">
        <v>70</v>
      </c>
      <c r="M355" s="1">
        <v>70</v>
      </c>
      <c r="N355" s="1">
        <v>70</v>
      </c>
      <c r="O355" s="1">
        <v>3</v>
      </c>
      <c r="P355" s="1" t="b">
        <v>0</v>
      </c>
    </row>
    <row r="356" spans="4:16" ht="15" thickTop="1" thickBot="1" x14ac:dyDescent="0.3">
      <c r="D356" s="24" t="s">
        <v>1151</v>
      </c>
      <c r="E356" s="1" t="s">
        <v>382</v>
      </c>
      <c r="F356" s="1" t="s">
        <v>36</v>
      </c>
      <c r="G356" s="1" t="s">
        <v>1528</v>
      </c>
      <c r="H356" s="1">
        <v>440</v>
      </c>
      <c r="I356" s="1">
        <v>60</v>
      </c>
      <c r="J356" s="1">
        <v>90</v>
      </c>
      <c r="K356" s="1">
        <v>70</v>
      </c>
      <c r="L356" s="1">
        <v>60</v>
      </c>
      <c r="M356" s="1">
        <v>120</v>
      </c>
      <c r="N356" s="1">
        <v>40</v>
      </c>
      <c r="O356" s="1">
        <v>3</v>
      </c>
      <c r="P356" s="1" t="b">
        <v>0</v>
      </c>
    </row>
    <row r="357" spans="4:16" ht="15" thickTop="1" thickBot="1" x14ac:dyDescent="0.3">
      <c r="D357" s="24" t="s">
        <v>1152</v>
      </c>
      <c r="E357" s="1" t="s">
        <v>383</v>
      </c>
      <c r="F357" s="1" t="s">
        <v>121</v>
      </c>
      <c r="G357" s="1" t="s">
        <v>1528</v>
      </c>
      <c r="H357" s="1">
        <v>295</v>
      </c>
      <c r="I357" s="1">
        <v>44</v>
      </c>
      <c r="J357" s="1">
        <v>75</v>
      </c>
      <c r="K357" s="1">
        <v>35</v>
      </c>
      <c r="L357" s="1">
        <v>63</v>
      </c>
      <c r="M357" s="1">
        <v>33</v>
      </c>
      <c r="N357" s="1">
        <v>45</v>
      </c>
      <c r="O357" s="1">
        <v>3</v>
      </c>
      <c r="P357" s="1" t="b">
        <v>0</v>
      </c>
    </row>
    <row r="358" spans="4:16" ht="15" thickTop="1" thickBot="1" x14ac:dyDescent="0.3">
      <c r="D358" s="24" t="s">
        <v>1153</v>
      </c>
      <c r="E358" s="1" t="s">
        <v>384</v>
      </c>
      <c r="F358" s="1" t="s">
        <v>121</v>
      </c>
      <c r="G358" s="1" t="s">
        <v>1528</v>
      </c>
      <c r="H358" s="1">
        <v>455</v>
      </c>
      <c r="I358" s="1">
        <v>64</v>
      </c>
      <c r="J358" s="1">
        <v>115</v>
      </c>
      <c r="K358" s="1">
        <v>65</v>
      </c>
      <c r="L358" s="1">
        <v>83</v>
      </c>
      <c r="M358" s="1">
        <v>63</v>
      </c>
      <c r="N358" s="1">
        <v>65</v>
      </c>
      <c r="O358" s="1">
        <v>3</v>
      </c>
      <c r="P358" s="1" t="b">
        <v>0</v>
      </c>
    </row>
    <row r="359" spans="4:16" ht="15" thickTop="1" thickBot="1" x14ac:dyDescent="0.3">
      <c r="D359" s="24" t="s">
        <v>1154</v>
      </c>
      <c r="E359" s="1" t="s">
        <v>385</v>
      </c>
      <c r="F359" s="1" t="s">
        <v>121</v>
      </c>
      <c r="G359" s="1" t="s">
        <v>1528</v>
      </c>
      <c r="H359" s="1">
        <v>295</v>
      </c>
      <c r="I359" s="1">
        <v>20</v>
      </c>
      <c r="J359" s="1">
        <v>40</v>
      </c>
      <c r="K359" s="1">
        <v>90</v>
      </c>
      <c r="L359" s="1">
        <v>30</v>
      </c>
      <c r="M359" s="1">
        <v>90</v>
      </c>
      <c r="N359" s="1">
        <v>25</v>
      </c>
      <c r="O359" s="1">
        <v>3</v>
      </c>
      <c r="P359" s="1" t="b">
        <v>0</v>
      </c>
    </row>
    <row r="360" spans="4:16" ht="15" thickTop="1" thickBot="1" x14ac:dyDescent="0.3">
      <c r="D360" s="24" t="s">
        <v>1155</v>
      </c>
      <c r="E360" s="1" t="s">
        <v>386</v>
      </c>
      <c r="F360" s="1" t="s">
        <v>121</v>
      </c>
      <c r="G360" s="1" t="s">
        <v>1528</v>
      </c>
      <c r="H360" s="1">
        <v>455</v>
      </c>
      <c r="I360" s="1">
        <v>40</v>
      </c>
      <c r="J360" s="1">
        <v>70</v>
      </c>
      <c r="K360" s="1">
        <v>130</v>
      </c>
      <c r="L360" s="1">
        <v>60</v>
      </c>
      <c r="M360" s="1">
        <v>130</v>
      </c>
      <c r="N360" s="1">
        <v>25</v>
      </c>
      <c r="O360" s="1">
        <v>3</v>
      </c>
      <c r="P360" s="1" t="b">
        <v>0</v>
      </c>
    </row>
    <row r="361" spans="4:16" ht="15" thickTop="1" thickBot="1" x14ac:dyDescent="0.3">
      <c r="D361" s="24" t="s">
        <v>1156</v>
      </c>
      <c r="E361" s="1" t="s">
        <v>387</v>
      </c>
      <c r="F361" s="1" t="s">
        <v>14</v>
      </c>
      <c r="G361" s="1" t="s">
        <v>22</v>
      </c>
      <c r="H361" s="1">
        <v>460</v>
      </c>
      <c r="I361" s="1">
        <v>99</v>
      </c>
      <c r="J361" s="1">
        <v>68</v>
      </c>
      <c r="K361" s="1">
        <v>83</v>
      </c>
      <c r="L361" s="1">
        <v>72</v>
      </c>
      <c r="M361" s="1">
        <v>87</v>
      </c>
      <c r="N361" s="1">
        <v>51</v>
      </c>
      <c r="O361" s="1">
        <v>3</v>
      </c>
      <c r="P361" s="1" t="b">
        <v>0</v>
      </c>
    </row>
    <row r="362" spans="4:16" ht="15" thickTop="1" thickBot="1" x14ac:dyDescent="0.3">
      <c r="D362" s="24" t="s">
        <v>1157</v>
      </c>
      <c r="E362" s="1" t="s">
        <v>388</v>
      </c>
      <c r="F362" s="1" t="s">
        <v>88</v>
      </c>
      <c r="G362" s="1" t="s">
        <v>1528</v>
      </c>
      <c r="H362" s="1">
        <v>425</v>
      </c>
      <c r="I362" s="1">
        <v>65</v>
      </c>
      <c r="J362" s="1">
        <v>50</v>
      </c>
      <c r="K362" s="1">
        <v>70</v>
      </c>
      <c r="L362" s="1">
        <v>95</v>
      </c>
      <c r="M362" s="1">
        <v>80</v>
      </c>
      <c r="N362" s="1">
        <v>65</v>
      </c>
      <c r="O362" s="1">
        <v>3</v>
      </c>
      <c r="P362" s="1" t="b">
        <v>0</v>
      </c>
    </row>
    <row r="363" spans="4:16" ht="15" thickTop="1" thickBot="1" x14ac:dyDescent="0.3">
      <c r="D363" s="24" t="s">
        <v>1158</v>
      </c>
      <c r="E363" s="1" t="s">
        <v>389</v>
      </c>
      <c r="F363" s="1" t="s">
        <v>160</v>
      </c>
      <c r="G363" s="1" t="s">
        <v>1528</v>
      </c>
      <c r="H363" s="1">
        <v>465</v>
      </c>
      <c r="I363" s="1">
        <v>65</v>
      </c>
      <c r="J363" s="1">
        <v>130</v>
      </c>
      <c r="K363" s="1">
        <v>60</v>
      </c>
      <c r="L363" s="1">
        <v>75</v>
      </c>
      <c r="M363" s="1">
        <v>60</v>
      </c>
      <c r="N363" s="1">
        <v>75</v>
      </c>
      <c r="O363" s="1">
        <v>3</v>
      </c>
      <c r="P363" s="1" t="b">
        <v>0</v>
      </c>
    </row>
    <row r="364" spans="4:16" ht="15" thickTop="1" thickBot="1" x14ac:dyDescent="0.3">
      <c r="D364" s="24" t="s">
        <v>1159</v>
      </c>
      <c r="E364" s="1" t="s">
        <v>390</v>
      </c>
      <c r="F364" s="1" t="s">
        <v>88</v>
      </c>
      <c r="G364" s="1" t="s">
        <v>1528</v>
      </c>
      <c r="H364" s="1">
        <v>260</v>
      </c>
      <c r="I364" s="1">
        <v>95</v>
      </c>
      <c r="J364" s="1">
        <v>23</v>
      </c>
      <c r="K364" s="1">
        <v>48</v>
      </c>
      <c r="L364" s="1">
        <v>23</v>
      </c>
      <c r="M364" s="1">
        <v>48</v>
      </c>
      <c r="N364" s="1">
        <v>23</v>
      </c>
      <c r="O364" s="1">
        <v>3</v>
      </c>
      <c r="P364" s="1" t="b">
        <v>0</v>
      </c>
    </row>
    <row r="365" spans="4:16" ht="15" thickTop="1" thickBot="1" x14ac:dyDescent="0.3">
      <c r="D365" s="24" t="s">
        <v>1160</v>
      </c>
      <c r="E365" s="1" t="s">
        <v>391</v>
      </c>
      <c r="F365" s="1" t="s">
        <v>115</v>
      </c>
      <c r="G365" s="1" t="s">
        <v>1528</v>
      </c>
      <c r="H365" s="1">
        <v>300</v>
      </c>
      <c r="I365" s="1">
        <v>50</v>
      </c>
      <c r="J365" s="1">
        <v>50</v>
      </c>
      <c r="K365" s="1">
        <v>50</v>
      </c>
      <c r="L365" s="1">
        <v>50</v>
      </c>
      <c r="M365" s="1">
        <v>50</v>
      </c>
      <c r="N365" s="1">
        <v>50</v>
      </c>
      <c r="O365" s="1">
        <v>3</v>
      </c>
      <c r="P365" s="1" t="b">
        <v>0</v>
      </c>
    </row>
    <row r="366" spans="4:16" ht="15" thickTop="1" thickBot="1" x14ac:dyDescent="0.3">
      <c r="D366" s="24" t="s">
        <v>1161</v>
      </c>
      <c r="E366" s="1" t="s">
        <v>392</v>
      </c>
      <c r="F366" s="1" t="s">
        <v>115</v>
      </c>
      <c r="G366" s="1" t="s">
        <v>1528</v>
      </c>
      <c r="H366" s="1">
        <v>480</v>
      </c>
      <c r="I366" s="1">
        <v>80</v>
      </c>
      <c r="J366" s="1">
        <v>80</v>
      </c>
      <c r="K366" s="1">
        <v>80</v>
      </c>
      <c r="L366" s="1">
        <v>80</v>
      </c>
      <c r="M366" s="1">
        <v>80</v>
      </c>
      <c r="N366" s="1">
        <v>80</v>
      </c>
      <c r="O366" s="1">
        <v>3</v>
      </c>
      <c r="P366" s="1" t="b">
        <v>0</v>
      </c>
    </row>
    <row r="367" spans="4:16" ht="15" thickTop="1" thickBot="1" x14ac:dyDescent="0.3">
      <c r="D367" s="24" t="s">
        <v>1162</v>
      </c>
      <c r="E367" s="1" t="s">
        <v>393</v>
      </c>
      <c r="F367" s="1" t="s">
        <v>115</v>
      </c>
      <c r="G367" s="1" t="s">
        <v>25</v>
      </c>
      <c r="H367" s="1">
        <v>290</v>
      </c>
      <c r="I367" s="1">
        <v>70</v>
      </c>
      <c r="J367" s="1">
        <v>40</v>
      </c>
      <c r="K367" s="1">
        <v>50</v>
      </c>
      <c r="L367" s="1">
        <v>55</v>
      </c>
      <c r="M367" s="1">
        <v>50</v>
      </c>
      <c r="N367" s="1">
        <v>25</v>
      </c>
      <c r="O367" s="1">
        <v>3</v>
      </c>
      <c r="P367" s="1" t="b">
        <v>0</v>
      </c>
    </row>
    <row r="368" spans="4:16" ht="15" thickTop="1" thickBot="1" x14ac:dyDescent="0.3">
      <c r="D368" s="24" t="s">
        <v>1163</v>
      </c>
      <c r="E368" s="1" t="s">
        <v>394</v>
      </c>
      <c r="F368" s="1" t="s">
        <v>115</v>
      </c>
      <c r="G368" s="1" t="s">
        <v>25</v>
      </c>
      <c r="H368" s="1">
        <v>410</v>
      </c>
      <c r="I368" s="1">
        <v>90</v>
      </c>
      <c r="J368" s="1">
        <v>60</v>
      </c>
      <c r="K368" s="1">
        <v>70</v>
      </c>
      <c r="L368" s="1">
        <v>75</v>
      </c>
      <c r="M368" s="1">
        <v>70</v>
      </c>
      <c r="N368" s="1">
        <v>45</v>
      </c>
      <c r="O368" s="1">
        <v>3</v>
      </c>
      <c r="P368" s="1" t="b">
        <v>0</v>
      </c>
    </row>
    <row r="369" spans="4:16" ht="15" thickTop="1" thickBot="1" x14ac:dyDescent="0.3">
      <c r="D369" s="24" t="s">
        <v>1164</v>
      </c>
      <c r="E369" s="1" t="s">
        <v>395</v>
      </c>
      <c r="F369" s="1" t="s">
        <v>115</v>
      </c>
      <c r="G369" s="1" t="s">
        <v>25</v>
      </c>
      <c r="H369" s="1">
        <v>530</v>
      </c>
      <c r="I369" s="1">
        <v>110</v>
      </c>
      <c r="J369" s="1">
        <v>80</v>
      </c>
      <c r="K369" s="1">
        <v>90</v>
      </c>
      <c r="L369" s="1">
        <v>95</v>
      </c>
      <c r="M369" s="1">
        <v>90</v>
      </c>
      <c r="N369" s="1">
        <v>65</v>
      </c>
      <c r="O369" s="1">
        <v>3</v>
      </c>
      <c r="P369" s="1" t="b">
        <v>0</v>
      </c>
    </row>
    <row r="370" spans="4:16" ht="15" thickTop="1" thickBot="1" x14ac:dyDescent="0.3">
      <c r="D370" s="24" t="s">
        <v>1165</v>
      </c>
      <c r="E370" s="1" t="s">
        <v>396</v>
      </c>
      <c r="F370" s="1" t="s">
        <v>25</v>
      </c>
      <c r="G370" s="1" t="s">
        <v>1528</v>
      </c>
      <c r="H370" s="1">
        <v>345</v>
      </c>
      <c r="I370" s="1">
        <v>35</v>
      </c>
      <c r="J370" s="1">
        <v>64</v>
      </c>
      <c r="K370" s="1">
        <v>85</v>
      </c>
      <c r="L370" s="1">
        <v>74</v>
      </c>
      <c r="M370" s="1">
        <v>55</v>
      </c>
      <c r="N370" s="1">
        <v>32</v>
      </c>
      <c r="O370" s="1">
        <v>3</v>
      </c>
      <c r="P370" s="1" t="b">
        <v>0</v>
      </c>
    </row>
    <row r="371" spans="4:16" ht="15" thickTop="1" thickBot="1" x14ac:dyDescent="0.3">
      <c r="D371" s="24" t="s">
        <v>1166</v>
      </c>
      <c r="E371" s="1" t="s">
        <v>397</v>
      </c>
      <c r="F371" s="1" t="s">
        <v>25</v>
      </c>
      <c r="G371" s="1" t="s">
        <v>1528</v>
      </c>
      <c r="H371" s="1">
        <v>485</v>
      </c>
      <c r="I371" s="1">
        <v>55</v>
      </c>
      <c r="J371" s="1">
        <v>104</v>
      </c>
      <c r="K371" s="1">
        <v>105</v>
      </c>
      <c r="L371" s="1">
        <v>94</v>
      </c>
      <c r="M371" s="1">
        <v>75</v>
      </c>
      <c r="N371" s="1">
        <v>52</v>
      </c>
      <c r="O371" s="1">
        <v>3</v>
      </c>
      <c r="P371" s="1" t="b">
        <v>0</v>
      </c>
    </row>
    <row r="372" spans="4:16" ht="15" thickTop="1" thickBot="1" x14ac:dyDescent="0.3">
      <c r="D372" s="24" t="s">
        <v>1167</v>
      </c>
      <c r="E372" s="1" t="s">
        <v>398</v>
      </c>
      <c r="F372" s="1" t="s">
        <v>25</v>
      </c>
      <c r="G372" s="1" t="s">
        <v>1528</v>
      </c>
      <c r="H372" s="1">
        <v>485</v>
      </c>
      <c r="I372" s="1">
        <v>55</v>
      </c>
      <c r="J372" s="1">
        <v>84</v>
      </c>
      <c r="K372" s="1">
        <v>105</v>
      </c>
      <c r="L372" s="1">
        <v>114</v>
      </c>
      <c r="M372" s="1">
        <v>75</v>
      </c>
      <c r="N372" s="1">
        <v>52</v>
      </c>
      <c r="O372" s="1">
        <v>3</v>
      </c>
      <c r="P372" s="1" t="b">
        <v>0</v>
      </c>
    </row>
    <row r="373" spans="4:16" ht="15" thickTop="1" thickBot="1" x14ac:dyDescent="0.3">
      <c r="D373" s="24" t="s">
        <v>1168</v>
      </c>
      <c r="E373" s="1" t="s">
        <v>399</v>
      </c>
      <c r="F373" s="1" t="s">
        <v>25</v>
      </c>
      <c r="G373" s="1" t="s">
        <v>100</v>
      </c>
      <c r="H373" s="1">
        <v>485</v>
      </c>
      <c r="I373" s="1">
        <v>100</v>
      </c>
      <c r="J373" s="1">
        <v>90</v>
      </c>
      <c r="K373" s="1">
        <v>130</v>
      </c>
      <c r="L373" s="1">
        <v>45</v>
      </c>
      <c r="M373" s="1">
        <v>65</v>
      </c>
      <c r="N373" s="1">
        <v>55</v>
      </c>
      <c r="O373" s="1">
        <v>3</v>
      </c>
      <c r="P373" s="1" t="b">
        <v>0</v>
      </c>
    </row>
    <row r="374" spans="4:16" ht="15" thickTop="1" thickBot="1" x14ac:dyDescent="0.3">
      <c r="D374" s="24" t="s">
        <v>1169</v>
      </c>
      <c r="E374" s="1" t="s">
        <v>400</v>
      </c>
      <c r="F374" s="1" t="s">
        <v>25</v>
      </c>
      <c r="G374" s="1" t="s">
        <v>1528</v>
      </c>
      <c r="H374" s="1">
        <v>330</v>
      </c>
      <c r="I374" s="1">
        <v>43</v>
      </c>
      <c r="J374" s="1">
        <v>30</v>
      </c>
      <c r="K374" s="1">
        <v>55</v>
      </c>
      <c r="L374" s="1">
        <v>40</v>
      </c>
      <c r="M374" s="1">
        <v>65</v>
      </c>
      <c r="N374" s="1">
        <v>97</v>
      </c>
      <c r="O374" s="1">
        <v>3</v>
      </c>
      <c r="P374" s="1" t="b">
        <v>0</v>
      </c>
    </row>
    <row r="375" spans="4:16" ht="15" thickTop="1" thickBot="1" x14ac:dyDescent="0.3">
      <c r="D375" s="24" t="s">
        <v>1170</v>
      </c>
      <c r="E375" s="1" t="s">
        <v>401</v>
      </c>
      <c r="F375" s="1" t="s">
        <v>23</v>
      </c>
      <c r="G375" s="1" t="s">
        <v>1528</v>
      </c>
      <c r="H375" s="1">
        <v>300</v>
      </c>
      <c r="I375" s="1">
        <v>45</v>
      </c>
      <c r="J375" s="1">
        <v>75</v>
      </c>
      <c r="K375" s="1">
        <v>60</v>
      </c>
      <c r="L375" s="1">
        <v>40</v>
      </c>
      <c r="M375" s="1">
        <v>30</v>
      </c>
      <c r="N375" s="1">
        <v>50</v>
      </c>
      <c r="O375" s="1">
        <v>3</v>
      </c>
      <c r="P375" s="1" t="b">
        <v>0</v>
      </c>
    </row>
    <row r="376" spans="4:16" ht="15" thickTop="1" thickBot="1" x14ac:dyDescent="0.3">
      <c r="D376" s="24" t="s">
        <v>1171</v>
      </c>
      <c r="E376" s="1" t="s">
        <v>402</v>
      </c>
      <c r="F376" s="1" t="s">
        <v>23</v>
      </c>
      <c r="G376" s="1" t="s">
        <v>1528</v>
      </c>
      <c r="H376" s="1">
        <v>420</v>
      </c>
      <c r="I376" s="1">
        <v>65</v>
      </c>
      <c r="J376" s="1">
        <v>95</v>
      </c>
      <c r="K376" s="1">
        <v>100</v>
      </c>
      <c r="L376" s="1">
        <v>60</v>
      </c>
      <c r="M376" s="1">
        <v>50</v>
      </c>
      <c r="N376" s="1">
        <v>50</v>
      </c>
      <c r="O376" s="1">
        <v>3</v>
      </c>
      <c r="P376" s="1" t="b">
        <v>0</v>
      </c>
    </row>
    <row r="377" spans="4:16" ht="15" thickTop="1" thickBot="1" x14ac:dyDescent="0.3">
      <c r="D377" s="24" t="s">
        <v>1172</v>
      </c>
      <c r="E377" s="1" t="s">
        <v>403</v>
      </c>
      <c r="F377" s="1" t="s">
        <v>23</v>
      </c>
      <c r="G377" s="1" t="s">
        <v>22</v>
      </c>
      <c r="H377" s="1">
        <v>600</v>
      </c>
      <c r="I377" s="1">
        <v>95</v>
      </c>
      <c r="J377" s="1">
        <v>135</v>
      </c>
      <c r="K377" s="1">
        <v>80</v>
      </c>
      <c r="L377" s="1">
        <v>110</v>
      </c>
      <c r="M377" s="1">
        <v>80</v>
      </c>
      <c r="N377" s="1">
        <v>100</v>
      </c>
      <c r="O377" s="1">
        <v>3</v>
      </c>
      <c r="P377" s="1" t="b">
        <v>0</v>
      </c>
    </row>
    <row r="378" spans="4:16" ht="15" thickTop="1" thickBot="1" x14ac:dyDescent="0.3">
      <c r="D378" s="24" t="s">
        <v>1173</v>
      </c>
      <c r="E378" s="1" t="s">
        <v>404</v>
      </c>
      <c r="F378" s="1" t="s">
        <v>108</v>
      </c>
      <c r="G378" s="1" t="s">
        <v>88</v>
      </c>
      <c r="H378" s="1">
        <v>300</v>
      </c>
      <c r="I378" s="1">
        <v>40</v>
      </c>
      <c r="J378" s="1">
        <v>55</v>
      </c>
      <c r="K378" s="1">
        <v>80</v>
      </c>
      <c r="L378" s="1">
        <v>35</v>
      </c>
      <c r="M378" s="1">
        <v>60</v>
      </c>
      <c r="N378" s="1">
        <v>30</v>
      </c>
      <c r="O378" s="1">
        <v>3</v>
      </c>
      <c r="P378" s="1" t="b">
        <v>0</v>
      </c>
    </row>
    <row r="379" spans="4:16" ht="15" thickTop="1" thickBot="1" x14ac:dyDescent="0.3">
      <c r="D379" s="24" t="s">
        <v>1174</v>
      </c>
      <c r="E379" s="1" t="s">
        <v>405</v>
      </c>
      <c r="F379" s="1" t="s">
        <v>108</v>
      </c>
      <c r="G379" s="1" t="s">
        <v>88</v>
      </c>
      <c r="H379" s="1">
        <v>420</v>
      </c>
      <c r="I379" s="1">
        <v>60</v>
      </c>
      <c r="J379" s="1">
        <v>75</v>
      </c>
      <c r="K379" s="1">
        <v>100</v>
      </c>
      <c r="L379" s="1">
        <v>55</v>
      </c>
      <c r="M379" s="1">
        <v>80</v>
      </c>
      <c r="N379" s="1">
        <v>50</v>
      </c>
      <c r="O379" s="1">
        <v>3</v>
      </c>
      <c r="P379" s="1" t="b">
        <v>0</v>
      </c>
    </row>
    <row r="380" spans="4:16" ht="15" thickTop="1" thickBot="1" x14ac:dyDescent="0.3">
      <c r="D380" s="24" t="s">
        <v>1175</v>
      </c>
      <c r="E380" s="1" t="s">
        <v>406</v>
      </c>
      <c r="F380" s="1" t="s">
        <v>108</v>
      </c>
      <c r="G380" s="1" t="s">
        <v>88</v>
      </c>
      <c r="H380" s="1">
        <v>600</v>
      </c>
      <c r="I380" s="1">
        <v>80</v>
      </c>
      <c r="J380" s="1">
        <v>135</v>
      </c>
      <c r="K380" s="1">
        <v>130</v>
      </c>
      <c r="L380" s="1">
        <v>95</v>
      </c>
      <c r="M380" s="1">
        <v>90</v>
      </c>
      <c r="N380" s="1">
        <v>70</v>
      </c>
      <c r="O380" s="1">
        <v>3</v>
      </c>
      <c r="P380" s="1" t="b">
        <v>0</v>
      </c>
    </row>
    <row r="381" spans="4:16" ht="15" thickTop="1" thickBot="1" x14ac:dyDescent="0.3">
      <c r="D381" s="24" t="s">
        <v>1176</v>
      </c>
      <c r="E381" s="1" t="s">
        <v>407</v>
      </c>
      <c r="F381" s="1" t="s">
        <v>100</v>
      </c>
      <c r="G381" s="1" t="s">
        <v>1528</v>
      </c>
      <c r="H381" s="1">
        <v>580</v>
      </c>
      <c r="I381" s="1">
        <v>80</v>
      </c>
      <c r="J381" s="1">
        <v>100</v>
      </c>
      <c r="K381" s="1">
        <v>200</v>
      </c>
      <c r="L381" s="1">
        <v>50</v>
      </c>
      <c r="M381" s="1">
        <v>100</v>
      </c>
      <c r="N381" s="1">
        <v>50</v>
      </c>
      <c r="O381" s="1">
        <v>3</v>
      </c>
      <c r="P381" s="1" t="b">
        <v>1</v>
      </c>
    </row>
    <row r="382" spans="4:16" ht="15" thickTop="1" thickBot="1" x14ac:dyDescent="0.3">
      <c r="D382" s="24" t="s">
        <v>1177</v>
      </c>
      <c r="E382" s="1" t="s">
        <v>408</v>
      </c>
      <c r="F382" s="1" t="s">
        <v>115</v>
      </c>
      <c r="G382" s="1" t="s">
        <v>1528</v>
      </c>
      <c r="H382" s="1">
        <v>580</v>
      </c>
      <c r="I382" s="1">
        <v>80</v>
      </c>
      <c r="J382" s="1">
        <v>50</v>
      </c>
      <c r="K382" s="1">
        <v>100</v>
      </c>
      <c r="L382" s="1">
        <v>100</v>
      </c>
      <c r="M382" s="1">
        <v>200</v>
      </c>
      <c r="N382" s="1">
        <v>50</v>
      </c>
      <c r="O382" s="1">
        <v>3</v>
      </c>
      <c r="P382" s="1" t="b">
        <v>1</v>
      </c>
    </row>
    <row r="383" spans="4:16" ht="15" thickTop="1" thickBot="1" x14ac:dyDescent="0.3">
      <c r="D383" s="24" t="s">
        <v>1178</v>
      </c>
      <c r="E383" s="1" t="s">
        <v>409</v>
      </c>
      <c r="F383" s="1" t="s">
        <v>108</v>
      </c>
      <c r="G383" s="1" t="s">
        <v>1528</v>
      </c>
      <c r="H383" s="1">
        <v>580</v>
      </c>
      <c r="I383" s="1">
        <v>80</v>
      </c>
      <c r="J383" s="1">
        <v>75</v>
      </c>
      <c r="K383" s="1">
        <v>150</v>
      </c>
      <c r="L383" s="1">
        <v>75</v>
      </c>
      <c r="M383" s="1">
        <v>150</v>
      </c>
      <c r="N383" s="1">
        <v>50</v>
      </c>
      <c r="O383" s="1">
        <v>3</v>
      </c>
      <c r="P383" s="1" t="b">
        <v>1</v>
      </c>
    </row>
    <row r="384" spans="4:16" ht="15" thickTop="1" thickBot="1" x14ac:dyDescent="0.3">
      <c r="D384" s="24" t="s">
        <v>1179</v>
      </c>
      <c r="E384" s="1" t="s">
        <v>410</v>
      </c>
      <c r="F384" s="1" t="s">
        <v>23</v>
      </c>
      <c r="G384" s="1" t="s">
        <v>88</v>
      </c>
      <c r="H384" s="1">
        <v>600</v>
      </c>
      <c r="I384" s="1">
        <v>80</v>
      </c>
      <c r="J384" s="1">
        <v>80</v>
      </c>
      <c r="K384" s="1">
        <v>90</v>
      </c>
      <c r="L384" s="1">
        <v>110</v>
      </c>
      <c r="M384" s="1">
        <v>130</v>
      </c>
      <c r="N384" s="1">
        <v>110</v>
      </c>
      <c r="O384" s="1">
        <v>3</v>
      </c>
      <c r="P384" s="1" t="b">
        <v>1</v>
      </c>
    </row>
    <row r="385" spans="4:16" ht="15" thickTop="1" thickBot="1" x14ac:dyDescent="0.3">
      <c r="D385" s="24" t="s">
        <v>1180</v>
      </c>
      <c r="E385" s="1" t="s">
        <v>411</v>
      </c>
      <c r="F385" s="1" t="s">
        <v>23</v>
      </c>
      <c r="G385" s="1" t="s">
        <v>88</v>
      </c>
      <c r="H385" s="1">
        <v>600</v>
      </c>
      <c r="I385" s="1">
        <v>80</v>
      </c>
      <c r="J385" s="1">
        <v>90</v>
      </c>
      <c r="K385" s="1">
        <v>80</v>
      </c>
      <c r="L385" s="1">
        <v>130</v>
      </c>
      <c r="M385" s="1">
        <v>110</v>
      </c>
      <c r="N385" s="1">
        <v>110</v>
      </c>
      <c r="O385" s="1">
        <v>3</v>
      </c>
      <c r="P385" s="1" t="b">
        <v>1</v>
      </c>
    </row>
    <row r="386" spans="4:16" ht="15" thickTop="1" thickBot="1" x14ac:dyDescent="0.3">
      <c r="D386" s="24" t="s">
        <v>1181</v>
      </c>
      <c r="E386" s="1" t="s">
        <v>412</v>
      </c>
      <c r="F386" s="1" t="s">
        <v>25</v>
      </c>
      <c r="G386" s="1" t="s">
        <v>1528</v>
      </c>
      <c r="H386" s="1">
        <v>670</v>
      </c>
      <c r="I386" s="1">
        <v>100</v>
      </c>
      <c r="J386" s="1">
        <v>100</v>
      </c>
      <c r="K386" s="1">
        <v>90</v>
      </c>
      <c r="L386" s="1">
        <v>150</v>
      </c>
      <c r="M386" s="1">
        <v>140</v>
      </c>
      <c r="N386" s="1">
        <v>90</v>
      </c>
      <c r="O386" s="1">
        <v>3</v>
      </c>
      <c r="P386" s="1" t="b">
        <v>1</v>
      </c>
    </row>
    <row r="387" spans="4:16" ht="15" thickTop="1" thickBot="1" x14ac:dyDescent="0.3">
      <c r="D387" s="24" t="s">
        <v>1182</v>
      </c>
      <c r="E387" s="1" t="s">
        <v>413</v>
      </c>
      <c r="F387" s="1" t="s">
        <v>49</v>
      </c>
      <c r="G387" s="1" t="s">
        <v>1528</v>
      </c>
      <c r="H387" s="1">
        <v>670</v>
      </c>
      <c r="I387" s="1">
        <v>100</v>
      </c>
      <c r="J387" s="1">
        <v>150</v>
      </c>
      <c r="K387" s="1">
        <v>140</v>
      </c>
      <c r="L387" s="1">
        <v>100</v>
      </c>
      <c r="M387" s="1">
        <v>90</v>
      </c>
      <c r="N387" s="1">
        <v>90</v>
      </c>
      <c r="O387" s="1">
        <v>3</v>
      </c>
      <c r="P387" s="1" t="b">
        <v>1</v>
      </c>
    </row>
    <row r="388" spans="4:16" ht="15" thickTop="1" thickBot="1" x14ac:dyDescent="0.3">
      <c r="D388" s="24" t="s">
        <v>1183</v>
      </c>
      <c r="E388" s="1" t="s">
        <v>414</v>
      </c>
      <c r="F388" s="1" t="s">
        <v>23</v>
      </c>
      <c r="G388" s="1" t="s">
        <v>22</v>
      </c>
      <c r="H388" s="1">
        <v>680</v>
      </c>
      <c r="I388" s="1">
        <v>105</v>
      </c>
      <c r="J388" s="1">
        <v>150</v>
      </c>
      <c r="K388" s="1">
        <v>90</v>
      </c>
      <c r="L388" s="1">
        <v>150</v>
      </c>
      <c r="M388" s="1">
        <v>90</v>
      </c>
      <c r="N388" s="1">
        <v>95</v>
      </c>
      <c r="O388" s="1">
        <v>3</v>
      </c>
      <c r="P388" s="1" t="b">
        <v>1</v>
      </c>
    </row>
    <row r="389" spans="4:16" ht="15" thickTop="1" thickBot="1" x14ac:dyDescent="0.3">
      <c r="D389" s="24" t="s">
        <v>1184</v>
      </c>
      <c r="E389" s="1" t="s">
        <v>415</v>
      </c>
      <c r="F389" s="1" t="s">
        <v>108</v>
      </c>
      <c r="G389" s="1" t="s">
        <v>88</v>
      </c>
      <c r="H389" s="1">
        <v>600</v>
      </c>
      <c r="I389" s="1">
        <v>100</v>
      </c>
      <c r="J389" s="1">
        <v>100</v>
      </c>
      <c r="K389" s="1">
        <v>100</v>
      </c>
      <c r="L389" s="1">
        <v>100</v>
      </c>
      <c r="M389" s="1">
        <v>100</v>
      </c>
      <c r="N389" s="1">
        <v>100</v>
      </c>
      <c r="O389" s="1">
        <v>3</v>
      </c>
      <c r="P389" s="1" t="b">
        <v>1</v>
      </c>
    </row>
    <row r="390" spans="4:16" ht="15" thickTop="1" thickBot="1" x14ac:dyDescent="0.3">
      <c r="D390" s="24" t="s">
        <v>1185</v>
      </c>
      <c r="E390" s="1" t="s">
        <v>416</v>
      </c>
      <c r="F390" s="1" t="s">
        <v>88</v>
      </c>
      <c r="G390" s="1" t="s">
        <v>1528</v>
      </c>
      <c r="H390" s="1">
        <v>600</v>
      </c>
      <c r="I390" s="1">
        <v>50</v>
      </c>
      <c r="J390" s="1">
        <v>150</v>
      </c>
      <c r="K390" s="1">
        <v>50</v>
      </c>
      <c r="L390" s="1">
        <v>150</v>
      </c>
      <c r="M390" s="1">
        <v>50</v>
      </c>
      <c r="N390" s="1">
        <v>150</v>
      </c>
      <c r="O390" s="1">
        <v>3</v>
      </c>
      <c r="P390" s="1" t="b">
        <v>1</v>
      </c>
    </row>
    <row r="391" spans="4:16" ht="15" thickTop="1" thickBot="1" x14ac:dyDescent="0.3">
      <c r="D391" s="24" t="s">
        <v>1186</v>
      </c>
      <c r="E391" s="1" t="s">
        <v>417</v>
      </c>
      <c r="F391" s="1" t="s">
        <v>14</v>
      </c>
      <c r="G391" s="1" t="s">
        <v>1528</v>
      </c>
      <c r="H391" s="1">
        <v>318</v>
      </c>
      <c r="I391" s="1">
        <v>55</v>
      </c>
      <c r="J391" s="1">
        <v>68</v>
      </c>
      <c r="K391" s="1">
        <v>64</v>
      </c>
      <c r="L391" s="1">
        <v>45</v>
      </c>
      <c r="M391" s="1">
        <v>55</v>
      </c>
      <c r="N391" s="1">
        <v>31</v>
      </c>
      <c r="O391" s="1">
        <v>4</v>
      </c>
      <c r="P391" s="1" t="b">
        <v>0</v>
      </c>
    </row>
    <row r="392" spans="4:16" ht="15" thickTop="1" thickBot="1" x14ac:dyDescent="0.3">
      <c r="D392" s="24" t="s">
        <v>1187</v>
      </c>
      <c r="E392" s="1" t="s">
        <v>418</v>
      </c>
      <c r="F392" s="1" t="s">
        <v>14</v>
      </c>
      <c r="G392" s="1" t="s">
        <v>1528</v>
      </c>
      <c r="H392" s="1">
        <v>405</v>
      </c>
      <c r="I392" s="1">
        <v>75</v>
      </c>
      <c r="J392" s="1">
        <v>89</v>
      </c>
      <c r="K392" s="1">
        <v>85</v>
      </c>
      <c r="L392" s="1">
        <v>55</v>
      </c>
      <c r="M392" s="1">
        <v>65</v>
      </c>
      <c r="N392" s="1">
        <v>36</v>
      </c>
      <c r="O392" s="1">
        <v>4</v>
      </c>
      <c r="P392" s="1" t="b">
        <v>0</v>
      </c>
    </row>
    <row r="393" spans="4:16" ht="15" thickTop="1" thickBot="1" x14ac:dyDescent="0.3">
      <c r="D393" s="24" t="s">
        <v>1188</v>
      </c>
      <c r="E393" s="1" t="s">
        <v>419</v>
      </c>
      <c r="F393" s="1" t="s">
        <v>14</v>
      </c>
      <c r="G393" s="1" t="s">
        <v>49</v>
      </c>
      <c r="H393" s="1">
        <v>525</v>
      </c>
      <c r="I393" s="1">
        <v>95</v>
      </c>
      <c r="J393" s="1">
        <v>109</v>
      </c>
      <c r="K393" s="1">
        <v>105</v>
      </c>
      <c r="L393" s="1">
        <v>75</v>
      </c>
      <c r="M393" s="1">
        <v>85</v>
      </c>
      <c r="N393" s="1">
        <v>56</v>
      </c>
      <c r="O393" s="1">
        <v>4</v>
      </c>
      <c r="P393" s="1" t="b">
        <v>0</v>
      </c>
    </row>
    <row r="394" spans="4:16" ht="15" thickTop="1" thickBot="1" x14ac:dyDescent="0.3">
      <c r="D394" s="24" t="s">
        <v>1189</v>
      </c>
      <c r="E394" s="1" t="s">
        <v>420</v>
      </c>
      <c r="F394" s="1" t="s">
        <v>19</v>
      </c>
      <c r="G394" s="1" t="s">
        <v>1528</v>
      </c>
      <c r="H394" s="1">
        <v>309</v>
      </c>
      <c r="I394" s="1">
        <v>44</v>
      </c>
      <c r="J394" s="1">
        <v>58</v>
      </c>
      <c r="K394" s="1">
        <v>44</v>
      </c>
      <c r="L394" s="1">
        <v>58</v>
      </c>
      <c r="M394" s="1">
        <v>44</v>
      </c>
      <c r="N394" s="1">
        <v>61</v>
      </c>
      <c r="O394" s="1">
        <v>4</v>
      </c>
      <c r="P394" s="1" t="b">
        <v>0</v>
      </c>
    </row>
    <row r="395" spans="4:16" ht="15" thickTop="1" thickBot="1" x14ac:dyDescent="0.3">
      <c r="D395" s="24" t="s">
        <v>1190</v>
      </c>
      <c r="E395" s="1" t="s">
        <v>421</v>
      </c>
      <c r="F395" s="1" t="s">
        <v>19</v>
      </c>
      <c r="G395" s="1" t="s">
        <v>80</v>
      </c>
      <c r="H395" s="1">
        <v>405</v>
      </c>
      <c r="I395" s="1">
        <v>64</v>
      </c>
      <c r="J395" s="1">
        <v>78</v>
      </c>
      <c r="K395" s="1">
        <v>52</v>
      </c>
      <c r="L395" s="1">
        <v>78</v>
      </c>
      <c r="M395" s="1">
        <v>52</v>
      </c>
      <c r="N395" s="1">
        <v>81</v>
      </c>
      <c r="O395" s="1">
        <v>4</v>
      </c>
      <c r="P395" s="1" t="b">
        <v>0</v>
      </c>
    </row>
    <row r="396" spans="4:16" ht="15" thickTop="1" thickBot="1" x14ac:dyDescent="0.3">
      <c r="D396" s="24" t="s">
        <v>1191</v>
      </c>
      <c r="E396" s="1" t="s">
        <v>422</v>
      </c>
      <c r="F396" s="1" t="s">
        <v>19</v>
      </c>
      <c r="G396" s="1" t="s">
        <v>80</v>
      </c>
      <c r="H396" s="1">
        <v>534</v>
      </c>
      <c r="I396" s="1">
        <v>76</v>
      </c>
      <c r="J396" s="1">
        <v>104</v>
      </c>
      <c r="K396" s="1">
        <v>71</v>
      </c>
      <c r="L396" s="1">
        <v>104</v>
      </c>
      <c r="M396" s="1">
        <v>71</v>
      </c>
      <c r="N396" s="1">
        <v>108</v>
      </c>
      <c r="O396" s="1">
        <v>4</v>
      </c>
      <c r="P396" s="1" t="b">
        <v>0</v>
      </c>
    </row>
    <row r="397" spans="4:16" ht="15" thickTop="1" thickBot="1" x14ac:dyDescent="0.3">
      <c r="D397" s="24" t="s">
        <v>1192</v>
      </c>
      <c r="E397" s="1" t="s">
        <v>423</v>
      </c>
      <c r="F397" s="1" t="s">
        <v>25</v>
      </c>
      <c r="G397" s="1" t="s">
        <v>1528</v>
      </c>
      <c r="H397" s="1">
        <v>314</v>
      </c>
      <c r="I397" s="1">
        <v>53</v>
      </c>
      <c r="J397" s="1">
        <v>51</v>
      </c>
      <c r="K397" s="1">
        <v>53</v>
      </c>
      <c r="L397" s="1">
        <v>61</v>
      </c>
      <c r="M397" s="1">
        <v>56</v>
      </c>
      <c r="N397" s="1">
        <v>40</v>
      </c>
      <c r="O397" s="1">
        <v>4</v>
      </c>
      <c r="P397" s="1" t="b">
        <v>0</v>
      </c>
    </row>
    <row r="398" spans="4:16" ht="15" thickTop="1" thickBot="1" x14ac:dyDescent="0.3">
      <c r="D398" s="24" t="s">
        <v>1193</v>
      </c>
      <c r="E398" s="1" t="s">
        <v>424</v>
      </c>
      <c r="F398" s="1" t="s">
        <v>25</v>
      </c>
      <c r="G398" s="1" t="s">
        <v>1528</v>
      </c>
      <c r="H398" s="1">
        <v>405</v>
      </c>
      <c r="I398" s="1">
        <v>64</v>
      </c>
      <c r="J398" s="1">
        <v>66</v>
      </c>
      <c r="K398" s="1">
        <v>68</v>
      </c>
      <c r="L398" s="1">
        <v>81</v>
      </c>
      <c r="M398" s="1">
        <v>76</v>
      </c>
      <c r="N398" s="1">
        <v>50</v>
      </c>
      <c r="O398" s="1">
        <v>4</v>
      </c>
      <c r="P398" s="1" t="b">
        <v>0</v>
      </c>
    </row>
    <row r="399" spans="4:16" ht="15" thickTop="1" thickBot="1" x14ac:dyDescent="0.3">
      <c r="D399" s="24" t="s">
        <v>1194</v>
      </c>
      <c r="E399" s="1" t="s">
        <v>425</v>
      </c>
      <c r="F399" s="1" t="s">
        <v>25</v>
      </c>
      <c r="G399" s="1" t="s">
        <v>108</v>
      </c>
      <c r="H399" s="1">
        <v>530</v>
      </c>
      <c r="I399" s="1">
        <v>84</v>
      </c>
      <c r="J399" s="1">
        <v>86</v>
      </c>
      <c r="K399" s="1">
        <v>88</v>
      </c>
      <c r="L399" s="1">
        <v>111</v>
      </c>
      <c r="M399" s="1">
        <v>101</v>
      </c>
      <c r="N399" s="1">
        <v>60</v>
      </c>
      <c r="O399" s="1">
        <v>4</v>
      </c>
      <c r="P399" s="1" t="b">
        <v>0</v>
      </c>
    </row>
    <row r="400" spans="4:16" ht="15" thickTop="1" thickBot="1" x14ac:dyDescent="0.3">
      <c r="D400" s="24" t="s">
        <v>1195</v>
      </c>
      <c r="E400" s="1" t="s">
        <v>426</v>
      </c>
      <c r="F400" s="1" t="s">
        <v>36</v>
      </c>
      <c r="G400" s="1" t="s">
        <v>22</v>
      </c>
      <c r="H400" s="1">
        <v>245</v>
      </c>
      <c r="I400" s="1">
        <v>40</v>
      </c>
      <c r="J400" s="1">
        <v>55</v>
      </c>
      <c r="K400" s="1">
        <v>30</v>
      </c>
      <c r="L400" s="1">
        <v>30</v>
      </c>
      <c r="M400" s="1">
        <v>30</v>
      </c>
      <c r="N400" s="1">
        <v>60</v>
      </c>
      <c r="O400" s="1">
        <v>4</v>
      </c>
      <c r="P400" s="1" t="b">
        <v>0</v>
      </c>
    </row>
    <row r="401" spans="4:16" ht="15" thickTop="1" thickBot="1" x14ac:dyDescent="0.3">
      <c r="D401" s="24" t="s">
        <v>1196</v>
      </c>
      <c r="E401" s="1" t="s">
        <v>427</v>
      </c>
      <c r="F401" s="1" t="s">
        <v>36</v>
      </c>
      <c r="G401" s="1" t="s">
        <v>22</v>
      </c>
      <c r="H401" s="1">
        <v>340</v>
      </c>
      <c r="I401" s="1">
        <v>55</v>
      </c>
      <c r="J401" s="1">
        <v>75</v>
      </c>
      <c r="K401" s="1">
        <v>50</v>
      </c>
      <c r="L401" s="1">
        <v>40</v>
      </c>
      <c r="M401" s="1">
        <v>40</v>
      </c>
      <c r="N401" s="1">
        <v>80</v>
      </c>
      <c r="O401" s="1">
        <v>4</v>
      </c>
      <c r="P401" s="1" t="b">
        <v>0</v>
      </c>
    </row>
    <row r="402" spans="4:16" ht="15" thickTop="1" thickBot="1" x14ac:dyDescent="0.3">
      <c r="D402" s="24" t="s">
        <v>1197</v>
      </c>
      <c r="E402" s="1" t="s">
        <v>428</v>
      </c>
      <c r="F402" s="1" t="s">
        <v>36</v>
      </c>
      <c r="G402" s="1" t="s">
        <v>22</v>
      </c>
      <c r="H402" s="1">
        <v>485</v>
      </c>
      <c r="I402" s="1">
        <v>85</v>
      </c>
      <c r="J402" s="1">
        <v>120</v>
      </c>
      <c r="K402" s="1">
        <v>70</v>
      </c>
      <c r="L402" s="1">
        <v>50</v>
      </c>
      <c r="M402" s="1">
        <v>60</v>
      </c>
      <c r="N402" s="1">
        <v>100</v>
      </c>
      <c r="O402" s="1">
        <v>4</v>
      </c>
      <c r="P402" s="1" t="b">
        <v>0</v>
      </c>
    </row>
    <row r="403" spans="4:16" ht="15" thickTop="1" thickBot="1" x14ac:dyDescent="0.3">
      <c r="D403" s="24" t="s">
        <v>1198</v>
      </c>
      <c r="E403" s="1" t="s">
        <v>429</v>
      </c>
      <c r="F403" s="1" t="s">
        <v>36</v>
      </c>
      <c r="G403" s="1" t="s">
        <v>1528</v>
      </c>
      <c r="H403" s="1">
        <v>250</v>
      </c>
      <c r="I403" s="1">
        <v>59</v>
      </c>
      <c r="J403" s="1">
        <v>45</v>
      </c>
      <c r="K403" s="1">
        <v>40</v>
      </c>
      <c r="L403" s="1">
        <v>35</v>
      </c>
      <c r="M403" s="1">
        <v>40</v>
      </c>
      <c r="N403" s="1">
        <v>31</v>
      </c>
      <c r="O403" s="1">
        <v>4</v>
      </c>
      <c r="P403" s="1" t="b">
        <v>0</v>
      </c>
    </row>
    <row r="404" spans="4:16" ht="15" thickTop="1" thickBot="1" x14ac:dyDescent="0.3">
      <c r="D404" s="24" t="s">
        <v>1199</v>
      </c>
      <c r="E404" s="1" t="s">
        <v>430</v>
      </c>
      <c r="F404" s="1" t="s">
        <v>36</v>
      </c>
      <c r="G404" s="1" t="s">
        <v>25</v>
      </c>
      <c r="H404" s="1">
        <v>410</v>
      </c>
      <c r="I404" s="1">
        <v>79</v>
      </c>
      <c r="J404" s="1">
        <v>85</v>
      </c>
      <c r="K404" s="1">
        <v>60</v>
      </c>
      <c r="L404" s="1">
        <v>55</v>
      </c>
      <c r="M404" s="1">
        <v>60</v>
      </c>
      <c r="N404" s="1">
        <v>71</v>
      </c>
      <c r="O404" s="1">
        <v>4</v>
      </c>
      <c r="P404" s="1" t="b">
        <v>0</v>
      </c>
    </row>
    <row r="405" spans="4:16" ht="15" thickTop="1" thickBot="1" x14ac:dyDescent="0.3">
      <c r="D405" s="24" t="s">
        <v>1200</v>
      </c>
      <c r="E405" s="1" t="s">
        <v>431</v>
      </c>
      <c r="F405" s="1" t="s">
        <v>29</v>
      </c>
      <c r="G405" s="1" t="s">
        <v>1528</v>
      </c>
      <c r="H405" s="1">
        <v>194</v>
      </c>
      <c r="I405" s="1">
        <v>37</v>
      </c>
      <c r="J405" s="1">
        <v>25</v>
      </c>
      <c r="K405" s="1">
        <v>41</v>
      </c>
      <c r="L405" s="1">
        <v>25</v>
      </c>
      <c r="M405" s="1">
        <v>41</v>
      </c>
      <c r="N405" s="1">
        <v>25</v>
      </c>
      <c r="O405" s="1">
        <v>4</v>
      </c>
      <c r="P405" s="1" t="b">
        <v>0</v>
      </c>
    </row>
    <row r="406" spans="4:16" ht="15" thickTop="1" thickBot="1" x14ac:dyDescent="0.3">
      <c r="D406" s="24" t="s">
        <v>1201</v>
      </c>
      <c r="E406" s="1" t="s">
        <v>432</v>
      </c>
      <c r="F406" s="1" t="s">
        <v>29</v>
      </c>
      <c r="G406" s="1" t="s">
        <v>1528</v>
      </c>
      <c r="H406" s="1">
        <v>384</v>
      </c>
      <c r="I406" s="1">
        <v>77</v>
      </c>
      <c r="J406" s="1">
        <v>85</v>
      </c>
      <c r="K406" s="1">
        <v>51</v>
      </c>
      <c r="L406" s="1">
        <v>55</v>
      </c>
      <c r="M406" s="1">
        <v>51</v>
      </c>
      <c r="N406" s="1">
        <v>65</v>
      </c>
      <c r="O406" s="1">
        <v>4</v>
      </c>
      <c r="P406" s="1" t="b">
        <v>0</v>
      </c>
    </row>
    <row r="407" spans="4:16" ht="15" thickTop="1" thickBot="1" x14ac:dyDescent="0.3">
      <c r="D407" s="24" t="s">
        <v>1202</v>
      </c>
      <c r="E407" s="1" t="s">
        <v>433</v>
      </c>
      <c r="F407" s="1" t="s">
        <v>46</v>
      </c>
      <c r="G407" s="1" t="s">
        <v>1528</v>
      </c>
      <c r="H407" s="1">
        <v>263</v>
      </c>
      <c r="I407" s="1">
        <v>45</v>
      </c>
      <c r="J407" s="1">
        <v>65</v>
      </c>
      <c r="K407" s="1">
        <v>34</v>
      </c>
      <c r="L407" s="1">
        <v>40</v>
      </c>
      <c r="M407" s="1">
        <v>34</v>
      </c>
      <c r="N407" s="1">
        <v>45</v>
      </c>
      <c r="O407" s="1">
        <v>4</v>
      </c>
      <c r="P407" s="1" t="b">
        <v>0</v>
      </c>
    </row>
    <row r="408" spans="4:16" ht="15" thickTop="1" thickBot="1" x14ac:dyDescent="0.3">
      <c r="D408" s="24" t="s">
        <v>1203</v>
      </c>
      <c r="E408" s="1" t="s">
        <v>434</v>
      </c>
      <c r="F408" s="1" t="s">
        <v>46</v>
      </c>
      <c r="G408" s="1" t="s">
        <v>1528</v>
      </c>
      <c r="H408" s="1">
        <v>363</v>
      </c>
      <c r="I408" s="1">
        <v>60</v>
      </c>
      <c r="J408" s="1">
        <v>85</v>
      </c>
      <c r="K408" s="1">
        <v>49</v>
      </c>
      <c r="L408" s="1">
        <v>60</v>
      </c>
      <c r="M408" s="1">
        <v>49</v>
      </c>
      <c r="N408" s="1">
        <v>60</v>
      </c>
      <c r="O408" s="1">
        <v>4</v>
      </c>
      <c r="P408" s="1" t="b">
        <v>0</v>
      </c>
    </row>
    <row r="409" spans="4:16" ht="15" thickTop="1" thickBot="1" x14ac:dyDescent="0.3">
      <c r="D409" s="24" t="s">
        <v>1204</v>
      </c>
      <c r="E409" s="1" t="s">
        <v>435</v>
      </c>
      <c r="F409" s="1" t="s">
        <v>46</v>
      </c>
      <c r="G409" s="1" t="s">
        <v>1528</v>
      </c>
      <c r="H409" s="1">
        <v>523</v>
      </c>
      <c r="I409" s="1">
        <v>80</v>
      </c>
      <c r="J409" s="1">
        <v>120</v>
      </c>
      <c r="K409" s="1">
        <v>79</v>
      </c>
      <c r="L409" s="1">
        <v>95</v>
      </c>
      <c r="M409" s="1">
        <v>79</v>
      </c>
      <c r="N409" s="1">
        <v>70</v>
      </c>
      <c r="O409" s="1">
        <v>4</v>
      </c>
      <c r="P409" s="1" t="b">
        <v>0</v>
      </c>
    </row>
    <row r="410" spans="4:16" ht="15" thickTop="1" thickBot="1" x14ac:dyDescent="0.3">
      <c r="D410" s="24" t="s">
        <v>1205</v>
      </c>
      <c r="E410" s="1" t="s">
        <v>436</v>
      </c>
      <c r="F410" s="1" t="s">
        <v>14</v>
      </c>
      <c r="G410" s="1" t="s">
        <v>15</v>
      </c>
      <c r="H410" s="1">
        <v>280</v>
      </c>
      <c r="I410" s="1">
        <v>40</v>
      </c>
      <c r="J410" s="1">
        <v>30</v>
      </c>
      <c r="K410" s="1">
        <v>35</v>
      </c>
      <c r="L410" s="1">
        <v>50</v>
      </c>
      <c r="M410" s="1">
        <v>70</v>
      </c>
      <c r="N410" s="1">
        <v>55</v>
      </c>
      <c r="O410" s="1">
        <v>4</v>
      </c>
      <c r="P410" s="1" t="b">
        <v>0</v>
      </c>
    </row>
    <row r="411" spans="4:16" ht="15" thickTop="1" thickBot="1" x14ac:dyDescent="0.3">
      <c r="D411" s="24" t="s">
        <v>1206</v>
      </c>
      <c r="E411" s="1" t="s">
        <v>437</v>
      </c>
      <c r="F411" s="1" t="s">
        <v>14</v>
      </c>
      <c r="G411" s="1" t="s">
        <v>15</v>
      </c>
      <c r="H411" s="1">
        <v>515</v>
      </c>
      <c r="I411" s="1">
        <v>60</v>
      </c>
      <c r="J411" s="1">
        <v>70</v>
      </c>
      <c r="K411" s="1">
        <v>65</v>
      </c>
      <c r="L411" s="1">
        <v>125</v>
      </c>
      <c r="M411" s="1">
        <v>105</v>
      </c>
      <c r="N411" s="1">
        <v>90</v>
      </c>
      <c r="O411" s="1">
        <v>4</v>
      </c>
      <c r="P411" s="1" t="b">
        <v>0</v>
      </c>
    </row>
    <row r="412" spans="4:16" ht="15" thickTop="1" thickBot="1" x14ac:dyDescent="0.3">
      <c r="D412" s="24" t="s">
        <v>1207</v>
      </c>
      <c r="E412" s="1" t="s">
        <v>438</v>
      </c>
      <c r="F412" s="1" t="s">
        <v>100</v>
      </c>
      <c r="G412" s="1" t="s">
        <v>1528</v>
      </c>
      <c r="H412" s="1">
        <v>350</v>
      </c>
      <c r="I412" s="1">
        <v>67</v>
      </c>
      <c r="J412" s="1">
        <v>125</v>
      </c>
      <c r="K412" s="1">
        <v>40</v>
      </c>
      <c r="L412" s="1">
        <v>30</v>
      </c>
      <c r="M412" s="1">
        <v>30</v>
      </c>
      <c r="N412" s="1">
        <v>58</v>
      </c>
      <c r="O412" s="1">
        <v>4</v>
      </c>
      <c r="P412" s="1" t="b">
        <v>0</v>
      </c>
    </row>
    <row r="413" spans="4:16" ht="15" thickTop="1" thickBot="1" x14ac:dyDescent="0.3">
      <c r="D413" s="24" t="s">
        <v>1208</v>
      </c>
      <c r="E413" s="1" t="s">
        <v>439</v>
      </c>
      <c r="F413" s="1" t="s">
        <v>100</v>
      </c>
      <c r="G413" s="1" t="s">
        <v>1528</v>
      </c>
      <c r="H413" s="1">
        <v>495</v>
      </c>
      <c r="I413" s="1">
        <v>97</v>
      </c>
      <c r="J413" s="1">
        <v>165</v>
      </c>
      <c r="K413" s="1">
        <v>60</v>
      </c>
      <c r="L413" s="1">
        <v>65</v>
      </c>
      <c r="M413" s="1">
        <v>50</v>
      </c>
      <c r="N413" s="1">
        <v>58</v>
      </c>
      <c r="O413" s="1">
        <v>4</v>
      </c>
      <c r="P413" s="1" t="b">
        <v>0</v>
      </c>
    </row>
    <row r="414" spans="4:16" ht="15" thickTop="1" thickBot="1" x14ac:dyDescent="0.3">
      <c r="D414" s="24" t="s">
        <v>1209</v>
      </c>
      <c r="E414" s="1" t="s">
        <v>440</v>
      </c>
      <c r="F414" s="1" t="s">
        <v>100</v>
      </c>
      <c r="G414" s="1" t="s">
        <v>108</v>
      </c>
      <c r="H414" s="1">
        <v>350</v>
      </c>
      <c r="I414" s="1">
        <v>30</v>
      </c>
      <c r="J414" s="1">
        <v>42</v>
      </c>
      <c r="K414" s="1">
        <v>118</v>
      </c>
      <c r="L414" s="1">
        <v>42</v>
      </c>
      <c r="M414" s="1">
        <v>88</v>
      </c>
      <c r="N414" s="1">
        <v>30</v>
      </c>
      <c r="O414" s="1">
        <v>4</v>
      </c>
      <c r="P414" s="1" t="b">
        <v>0</v>
      </c>
    </row>
    <row r="415" spans="4:16" ht="15" thickTop="1" thickBot="1" x14ac:dyDescent="0.3">
      <c r="D415" s="24" t="s">
        <v>1210</v>
      </c>
      <c r="E415" s="1" t="s">
        <v>441</v>
      </c>
      <c r="F415" s="1" t="s">
        <v>100</v>
      </c>
      <c r="G415" s="1" t="s">
        <v>108</v>
      </c>
      <c r="H415" s="1">
        <v>495</v>
      </c>
      <c r="I415" s="1">
        <v>60</v>
      </c>
      <c r="J415" s="1">
        <v>52</v>
      </c>
      <c r="K415" s="1">
        <v>168</v>
      </c>
      <c r="L415" s="1">
        <v>47</v>
      </c>
      <c r="M415" s="1">
        <v>138</v>
      </c>
      <c r="N415" s="1">
        <v>30</v>
      </c>
      <c r="O415" s="1">
        <v>4</v>
      </c>
      <c r="P415" s="1" t="b">
        <v>0</v>
      </c>
    </row>
    <row r="416" spans="4:16" ht="15" thickTop="1" thickBot="1" x14ac:dyDescent="0.3">
      <c r="D416" s="24" t="s">
        <v>1211</v>
      </c>
      <c r="E416" s="1" t="s">
        <v>442</v>
      </c>
      <c r="F416" s="1" t="s">
        <v>29</v>
      </c>
      <c r="G416" s="1" t="s">
        <v>1528</v>
      </c>
      <c r="H416" s="1">
        <v>224</v>
      </c>
      <c r="I416" s="1">
        <v>40</v>
      </c>
      <c r="J416" s="1">
        <v>29</v>
      </c>
      <c r="K416" s="1">
        <v>45</v>
      </c>
      <c r="L416" s="1">
        <v>29</v>
      </c>
      <c r="M416" s="1">
        <v>45</v>
      </c>
      <c r="N416" s="1">
        <v>36</v>
      </c>
      <c r="O416" s="1">
        <v>4</v>
      </c>
      <c r="P416" s="1" t="b">
        <v>0</v>
      </c>
    </row>
    <row r="417" spans="4:16" ht="15" thickTop="1" thickBot="1" x14ac:dyDescent="0.3">
      <c r="D417" s="24" t="s">
        <v>1212</v>
      </c>
      <c r="E417" s="1" t="s">
        <v>443</v>
      </c>
      <c r="F417" s="1" t="s">
        <v>29</v>
      </c>
      <c r="G417" s="1" t="s">
        <v>14</v>
      </c>
      <c r="H417" s="1">
        <v>424</v>
      </c>
      <c r="I417" s="1">
        <v>60</v>
      </c>
      <c r="J417" s="1">
        <v>59</v>
      </c>
      <c r="K417" s="1">
        <v>85</v>
      </c>
      <c r="L417" s="1">
        <v>79</v>
      </c>
      <c r="M417" s="1">
        <v>105</v>
      </c>
      <c r="N417" s="1">
        <v>36</v>
      </c>
      <c r="O417" s="1">
        <v>4</v>
      </c>
      <c r="P417" s="1" t="b">
        <v>0</v>
      </c>
    </row>
    <row r="418" spans="4:16" ht="15" thickTop="1" thickBot="1" x14ac:dyDescent="0.3">
      <c r="D418" s="24" t="s">
        <v>1213</v>
      </c>
      <c r="E418" s="1" t="s">
        <v>444</v>
      </c>
      <c r="F418" s="1" t="s">
        <v>29</v>
      </c>
      <c r="G418" s="1" t="s">
        <v>22</v>
      </c>
      <c r="H418" s="1">
        <v>424</v>
      </c>
      <c r="I418" s="1">
        <v>70</v>
      </c>
      <c r="J418" s="1">
        <v>94</v>
      </c>
      <c r="K418" s="1">
        <v>50</v>
      </c>
      <c r="L418" s="1">
        <v>94</v>
      </c>
      <c r="M418" s="1">
        <v>50</v>
      </c>
      <c r="N418" s="1">
        <v>66</v>
      </c>
      <c r="O418" s="1">
        <v>4</v>
      </c>
      <c r="P418" s="1" t="b">
        <v>0</v>
      </c>
    </row>
    <row r="419" spans="4:16" ht="15" thickTop="1" thickBot="1" x14ac:dyDescent="0.3">
      <c r="D419" s="24" t="s">
        <v>1214</v>
      </c>
      <c r="E419" s="1" t="s">
        <v>445</v>
      </c>
      <c r="F419" s="1" t="s">
        <v>29</v>
      </c>
      <c r="G419" s="1" t="s">
        <v>22</v>
      </c>
      <c r="H419" s="1">
        <v>244</v>
      </c>
      <c r="I419" s="1">
        <v>30</v>
      </c>
      <c r="J419" s="1">
        <v>30</v>
      </c>
      <c r="K419" s="1">
        <v>42</v>
      </c>
      <c r="L419" s="1">
        <v>30</v>
      </c>
      <c r="M419" s="1">
        <v>42</v>
      </c>
      <c r="N419" s="1">
        <v>70</v>
      </c>
      <c r="O419" s="1">
        <v>4</v>
      </c>
      <c r="P419" s="1" t="b">
        <v>0</v>
      </c>
    </row>
    <row r="420" spans="4:16" ht="15" thickTop="1" thickBot="1" x14ac:dyDescent="0.3">
      <c r="D420" s="24" t="s">
        <v>1215</v>
      </c>
      <c r="E420" s="1" t="s">
        <v>446</v>
      </c>
      <c r="F420" s="1" t="s">
        <v>29</v>
      </c>
      <c r="G420" s="1" t="s">
        <v>22</v>
      </c>
      <c r="H420" s="1">
        <v>474</v>
      </c>
      <c r="I420" s="1">
        <v>70</v>
      </c>
      <c r="J420" s="1">
        <v>80</v>
      </c>
      <c r="K420" s="1">
        <v>102</v>
      </c>
      <c r="L420" s="1">
        <v>80</v>
      </c>
      <c r="M420" s="1">
        <v>102</v>
      </c>
      <c r="N420" s="1">
        <v>40</v>
      </c>
      <c r="O420" s="1">
        <v>4</v>
      </c>
      <c r="P420" s="1" t="b">
        <v>0</v>
      </c>
    </row>
    <row r="421" spans="4:16" ht="15" thickTop="1" thickBot="1" x14ac:dyDescent="0.3">
      <c r="D421" s="24" t="s">
        <v>1216</v>
      </c>
      <c r="E421" s="1" t="s">
        <v>447</v>
      </c>
      <c r="F421" s="1" t="s">
        <v>46</v>
      </c>
      <c r="G421" s="1" t="s">
        <v>1528</v>
      </c>
      <c r="H421" s="1">
        <v>405</v>
      </c>
      <c r="I421" s="1">
        <v>60</v>
      </c>
      <c r="J421" s="1">
        <v>45</v>
      </c>
      <c r="K421" s="1">
        <v>70</v>
      </c>
      <c r="L421" s="1">
        <v>45</v>
      </c>
      <c r="M421" s="1">
        <v>90</v>
      </c>
      <c r="N421" s="1">
        <v>95</v>
      </c>
      <c r="O421" s="1">
        <v>4</v>
      </c>
      <c r="P421" s="1" t="b">
        <v>0</v>
      </c>
    </row>
    <row r="422" spans="4:16" ht="15" thickTop="1" thickBot="1" x14ac:dyDescent="0.3">
      <c r="D422" s="24" t="s">
        <v>1217</v>
      </c>
      <c r="E422" s="1" t="s">
        <v>448</v>
      </c>
      <c r="F422" s="1" t="s">
        <v>25</v>
      </c>
      <c r="G422" s="1" t="s">
        <v>1528</v>
      </c>
      <c r="H422" s="1">
        <v>330</v>
      </c>
      <c r="I422" s="1">
        <v>55</v>
      </c>
      <c r="J422" s="1">
        <v>65</v>
      </c>
      <c r="K422" s="1">
        <v>35</v>
      </c>
      <c r="L422" s="1">
        <v>60</v>
      </c>
      <c r="M422" s="1">
        <v>30</v>
      </c>
      <c r="N422" s="1">
        <v>85</v>
      </c>
      <c r="O422" s="1">
        <v>4</v>
      </c>
      <c r="P422" s="1" t="b">
        <v>0</v>
      </c>
    </row>
    <row r="423" spans="4:16" ht="15" thickTop="1" thickBot="1" x14ac:dyDescent="0.3">
      <c r="D423" s="24" t="s">
        <v>1218</v>
      </c>
      <c r="E423" s="1" t="s">
        <v>449</v>
      </c>
      <c r="F423" s="1" t="s">
        <v>25</v>
      </c>
      <c r="G423" s="1" t="s">
        <v>1528</v>
      </c>
      <c r="H423" s="1">
        <v>495</v>
      </c>
      <c r="I423" s="1">
        <v>85</v>
      </c>
      <c r="J423" s="1">
        <v>105</v>
      </c>
      <c r="K423" s="1">
        <v>55</v>
      </c>
      <c r="L423" s="1">
        <v>85</v>
      </c>
      <c r="M423" s="1">
        <v>50</v>
      </c>
      <c r="N423" s="1">
        <v>115</v>
      </c>
      <c r="O423" s="1">
        <v>4</v>
      </c>
      <c r="P423" s="1" t="b">
        <v>0</v>
      </c>
    </row>
    <row r="424" spans="4:16" ht="15" thickTop="1" thickBot="1" x14ac:dyDescent="0.3">
      <c r="D424" s="24" t="s">
        <v>1219</v>
      </c>
      <c r="E424" s="1" t="s">
        <v>450</v>
      </c>
      <c r="F424" s="1" t="s">
        <v>14</v>
      </c>
      <c r="G424" s="1" t="s">
        <v>1528</v>
      </c>
      <c r="H424" s="1">
        <v>275</v>
      </c>
      <c r="I424" s="1">
        <v>45</v>
      </c>
      <c r="J424" s="1">
        <v>35</v>
      </c>
      <c r="K424" s="1">
        <v>45</v>
      </c>
      <c r="L424" s="1">
        <v>62</v>
      </c>
      <c r="M424" s="1">
        <v>53</v>
      </c>
      <c r="N424" s="1">
        <v>35</v>
      </c>
      <c r="O424" s="1">
        <v>4</v>
      </c>
      <c r="P424" s="1" t="b">
        <v>0</v>
      </c>
    </row>
    <row r="425" spans="4:16" ht="15" thickTop="1" thickBot="1" x14ac:dyDescent="0.3">
      <c r="D425" s="24" t="s">
        <v>1220</v>
      </c>
      <c r="E425" s="1" t="s">
        <v>451</v>
      </c>
      <c r="F425" s="1" t="s">
        <v>14</v>
      </c>
      <c r="G425" s="1" t="s">
        <v>1528</v>
      </c>
      <c r="H425" s="1">
        <v>450</v>
      </c>
      <c r="I425" s="1">
        <v>70</v>
      </c>
      <c r="J425" s="1">
        <v>60</v>
      </c>
      <c r="K425" s="1">
        <v>70</v>
      </c>
      <c r="L425" s="1">
        <v>87</v>
      </c>
      <c r="M425" s="1">
        <v>78</v>
      </c>
      <c r="N425" s="1">
        <v>85</v>
      </c>
      <c r="O425" s="1">
        <v>4</v>
      </c>
      <c r="P425" s="1" t="b">
        <v>0</v>
      </c>
    </row>
    <row r="426" spans="4:16" ht="15" thickTop="1" thickBot="1" x14ac:dyDescent="0.3">
      <c r="D426" s="24" t="s">
        <v>1221</v>
      </c>
      <c r="E426" s="1" t="s">
        <v>452</v>
      </c>
      <c r="F426" s="1" t="s">
        <v>25</v>
      </c>
      <c r="G426" s="1" t="s">
        <v>1528</v>
      </c>
      <c r="H426" s="1">
        <v>325</v>
      </c>
      <c r="I426" s="1">
        <v>76</v>
      </c>
      <c r="J426" s="1">
        <v>48</v>
      </c>
      <c r="K426" s="1">
        <v>48</v>
      </c>
      <c r="L426" s="1">
        <v>57</v>
      </c>
      <c r="M426" s="1">
        <v>62</v>
      </c>
      <c r="N426" s="1">
        <v>34</v>
      </c>
      <c r="O426" s="1">
        <v>4</v>
      </c>
      <c r="P426" s="1" t="b">
        <v>0</v>
      </c>
    </row>
    <row r="427" spans="4:16" ht="15" thickTop="1" thickBot="1" x14ac:dyDescent="0.3">
      <c r="D427" s="24" t="s">
        <v>1222</v>
      </c>
      <c r="E427" s="1" t="s">
        <v>453</v>
      </c>
      <c r="F427" s="1" t="s">
        <v>25</v>
      </c>
      <c r="G427" s="1" t="s">
        <v>49</v>
      </c>
      <c r="H427" s="1">
        <v>475</v>
      </c>
      <c r="I427" s="1">
        <v>111</v>
      </c>
      <c r="J427" s="1">
        <v>83</v>
      </c>
      <c r="K427" s="1">
        <v>68</v>
      </c>
      <c r="L427" s="1">
        <v>92</v>
      </c>
      <c r="M427" s="1">
        <v>82</v>
      </c>
      <c r="N427" s="1">
        <v>39</v>
      </c>
      <c r="O427" s="1">
        <v>4</v>
      </c>
      <c r="P427" s="1" t="b">
        <v>0</v>
      </c>
    </row>
    <row r="428" spans="4:16" ht="15" thickTop="1" thickBot="1" x14ac:dyDescent="0.3">
      <c r="D428" s="24" t="s">
        <v>1223</v>
      </c>
      <c r="E428" s="1" t="s">
        <v>454</v>
      </c>
      <c r="F428" s="1" t="s">
        <v>36</v>
      </c>
      <c r="G428" s="1" t="s">
        <v>1528</v>
      </c>
      <c r="H428" s="1">
        <v>482</v>
      </c>
      <c r="I428" s="1">
        <v>75</v>
      </c>
      <c r="J428" s="1">
        <v>100</v>
      </c>
      <c r="K428" s="1">
        <v>66</v>
      </c>
      <c r="L428" s="1">
        <v>60</v>
      </c>
      <c r="M428" s="1">
        <v>66</v>
      </c>
      <c r="N428" s="1">
        <v>115</v>
      </c>
      <c r="O428" s="1">
        <v>4</v>
      </c>
      <c r="P428" s="1" t="b">
        <v>0</v>
      </c>
    </row>
    <row r="429" spans="4:16" ht="15" thickTop="1" thickBot="1" x14ac:dyDescent="0.3">
      <c r="D429" s="24" t="s">
        <v>1224</v>
      </c>
      <c r="E429" s="1" t="s">
        <v>455</v>
      </c>
      <c r="F429" s="1" t="s">
        <v>121</v>
      </c>
      <c r="G429" s="1" t="s">
        <v>22</v>
      </c>
      <c r="H429" s="1">
        <v>348</v>
      </c>
      <c r="I429" s="1">
        <v>90</v>
      </c>
      <c r="J429" s="1">
        <v>50</v>
      </c>
      <c r="K429" s="1">
        <v>34</v>
      </c>
      <c r="L429" s="1">
        <v>60</v>
      </c>
      <c r="M429" s="1">
        <v>44</v>
      </c>
      <c r="N429" s="1">
        <v>70</v>
      </c>
      <c r="O429" s="1">
        <v>4</v>
      </c>
      <c r="P429" s="1" t="b">
        <v>0</v>
      </c>
    </row>
    <row r="430" spans="4:16" ht="15" thickTop="1" thickBot="1" x14ac:dyDescent="0.3">
      <c r="D430" s="24" t="s">
        <v>1225</v>
      </c>
      <c r="E430" s="1" t="s">
        <v>456</v>
      </c>
      <c r="F430" s="1" t="s">
        <v>121</v>
      </c>
      <c r="G430" s="1" t="s">
        <v>22</v>
      </c>
      <c r="H430" s="1">
        <v>498</v>
      </c>
      <c r="I430" s="1">
        <v>150</v>
      </c>
      <c r="J430" s="1">
        <v>80</v>
      </c>
      <c r="K430" s="1">
        <v>44</v>
      </c>
      <c r="L430" s="1">
        <v>90</v>
      </c>
      <c r="M430" s="1">
        <v>54</v>
      </c>
      <c r="N430" s="1">
        <v>80</v>
      </c>
      <c r="O430" s="1">
        <v>4</v>
      </c>
      <c r="P430" s="1" t="b">
        <v>0</v>
      </c>
    </row>
    <row r="431" spans="4:16" ht="15" thickTop="1" thickBot="1" x14ac:dyDescent="0.3">
      <c r="D431" s="24" t="s">
        <v>1226</v>
      </c>
      <c r="E431" s="1" t="s">
        <v>457</v>
      </c>
      <c r="F431" s="1" t="s">
        <v>36</v>
      </c>
      <c r="G431" s="1" t="s">
        <v>1528</v>
      </c>
      <c r="H431" s="1">
        <v>350</v>
      </c>
      <c r="I431" s="1">
        <v>55</v>
      </c>
      <c r="J431" s="1">
        <v>66</v>
      </c>
      <c r="K431" s="1">
        <v>44</v>
      </c>
      <c r="L431" s="1">
        <v>44</v>
      </c>
      <c r="M431" s="1">
        <v>56</v>
      </c>
      <c r="N431" s="1">
        <v>85</v>
      </c>
      <c r="O431" s="1">
        <v>4</v>
      </c>
      <c r="P431" s="1" t="b">
        <v>0</v>
      </c>
    </row>
    <row r="432" spans="4:16" ht="15" thickTop="1" thickBot="1" x14ac:dyDescent="0.3">
      <c r="D432" s="24" t="s">
        <v>1227</v>
      </c>
      <c r="E432" s="1" t="s">
        <v>458</v>
      </c>
      <c r="F432" s="1" t="s">
        <v>36</v>
      </c>
      <c r="G432" s="1" t="s">
        <v>1528</v>
      </c>
      <c r="H432" s="1">
        <v>480</v>
      </c>
      <c r="I432" s="1">
        <v>65</v>
      </c>
      <c r="J432" s="1">
        <v>76</v>
      </c>
      <c r="K432" s="1">
        <v>84</v>
      </c>
      <c r="L432" s="1">
        <v>54</v>
      </c>
      <c r="M432" s="1">
        <v>96</v>
      </c>
      <c r="N432" s="1">
        <v>105</v>
      </c>
      <c r="O432" s="1">
        <v>4</v>
      </c>
      <c r="P432" s="1" t="b">
        <v>0</v>
      </c>
    </row>
    <row r="433" spans="4:16" ht="15" thickTop="1" thickBot="1" x14ac:dyDescent="0.3">
      <c r="D433" s="24" t="s">
        <v>1228</v>
      </c>
      <c r="E433" s="1" t="s">
        <v>459</v>
      </c>
      <c r="F433" s="1" t="s">
        <v>121</v>
      </c>
      <c r="G433" s="1" t="s">
        <v>1528</v>
      </c>
      <c r="H433" s="1">
        <v>495</v>
      </c>
      <c r="I433" s="1">
        <v>60</v>
      </c>
      <c r="J433" s="1">
        <v>60</v>
      </c>
      <c r="K433" s="1">
        <v>60</v>
      </c>
      <c r="L433" s="1">
        <v>105</v>
      </c>
      <c r="M433" s="1">
        <v>105</v>
      </c>
      <c r="N433" s="1">
        <v>105</v>
      </c>
      <c r="O433" s="1">
        <v>4</v>
      </c>
      <c r="P433" s="1" t="b">
        <v>0</v>
      </c>
    </row>
    <row r="434" spans="4:16" ht="15" thickTop="1" thickBot="1" x14ac:dyDescent="0.3">
      <c r="D434" s="24" t="s">
        <v>1229</v>
      </c>
      <c r="E434" s="1" t="s">
        <v>460</v>
      </c>
      <c r="F434" s="1" t="s">
        <v>160</v>
      </c>
      <c r="G434" s="1" t="s">
        <v>22</v>
      </c>
      <c r="H434" s="1">
        <v>505</v>
      </c>
      <c r="I434" s="1">
        <v>100</v>
      </c>
      <c r="J434" s="1">
        <v>125</v>
      </c>
      <c r="K434" s="1">
        <v>52</v>
      </c>
      <c r="L434" s="1">
        <v>105</v>
      </c>
      <c r="M434" s="1">
        <v>52</v>
      </c>
      <c r="N434" s="1">
        <v>71</v>
      </c>
      <c r="O434" s="1">
        <v>4</v>
      </c>
      <c r="P434" s="1" t="b">
        <v>0</v>
      </c>
    </row>
    <row r="435" spans="4:16" ht="15" thickTop="1" thickBot="1" x14ac:dyDescent="0.3">
      <c r="D435" s="24" t="s">
        <v>1230</v>
      </c>
      <c r="E435" s="1" t="s">
        <v>461</v>
      </c>
      <c r="F435" s="1" t="s">
        <v>36</v>
      </c>
      <c r="G435" s="1" t="s">
        <v>1528</v>
      </c>
      <c r="H435" s="1">
        <v>310</v>
      </c>
      <c r="I435" s="1">
        <v>49</v>
      </c>
      <c r="J435" s="1">
        <v>55</v>
      </c>
      <c r="K435" s="1">
        <v>42</v>
      </c>
      <c r="L435" s="1">
        <v>42</v>
      </c>
      <c r="M435" s="1">
        <v>37</v>
      </c>
      <c r="N435" s="1">
        <v>85</v>
      </c>
      <c r="O435" s="1">
        <v>4</v>
      </c>
      <c r="P435" s="1" t="b">
        <v>0</v>
      </c>
    </row>
    <row r="436" spans="4:16" ht="15" thickTop="1" thickBot="1" x14ac:dyDescent="0.3">
      <c r="D436" s="24" t="s">
        <v>1231</v>
      </c>
      <c r="E436" s="1" t="s">
        <v>462</v>
      </c>
      <c r="F436" s="1" t="s">
        <v>36</v>
      </c>
      <c r="G436" s="1" t="s">
        <v>1528</v>
      </c>
      <c r="H436" s="1">
        <v>452</v>
      </c>
      <c r="I436" s="1">
        <v>71</v>
      </c>
      <c r="J436" s="1">
        <v>82</v>
      </c>
      <c r="K436" s="1">
        <v>64</v>
      </c>
      <c r="L436" s="1">
        <v>64</v>
      </c>
      <c r="M436" s="1">
        <v>59</v>
      </c>
      <c r="N436" s="1">
        <v>112</v>
      </c>
      <c r="O436" s="1">
        <v>4</v>
      </c>
      <c r="P436" s="1" t="b">
        <v>0</v>
      </c>
    </row>
    <row r="437" spans="4:16" ht="15" thickTop="1" thickBot="1" x14ac:dyDescent="0.3">
      <c r="D437" s="24" t="s">
        <v>1232</v>
      </c>
      <c r="E437" s="1" t="s">
        <v>463</v>
      </c>
      <c r="F437" s="1" t="s">
        <v>88</v>
      </c>
      <c r="G437" s="1" t="s">
        <v>1528</v>
      </c>
      <c r="H437" s="1">
        <v>285</v>
      </c>
      <c r="I437" s="1">
        <v>45</v>
      </c>
      <c r="J437" s="1">
        <v>30</v>
      </c>
      <c r="K437" s="1">
        <v>50</v>
      </c>
      <c r="L437" s="1">
        <v>65</v>
      </c>
      <c r="M437" s="1">
        <v>50</v>
      </c>
      <c r="N437" s="1">
        <v>45</v>
      </c>
      <c r="O437" s="1">
        <v>4</v>
      </c>
      <c r="P437" s="1" t="b">
        <v>0</v>
      </c>
    </row>
    <row r="438" spans="4:16" ht="15" thickTop="1" thickBot="1" x14ac:dyDescent="0.3">
      <c r="D438" s="24" t="s">
        <v>1233</v>
      </c>
      <c r="E438" s="1" t="s">
        <v>464</v>
      </c>
      <c r="F438" s="1" t="s">
        <v>15</v>
      </c>
      <c r="G438" s="1" t="s">
        <v>160</v>
      </c>
      <c r="H438" s="1">
        <v>329</v>
      </c>
      <c r="I438" s="1">
        <v>63</v>
      </c>
      <c r="J438" s="1">
        <v>63</v>
      </c>
      <c r="K438" s="1">
        <v>47</v>
      </c>
      <c r="L438" s="1">
        <v>41</v>
      </c>
      <c r="M438" s="1">
        <v>41</v>
      </c>
      <c r="N438" s="1">
        <v>74</v>
      </c>
      <c r="O438" s="1">
        <v>4</v>
      </c>
      <c r="P438" s="1" t="b">
        <v>0</v>
      </c>
    </row>
    <row r="439" spans="4:16" ht="15" thickTop="1" thickBot="1" x14ac:dyDescent="0.3">
      <c r="D439" s="24" t="s">
        <v>1234</v>
      </c>
      <c r="E439" s="1" t="s">
        <v>465</v>
      </c>
      <c r="F439" s="1" t="s">
        <v>15</v>
      </c>
      <c r="G439" s="1" t="s">
        <v>160</v>
      </c>
      <c r="H439" s="1">
        <v>479</v>
      </c>
      <c r="I439" s="1">
        <v>103</v>
      </c>
      <c r="J439" s="1">
        <v>93</v>
      </c>
      <c r="K439" s="1">
        <v>67</v>
      </c>
      <c r="L439" s="1">
        <v>71</v>
      </c>
      <c r="M439" s="1">
        <v>61</v>
      </c>
      <c r="N439" s="1">
        <v>84</v>
      </c>
      <c r="O439" s="1">
        <v>4</v>
      </c>
      <c r="P439" s="1" t="b">
        <v>0</v>
      </c>
    </row>
    <row r="440" spans="4:16" ht="15" thickTop="1" thickBot="1" x14ac:dyDescent="0.3">
      <c r="D440" s="24" t="s">
        <v>1235</v>
      </c>
      <c r="E440" s="1" t="s">
        <v>466</v>
      </c>
      <c r="F440" s="1" t="s">
        <v>108</v>
      </c>
      <c r="G440" s="1" t="s">
        <v>88</v>
      </c>
      <c r="H440" s="1">
        <v>300</v>
      </c>
      <c r="I440" s="1">
        <v>57</v>
      </c>
      <c r="J440" s="1">
        <v>24</v>
      </c>
      <c r="K440" s="1">
        <v>86</v>
      </c>
      <c r="L440" s="1">
        <v>24</v>
      </c>
      <c r="M440" s="1">
        <v>86</v>
      </c>
      <c r="N440" s="1">
        <v>23</v>
      </c>
      <c r="O440" s="1">
        <v>4</v>
      </c>
      <c r="P440" s="1" t="b">
        <v>0</v>
      </c>
    </row>
    <row r="441" spans="4:16" ht="15" thickTop="1" thickBot="1" x14ac:dyDescent="0.3">
      <c r="D441" s="24" t="s">
        <v>1236</v>
      </c>
      <c r="E441" s="1" t="s">
        <v>467</v>
      </c>
      <c r="F441" s="1" t="s">
        <v>108</v>
      </c>
      <c r="G441" s="1" t="s">
        <v>88</v>
      </c>
      <c r="H441" s="1">
        <v>500</v>
      </c>
      <c r="I441" s="1">
        <v>67</v>
      </c>
      <c r="J441" s="1">
        <v>89</v>
      </c>
      <c r="K441" s="1">
        <v>116</v>
      </c>
      <c r="L441" s="1">
        <v>79</v>
      </c>
      <c r="M441" s="1">
        <v>116</v>
      </c>
      <c r="N441" s="1">
        <v>33</v>
      </c>
      <c r="O441" s="1">
        <v>4</v>
      </c>
      <c r="P441" s="1" t="b">
        <v>0</v>
      </c>
    </row>
    <row r="442" spans="4:16" ht="15" thickTop="1" thickBot="1" x14ac:dyDescent="0.3">
      <c r="D442" s="24" t="s">
        <v>1237</v>
      </c>
      <c r="E442" s="1" t="s">
        <v>468</v>
      </c>
      <c r="F442" s="1" t="s">
        <v>100</v>
      </c>
      <c r="G442" s="1" t="s">
        <v>1528</v>
      </c>
      <c r="H442" s="1">
        <v>290</v>
      </c>
      <c r="I442" s="1">
        <v>50</v>
      </c>
      <c r="J442" s="1">
        <v>80</v>
      </c>
      <c r="K442" s="1">
        <v>95</v>
      </c>
      <c r="L442" s="1">
        <v>10</v>
      </c>
      <c r="M442" s="1">
        <v>45</v>
      </c>
      <c r="N442" s="1">
        <v>10</v>
      </c>
      <c r="O442" s="1">
        <v>4</v>
      </c>
      <c r="P442" s="1" t="b">
        <v>0</v>
      </c>
    </row>
    <row r="443" spans="4:16" ht="15" thickTop="1" thickBot="1" x14ac:dyDescent="0.3">
      <c r="D443" s="24" t="s">
        <v>1238</v>
      </c>
      <c r="E443" s="1" t="s">
        <v>469</v>
      </c>
      <c r="F443" s="1" t="s">
        <v>88</v>
      </c>
      <c r="G443" s="1" t="s">
        <v>58</v>
      </c>
      <c r="H443" s="1">
        <v>310</v>
      </c>
      <c r="I443" s="1">
        <v>20</v>
      </c>
      <c r="J443" s="1">
        <v>25</v>
      </c>
      <c r="K443" s="1">
        <v>45</v>
      </c>
      <c r="L443" s="1">
        <v>70</v>
      </c>
      <c r="M443" s="1">
        <v>90</v>
      </c>
      <c r="N443" s="1">
        <v>60</v>
      </c>
      <c r="O443" s="1">
        <v>4</v>
      </c>
      <c r="P443" s="1" t="b">
        <v>0</v>
      </c>
    </row>
    <row r="444" spans="4:16" ht="15" thickTop="1" thickBot="1" x14ac:dyDescent="0.3">
      <c r="D444" s="24" t="s">
        <v>1239</v>
      </c>
      <c r="E444" s="1" t="s">
        <v>470</v>
      </c>
      <c r="F444" s="1" t="s">
        <v>36</v>
      </c>
      <c r="G444" s="1" t="s">
        <v>1528</v>
      </c>
      <c r="H444" s="1">
        <v>220</v>
      </c>
      <c r="I444" s="1">
        <v>100</v>
      </c>
      <c r="J444" s="1">
        <v>5</v>
      </c>
      <c r="K444" s="1">
        <v>5</v>
      </c>
      <c r="L444" s="1">
        <v>15</v>
      </c>
      <c r="M444" s="1">
        <v>65</v>
      </c>
      <c r="N444" s="1">
        <v>30</v>
      </c>
      <c r="O444" s="1">
        <v>4</v>
      </c>
      <c r="P444" s="1" t="b">
        <v>0</v>
      </c>
    </row>
    <row r="445" spans="4:16" ht="15" thickTop="1" thickBot="1" x14ac:dyDescent="0.3">
      <c r="D445" s="24" t="s">
        <v>1240</v>
      </c>
      <c r="E445" s="1" t="s">
        <v>471</v>
      </c>
      <c r="F445" s="1" t="s">
        <v>36</v>
      </c>
      <c r="G445" s="1" t="s">
        <v>22</v>
      </c>
      <c r="H445" s="1">
        <v>411</v>
      </c>
      <c r="I445" s="1">
        <v>76</v>
      </c>
      <c r="J445" s="1">
        <v>65</v>
      </c>
      <c r="K445" s="1">
        <v>45</v>
      </c>
      <c r="L445" s="1">
        <v>92</v>
      </c>
      <c r="M445" s="1">
        <v>42</v>
      </c>
      <c r="N445" s="1">
        <v>91</v>
      </c>
      <c r="O445" s="1">
        <v>4</v>
      </c>
      <c r="P445" s="1" t="b">
        <v>0</v>
      </c>
    </row>
    <row r="446" spans="4:16" ht="15" thickTop="1" thickBot="1" x14ac:dyDescent="0.3">
      <c r="D446" s="24" t="s">
        <v>1241</v>
      </c>
      <c r="E446" s="1" t="s">
        <v>472</v>
      </c>
      <c r="F446" s="1" t="s">
        <v>121</v>
      </c>
      <c r="G446" s="1" t="s">
        <v>160</v>
      </c>
      <c r="H446" s="1">
        <v>485</v>
      </c>
      <c r="I446" s="1">
        <v>50</v>
      </c>
      <c r="J446" s="1">
        <v>92</v>
      </c>
      <c r="K446" s="1">
        <v>108</v>
      </c>
      <c r="L446" s="1">
        <v>92</v>
      </c>
      <c r="M446" s="1">
        <v>108</v>
      </c>
      <c r="N446" s="1">
        <v>35</v>
      </c>
      <c r="O446" s="1">
        <v>4</v>
      </c>
      <c r="P446" s="1" t="b">
        <v>0</v>
      </c>
    </row>
    <row r="447" spans="4:16" ht="15" thickTop="1" thickBot="1" x14ac:dyDescent="0.3">
      <c r="D447" s="24" t="s">
        <v>1242</v>
      </c>
      <c r="E447" s="1" t="s">
        <v>473</v>
      </c>
      <c r="F447" s="1" t="s">
        <v>23</v>
      </c>
      <c r="G447" s="1" t="s">
        <v>49</v>
      </c>
      <c r="H447" s="1">
        <v>300</v>
      </c>
      <c r="I447" s="1">
        <v>58</v>
      </c>
      <c r="J447" s="1">
        <v>70</v>
      </c>
      <c r="K447" s="1">
        <v>45</v>
      </c>
      <c r="L447" s="1">
        <v>40</v>
      </c>
      <c r="M447" s="1">
        <v>45</v>
      </c>
      <c r="N447" s="1">
        <v>42</v>
      </c>
      <c r="O447" s="1">
        <v>4</v>
      </c>
      <c r="P447" s="1" t="b">
        <v>0</v>
      </c>
    </row>
    <row r="448" spans="4:16" ht="15" thickTop="1" thickBot="1" x14ac:dyDescent="0.3">
      <c r="D448" s="24" t="s">
        <v>1243</v>
      </c>
      <c r="E448" s="1" t="s">
        <v>474</v>
      </c>
      <c r="F448" s="1" t="s">
        <v>23</v>
      </c>
      <c r="G448" s="1" t="s">
        <v>49</v>
      </c>
      <c r="H448" s="1">
        <v>410</v>
      </c>
      <c r="I448" s="1">
        <v>68</v>
      </c>
      <c r="J448" s="1">
        <v>90</v>
      </c>
      <c r="K448" s="1">
        <v>65</v>
      </c>
      <c r="L448" s="1">
        <v>50</v>
      </c>
      <c r="M448" s="1">
        <v>55</v>
      </c>
      <c r="N448" s="1">
        <v>82</v>
      </c>
      <c r="O448" s="1">
        <v>4</v>
      </c>
      <c r="P448" s="1" t="b">
        <v>0</v>
      </c>
    </row>
    <row r="449" spans="4:16" ht="15" thickTop="1" thickBot="1" x14ac:dyDescent="0.3">
      <c r="D449" s="24" t="s">
        <v>1244</v>
      </c>
      <c r="E449" s="1" t="s">
        <v>475</v>
      </c>
      <c r="F449" s="1" t="s">
        <v>23</v>
      </c>
      <c r="G449" s="1" t="s">
        <v>49</v>
      </c>
      <c r="H449" s="1">
        <v>600</v>
      </c>
      <c r="I449" s="1">
        <v>108</v>
      </c>
      <c r="J449" s="1">
        <v>130</v>
      </c>
      <c r="K449" s="1">
        <v>95</v>
      </c>
      <c r="L449" s="1">
        <v>80</v>
      </c>
      <c r="M449" s="1">
        <v>85</v>
      </c>
      <c r="N449" s="1">
        <v>102</v>
      </c>
      <c r="O449" s="1">
        <v>4</v>
      </c>
      <c r="P449" s="1" t="b">
        <v>0</v>
      </c>
    </row>
    <row r="450" spans="4:16" ht="15" thickTop="1" thickBot="1" x14ac:dyDescent="0.3">
      <c r="D450" s="24" t="s">
        <v>1245</v>
      </c>
      <c r="E450" s="1" t="s">
        <v>476</v>
      </c>
      <c r="F450" s="1" t="s">
        <v>36</v>
      </c>
      <c r="G450" s="1" t="s">
        <v>1528</v>
      </c>
      <c r="H450" s="1">
        <v>390</v>
      </c>
      <c r="I450" s="1">
        <v>135</v>
      </c>
      <c r="J450" s="1">
        <v>85</v>
      </c>
      <c r="K450" s="1">
        <v>40</v>
      </c>
      <c r="L450" s="1">
        <v>40</v>
      </c>
      <c r="M450" s="1">
        <v>85</v>
      </c>
      <c r="N450" s="1">
        <v>5</v>
      </c>
      <c r="O450" s="1">
        <v>4</v>
      </c>
      <c r="P450" s="1" t="b">
        <v>0</v>
      </c>
    </row>
    <row r="451" spans="4:16" ht="15" thickTop="1" thickBot="1" x14ac:dyDescent="0.3">
      <c r="D451" s="24" t="s">
        <v>1246</v>
      </c>
      <c r="E451" s="1" t="s">
        <v>477</v>
      </c>
      <c r="F451" s="1" t="s">
        <v>80</v>
      </c>
      <c r="G451" s="1" t="s">
        <v>1528</v>
      </c>
      <c r="H451" s="1">
        <v>285</v>
      </c>
      <c r="I451" s="1">
        <v>40</v>
      </c>
      <c r="J451" s="1">
        <v>70</v>
      </c>
      <c r="K451" s="1">
        <v>40</v>
      </c>
      <c r="L451" s="1">
        <v>35</v>
      </c>
      <c r="M451" s="1">
        <v>40</v>
      </c>
      <c r="N451" s="1">
        <v>60</v>
      </c>
      <c r="O451" s="1">
        <v>4</v>
      </c>
      <c r="P451" s="1" t="b">
        <v>0</v>
      </c>
    </row>
    <row r="452" spans="4:16" ht="15" thickTop="1" thickBot="1" x14ac:dyDescent="0.3">
      <c r="D452" s="24" t="s">
        <v>1247</v>
      </c>
      <c r="E452" s="1" t="s">
        <v>478</v>
      </c>
      <c r="F452" s="1" t="s">
        <v>80</v>
      </c>
      <c r="G452" s="1" t="s">
        <v>108</v>
      </c>
      <c r="H452" s="1">
        <v>525</v>
      </c>
      <c r="I452" s="1">
        <v>70</v>
      </c>
      <c r="J452" s="1">
        <v>110</v>
      </c>
      <c r="K452" s="1">
        <v>70</v>
      </c>
      <c r="L452" s="1">
        <v>115</v>
      </c>
      <c r="M452" s="1">
        <v>70</v>
      </c>
      <c r="N452" s="1">
        <v>90</v>
      </c>
      <c r="O452" s="1">
        <v>4</v>
      </c>
      <c r="P452" s="1" t="b">
        <v>0</v>
      </c>
    </row>
    <row r="453" spans="4:16" ht="15" thickTop="1" thickBot="1" x14ac:dyDescent="0.3">
      <c r="D453" s="24" t="s">
        <v>1248</v>
      </c>
      <c r="E453" s="1" t="s">
        <v>479</v>
      </c>
      <c r="F453" s="1" t="s">
        <v>49</v>
      </c>
      <c r="G453" s="1" t="s">
        <v>1528</v>
      </c>
      <c r="H453" s="1">
        <v>330</v>
      </c>
      <c r="I453" s="1">
        <v>68</v>
      </c>
      <c r="J453" s="1">
        <v>72</v>
      </c>
      <c r="K453" s="1">
        <v>78</v>
      </c>
      <c r="L453" s="1">
        <v>38</v>
      </c>
      <c r="M453" s="1">
        <v>42</v>
      </c>
      <c r="N453" s="1">
        <v>32</v>
      </c>
      <c r="O453" s="1">
        <v>4</v>
      </c>
      <c r="P453" s="1" t="b">
        <v>0</v>
      </c>
    </row>
    <row r="454" spans="4:16" ht="15" thickTop="1" thickBot="1" x14ac:dyDescent="0.3">
      <c r="D454" s="24" t="s">
        <v>1249</v>
      </c>
      <c r="E454" s="1" t="s">
        <v>480</v>
      </c>
      <c r="F454" s="1" t="s">
        <v>49</v>
      </c>
      <c r="G454" s="1" t="s">
        <v>1528</v>
      </c>
      <c r="H454" s="1">
        <v>525</v>
      </c>
      <c r="I454" s="1">
        <v>108</v>
      </c>
      <c r="J454" s="1">
        <v>112</v>
      </c>
      <c r="K454" s="1">
        <v>118</v>
      </c>
      <c r="L454" s="1">
        <v>68</v>
      </c>
      <c r="M454" s="1">
        <v>72</v>
      </c>
      <c r="N454" s="1">
        <v>47</v>
      </c>
      <c r="O454" s="1">
        <v>4</v>
      </c>
      <c r="P454" s="1" t="b">
        <v>0</v>
      </c>
    </row>
    <row r="455" spans="4:16" ht="15" thickTop="1" thickBot="1" x14ac:dyDescent="0.3">
      <c r="D455" s="24" t="s">
        <v>1250</v>
      </c>
      <c r="E455" s="1" t="s">
        <v>481</v>
      </c>
      <c r="F455" s="1" t="s">
        <v>15</v>
      </c>
      <c r="G455" s="1" t="s">
        <v>29</v>
      </c>
      <c r="H455" s="1">
        <v>330</v>
      </c>
      <c r="I455" s="1">
        <v>40</v>
      </c>
      <c r="J455" s="1">
        <v>50</v>
      </c>
      <c r="K455" s="1">
        <v>90</v>
      </c>
      <c r="L455" s="1">
        <v>30</v>
      </c>
      <c r="M455" s="1">
        <v>55</v>
      </c>
      <c r="N455" s="1">
        <v>65</v>
      </c>
      <c r="O455" s="1">
        <v>4</v>
      </c>
      <c r="P455" s="1" t="b">
        <v>0</v>
      </c>
    </row>
    <row r="456" spans="4:16" ht="15" thickTop="1" thickBot="1" x14ac:dyDescent="0.3">
      <c r="D456" s="24" t="s">
        <v>1251</v>
      </c>
      <c r="E456" s="1" t="s">
        <v>482</v>
      </c>
      <c r="F456" s="1" t="s">
        <v>15</v>
      </c>
      <c r="G456" s="1" t="s">
        <v>160</v>
      </c>
      <c r="H456" s="1">
        <v>500</v>
      </c>
      <c r="I456" s="1">
        <v>70</v>
      </c>
      <c r="J456" s="1">
        <v>90</v>
      </c>
      <c r="K456" s="1">
        <v>110</v>
      </c>
      <c r="L456" s="1">
        <v>60</v>
      </c>
      <c r="M456" s="1">
        <v>75</v>
      </c>
      <c r="N456" s="1">
        <v>95</v>
      </c>
      <c r="O456" s="1">
        <v>4</v>
      </c>
      <c r="P456" s="1" t="b">
        <v>0</v>
      </c>
    </row>
    <row r="457" spans="4:16" ht="15" thickTop="1" thickBot="1" x14ac:dyDescent="0.3">
      <c r="D457" s="24" t="s">
        <v>1252</v>
      </c>
      <c r="E457" s="1" t="s">
        <v>483</v>
      </c>
      <c r="F457" s="1" t="s">
        <v>15</v>
      </c>
      <c r="G457" s="1" t="s">
        <v>80</v>
      </c>
      <c r="H457" s="1">
        <v>300</v>
      </c>
      <c r="I457" s="1">
        <v>48</v>
      </c>
      <c r="J457" s="1">
        <v>61</v>
      </c>
      <c r="K457" s="1">
        <v>40</v>
      </c>
      <c r="L457" s="1">
        <v>61</v>
      </c>
      <c r="M457" s="1">
        <v>40</v>
      </c>
      <c r="N457" s="1">
        <v>50</v>
      </c>
      <c r="O457" s="1">
        <v>4</v>
      </c>
      <c r="P457" s="1" t="b">
        <v>0</v>
      </c>
    </row>
    <row r="458" spans="4:16" ht="15" thickTop="1" thickBot="1" x14ac:dyDescent="0.3">
      <c r="D458" s="24" t="s">
        <v>1253</v>
      </c>
      <c r="E458" s="1" t="s">
        <v>484</v>
      </c>
      <c r="F458" s="1" t="s">
        <v>15</v>
      </c>
      <c r="G458" s="1" t="s">
        <v>80</v>
      </c>
      <c r="H458" s="1">
        <v>490</v>
      </c>
      <c r="I458" s="1">
        <v>83</v>
      </c>
      <c r="J458" s="1">
        <v>106</v>
      </c>
      <c r="K458" s="1">
        <v>65</v>
      </c>
      <c r="L458" s="1">
        <v>86</v>
      </c>
      <c r="M458" s="1">
        <v>65</v>
      </c>
      <c r="N458" s="1">
        <v>85</v>
      </c>
      <c r="O458" s="1">
        <v>4</v>
      </c>
      <c r="P458" s="1" t="b">
        <v>0</v>
      </c>
    </row>
    <row r="459" spans="4:16" ht="15" thickTop="1" thickBot="1" x14ac:dyDescent="0.3">
      <c r="D459" s="24" t="s">
        <v>1254</v>
      </c>
      <c r="E459" s="1" t="s">
        <v>485</v>
      </c>
      <c r="F459" s="1" t="s">
        <v>14</v>
      </c>
      <c r="G459" s="1" t="s">
        <v>1528</v>
      </c>
      <c r="H459" s="1">
        <v>454</v>
      </c>
      <c r="I459" s="1">
        <v>74</v>
      </c>
      <c r="J459" s="1">
        <v>100</v>
      </c>
      <c r="K459" s="1">
        <v>72</v>
      </c>
      <c r="L459" s="1">
        <v>90</v>
      </c>
      <c r="M459" s="1">
        <v>72</v>
      </c>
      <c r="N459" s="1">
        <v>46</v>
      </c>
      <c r="O459" s="1">
        <v>4</v>
      </c>
      <c r="P459" s="1" t="b">
        <v>0</v>
      </c>
    </row>
    <row r="460" spans="4:16" ht="15" thickTop="1" thickBot="1" x14ac:dyDescent="0.3">
      <c r="D460" s="24" t="s">
        <v>1255</v>
      </c>
      <c r="E460" s="1" t="s">
        <v>486</v>
      </c>
      <c r="F460" s="1" t="s">
        <v>25</v>
      </c>
      <c r="G460" s="1" t="s">
        <v>1528</v>
      </c>
      <c r="H460" s="1">
        <v>330</v>
      </c>
      <c r="I460" s="1">
        <v>49</v>
      </c>
      <c r="J460" s="1">
        <v>49</v>
      </c>
      <c r="K460" s="1">
        <v>56</v>
      </c>
      <c r="L460" s="1">
        <v>49</v>
      </c>
      <c r="M460" s="1">
        <v>61</v>
      </c>
      <c r="N460" s="1">
        <v>66</v>
      </c>
      <c r="O460" s="1">
        <v>4</v>
      </c>
      <c r="P460" s="1" t="b">
        <v>0</v>
      </c>
    </row>
    <row r="461" spans="4:16" ht="15" thickTop="1" thickBot="1" x14ac:dyDescent="0.3">
      <c r="D461" s="24" t="s">
        <v>1256</v>
      </c>
      <c r="E461" s="1" t="s">
        <v>487</v>
      </c>
      <c r="F461" s="1" t="s">
        <v>25</v>
      </c>
      <c r="G461" s="1" t="s">
        <v>1528</v>
      </c>
      <c r="H461" s="1">
        <v>460</v>
      </c>
      <c r="I461" s="1">
        <v>69</v>
      </c>
      <c r="J461" s="1">
        <v>69</v>
      </c>
      <c r="K461" s="1">
        <v>76</v>
      </c>
      <c r="L461" s="1">
        <v>69</v>
      </c>
      <c r="M461" s="1">
        <v>86</v>
      </c>
      <c r="N461" s="1">
        <v>91</v>
      </c>
      <c r="O461" s="1">
        <v>4</v>
      </c>
      <c r="P461" s="1" t="b">
        <v>0</v>
      </c>
    </row>
    <row r="462" spans="4:16" ht="15" thickTop="1" thickBot="1" x14ac:dyDescent="0.3">
      <c r="D462" s="24" t="s">
        <v>1257</v>
      </c>
      <c r="E462" s="1" t="s">
        <v>488</v>
      </c>
      <c r="F462" s="1" t="s">
        <v>25</v>
      </c>
      <c r="G462" s="1" t="s">
        <v>22</v>
      </c>
      <c r="H462" s="1">
        <v>345</v>
      </c>
      <c r="I462" s="1">
        <v>45</v>
      </c>
      <c r="J462" s="1">
        <v>20</v>
      </c>
      <c r="K462" s="1">
        <v>50</v>
      </c>
      <c r="L462" s="1">
        <v>60</v>
      </c>
      <c r="M462" s="1">
        <v>120</v>
      </c>
      <c r="N462" s="1">
        <v>50</v>
      </c>
      <c r="O462" s="1">
        <v>4</v>
      </c>
      <c r="P462" s="1" t="b">
        <v>0</v>
      </c>
    </row>
    <row r="463" spans="4:16" ht="15" thickTop="1" thickBot="1" x14ac:dyDescent="0.3">
      <c r="D463" s="24" t="s">
        <v>1258</v>
      </c>
      <c r="E463" s="1" t="s">
        <v>489</v>
      </c>
      <c r="F463" s="1" t="s">
        <v>14</v>
      </c>
      <c r="G463" s="1" t="s">
        <v>115</v>
      </c>
      <c r="H463" s="1">
        <v>334</v>
      </c>
      <c r="I463" s="1">
        <v>60</v>
      </c>
      <c r="J463" s="1">
        <v>62</v>
      </c>
      <c r="K463" s="1">
        <v>50</v>
      </c>
      <c r="L463" s="1">
        <v>62</v>
      </c>
      <c r="M463" s="1">
        <v>60</v>
      </c>
      <c r="N463" s="1">
        <v>40</v>
      </c>
      <c r="O463" s="1">
        <v>4</v>
      </c>
      <c r="P463" s="1" t="b">
        <v>0</v>
      </c>
    </row>
    <row r="464" spans="4:16" ht="15" thickTop="1" thickBot="1" x14ac:dyDescent="0.3">
      <c r="D464" s="24" t="s">
        <v>1259</v>
      </c>
      <c r="E464" s="1" t="s">
        <v>490</v>
      </c>
      <c r="F464" s="1" t="s">
        <v>14</v>
      </c>
      <c r="G464" s="1" t="s">
        <v>115</v>
      </c>
      <c r="H464" s="1">
        <v>494</v>
      </c>
      <c r="I464" s="1">
        <v>90</v>
      </c>
      <c r="J464" s="1">
        <v>92</v>
      </c>
      <c r="K464" s="1">
        <v>75</v>
      </c>
      <c r="L464" s="1">
        <v>92</v>
      </c>
      <c r="M464" s="1">
        <v>85</v>
      </c>
      <c r="N464" s="1">
        <v>60</v>
      </c>
      <c r="O464" s="1">
        <v>4</v>
      </c>
      <c r="P464" s="1" t="b">
        <v>0</v>
      </c>
    </row>
    <row r="465" spans="4:16" ht="15" thickTop="1" thickBot="1" x14ac:dyDescent="0.3">
      <c r="D465" s="24" t="s">
        <v>1260</v>
      </c>
      <c r="E465" s="1" t="s">
        <v>491</v>
      </c>
      <c r="F465" s="1" t="s">
        <v>160</v>
      </c>
      <c r="G465" s="1" t="s">
        <v>115</v>
      </c>
      <c r="H465" s="1">
        <v>510</v>
      </c>
      <c r="I465" s="1">
        <v>70</v>
      </c>
      <c r="J465" s="1">
        <v>120</v>
      </c>
      <c r="K465" s="1">
        <v>65</v>
      </c>
      <c r="L465" s="1">
        <v>45</v>
      </c>
      <c r="M465" s="1">
        <v>85</v>
      </c>
      <c r="N465" s="1">
        <v>125</v>
      </c>
      <c r="O465" s="1">
        <v>4</v>
      </c>
      <c r="P465" s="1" t="b">
        <v>0</v>
      </c>
    </row>
    <row r="466" spans="4:16" ht="15" thickTop="1" thickBot="1" x14ac:dyDescent="0.3">
      <c r="D466" s="24" t="s">
        <v>1261</v>
      </c>
      <c r="E466" s="1" t="s">
        <v>492</v>
      </c>
      <c r="F466" s="1" t="s">
        <v>46</v>
      </c>
      <c r="G466" s="1" t="s">
        <v>108</v>
      </c>
      <c r="H466" s="1">
        <v>535</v>
      </c>
      <c r="I466" s="1">
        <v>70</v>
      </c>
      <c r="J466" s="1">
        <v>70</v>
      </c>
      <c r="K466" s="1">
        <v>115</v>
      </c>
      <c r="L466" s="1">
        <v>130</v>
      </c>
      <c r="M466" s="1">
        <v>90</v>
      </c>
      <c r="N466" s="1">
        <v>60</v>
      </c>
      <c r="O466" s="1">
        <v>4</v>
      </c>
      <c r="P466" s="1" t="b">
        <v>0</v>
      </c>
    </row>
    <row r="467" spans="4:16" ht="15" thickTop="1" thickBot="1" x14ac:dyDescent="0.3">
      <c r="D467" s="24" t="s">
        <v>1262</v>
      </c>
      <c r="E467" s="1" t="s">
        <v>493</v>
      </c>
      <c r="F467" s="1" t="s">
        <v>36</v>
      </c>
      <c r="G467" s="1" t="s">
        <v>1528</v>
      </c>
      <c r="H467" s="1">
        <v>515</v>
      </c>
      <c r="I467" s="1">
        <v>110</v>
      </c>
      <c r="J467" s="1">
        <v>85</v>
      </c>
      <c r="K467" s="1">
        <v>95</v>
      </c>
      <c r="L467" s="1">
        <v>80</v>
      </c>
      <c r="M467" s="1">
        <v>95</v>
      </c>
      <c r="N467" s="1">
        <v>50</v>
      </c>
      <c r="O467" s="1">
        <v>4</v>
      </c>
      <c r="P467" s="1" t="b">
        <v>0</v>
      </c>
    </row>
    <row r="468" spans="4:16" ht="15" thickTop="1" thickBot="1" x14ac:dyDescent="0.3">
      <c r="D468" s="24" t="s">
        <v>1263</v>
      </c>
      <c r="E468" s="1" t="s">
        <v>494</v>
      </c>
      <c r="F468" s="1" t="s">
        <v>49</v>
      </c>
      <c r="G468" s="1" t="s">
        <v>100</v>
      </c>
      <c r="H468" s="1">
        <v>535</v>
      </c>
      <c r="I468" s="1">
        <v>115</v>
      </c>
      <c r="J468" s="1">
        <v>140</v>
      </c>
      <c r="K468" s="1">
        <v>130</v>
      </c>
      <c r="L468" s="1">
        <v>55</v>
      </c>
      <c r="M468" s="1">
        <v>55</v>
      </c>
      <c r="N468" s="1">
        <v>40</v>
      </c>
      <c r="O468" s="1">
        <v>4</v>
      </c>
      <c r="P468" s="1" t="b">
        <v>0</v>
      </c>
    </row>
    <row r="469" spans="4:16" ht="15" thickTop="1" thickBot="1" x14ac:dyDescent="0.3">
      <c r="D469" s="24" t="s">
        <v>1264</v>
      </c>
      <c r="E469" s="1" t="s">
        <v>495</v>
      </c>
      <c r="F469" s="1" t="s">
        <v>14</v>
      </c>
      <c r="G469" s="1" t="s">
        <v>1528</v>
      </c>
      <c r="H469" s="1">
        <v>535</v>
      </c>
      <c r="I469" s="1">
        <v>100</v>
      </c>
      <c r="J469" s="1">
        <v>100</v>
      </c>
      <c r="K469" s="1">
        <v>125</v>
      </c>
      <c r="L469" s="1">
        <v>110</v>
      </c>
      <c r="M469" s="1">
        <v>50</v>
      </c>
      <c r="N469" s="1">
        <v>50</v>
      </c>
      <c r="O469" s="1">
        <v>4</v>
      </c>
      <c r="P469" s="1" t="b">
        <v>0</v>
      </c>
    </row>
    <row r="470" spans="4:16" ht="15" thickTop="1" thickBot="1" x14ac:dyDescent="0.3">
      <c r="D470" s="24" t="s">
        <v>1265</v>
      </c>
      <c r="E470" s="1" t="s">
        <v>496</v>
      </c>
      <c r="F470" s="1" t="s">
        <v>46</v>
      </c>
      <c r="G470" s="1" t="s">
        <v>1528</v>
      </c>
      <c r="H470" s="1">
        <v>540</v>
      </c>
      <c r="I470" s="1">
        <v>75</v>
      </c>
      <c r="J470" s="1">
        <v>123</v>
      </c>
      <c r="K470" s="1">
        <v>67</v>
      </c>
      <c r="L470" s="1">
        <v>95</v>
      </c>
      <c r="M470" s="1">
        <v>85</v>
      </c>
      <c r="N470" s="1">
        <v>95</v>
      </c>
      <c r="O470" s="1">
        <v>4</v>
      </c>
      <c r="P470" s="1" t="b">
        <v>0</v>
      </c>
    </row>
    <row r="471" spans="4:16" ht="15" thickTop="1" thickBot="1" x14ac:dyDescent="0.3">
      <c r="D471" s="24" t="s">
        <v>1266</v>
      </c>
      <c r="E471" s="1" t="s">
        <v>497</v>
      </c>
      <c r="F471" s="1" t="s">
        <v>19</v>
      </c>
      <c r="G471" s="1" t="s">
        <v>1528</v>
      </c>
      <c r="H471" s="1">
        <v>540</v>
      </c>
      <c r="I471" s="1">
        <v>75</v>
      </c>
      <c r="J471" s="1">
        <v>95</v>
      </c>
      <c r="K471" s="1">
        <v>67</v>
      </c>
      <c r="L471" s="1">
        <v>125</v>
      </c>
      <c r="M471" s="1">
        <v>95</v>
      </c>
      <c r="N471" s="1">
        <v>83</v>
      </c>
      <c r="O471" s="1">
        <v>4</v>
      </c>
      <c r="P471" s="1" t="b">
        <v>0</v>
      </c>
    </row>
    <row r="472" spans="4:16" ht="15" thickTop="1" thickBot="1" x14ac:dyDescent="0.3">
      <c r="D472" s="24" t="s">
        <v>1267</v>
      </c>
      <c r="E472" s="1" t="s">
        <v>498</v>
      </c>
      <c r="F472" s="1" t="s">
        <v>58</v>
      </c>
      <c r="G472" s="1" t="s">
        <v>22</v>
      </c>
      <c r="H472" s="1">
        <v>545</v>
      </c>
      <c r="I472" s="1">
        <v>85</v>
      </c>
      <c r="J472" s="1">
        <v>50</v>
      </c>
      <c r="K472" s="1">
        <v>95</v>
      </c>
      <c r="L472" s="1">
        <v>120</v>
      </c>
      <c r="M472" s="1">
        <v>115</v>
      </c>
      <c r="N472" s="1">
        <v>80</v>
      </c>
      <c r="O472" s="1">
        <v>4</v>
      </c>
      <c r="P472" s="1" t="b">
        <v>0</v>
      </c>
    </row>
    <row r="473" spans="4:16" ht="15" thickTop="1" thickBot="1" x14ac:dyDescent="0.3">
      <c r="D473" s="24" t="s">
        <v>1268</v>
      </c>
      <c r="E473" s="1" t="s">
        <v>499</v>
      </c>
      <c r="F473" s="1" t="s">
        <v>29</v>
      </c>
      <c r="G473" s="1" t="s">
        <v>22</v>
      </c>
      <c r="H473" s="1">
        <v>515</v>
      </c>
      <c r="I473" s="1">
        <v>86</v>
      </c>
      <c r="J473" s="1">
        <v>76</v>
      </c>
      <c r="K473" s="1">
        <v>86</v>
      </c>
      <c r="L473" s="1">
        <v>116</v>
      </c>
      <c r="M473" s="1">
        <v>56</v>
      </c>
      <c r="N473" s="1">
        <v>95</v>
      </c>
      <c r="O473" s="1">
        <v>4</v>
      </c>
      <c r="P473" s="1" t="b">
        <v>0</v>
      </c>
    </row>
    <row r="474" spans="4:16" ht="15" thickTop="1" thickBot="1" x14ac:dyDescent="0.3">
      <c r="D474" s="24" t="s">
        <v>1269</v>
      </c>
      <c r="E474" s="1" t="s">
        <v>500</v>
      </c>
      <c r="F474" s="1" t="s">
        <v>14</v>
      </c>
      <c r="G474" s="1" t="s">
        <v>1528</v>
      </c>
      <c r="H474" s="1">
        <v>525</v>
      </c>
      <c r="I474" s="1">
        <v>65</v>
      </c>
      <c r="J474" s="1">
        <v>110</v>
      </c>
      <c r="K474" s="1">
        <v>130</v>
      </c>
      <c r="L474" s="1">
        <v>60</v>
      </c>
      <c r="M474" s="1">
        <v>65</v>
      </c>
      <c r="N474" s="1">
        <v>95</v>
      </c>
      <c r="O474" s="1">
        <v>4</v>
      </c>
      <c r="P474" s="1" t="b">
        <v>0</v>
      </c>
    </row>
    <row r="475" spans="4:16" ht="15" thickTop="1" thickBot="1" x14ac:dyDescent="0.3">
      <c r="D475" s="24" t="s">
        <v>1270</v>
      </c>
      <c r="E475" s="1" t="s">
        <v>501</v>
      </c>
      <c r="F475" s="1" t="s">
        <v>115</v>
      </c>
      <c r="G475" s="1" t="s">
        <v>1528</v>
      </c>
      <c r="H475" s="1">
        <v>525</v>
      </c>
      <c r="I475" s="1">
        <v>65</v>
      </c>
      <c r="J475" s="1">
        <v>60</v>
      </c>
      <c r="K475" s="1">
        <v>110</v>
      </c>
      <c r="L475" s="1">
        <v>130</v>
      </c>
      <c r="M475" s="1">
        <v>95</v>
      </c>
      <c r="N475" s="1">
        <v>65</v>
      </c>
      <c r="O475" s="1">
        <v>4</v>
      </c>
      <c r="P475" s="1" t="b">
        <v>0</v>
      </c>
    </row>
    <row r="476" spans="4:16" ht="15" thickTop="1" thickBot="1" x14ac:dyDescent="0.3">
      <c r="D476" s="24" t="s">
        <v>1271</v>
      </c>
      <c r="E476" s="1" t="s">
        <v>502</v>
      </c>
      <c r="F476" s="1" t="s">
        <v>49</v>
      </c>
      <c r="G476" s="1" t="s">
        <v>22</v>
      </c>
      <c r="H476" s="1">
        <v>510</v>
      </c>
      <c r="I476" s="1">
        <v>75</v>
      </c>
      <c r="J476" s="1">
        <v>95</v>
      </c>
      <c r="K476" s="1">
        <v>125</v>
      </c>
      <c r="L476" s="1">
        <v>45</v>
      </c>
      <c r="M476" s="1">
        <v>75</v>
      </c>
      <c r="N476" s="1">
        <v>95</v>
      </c>
      <c r="O476" s="1">
        <v>4</v>
      </c>
      <c r="P476" s="1" t="b">
        <v>0</v>
      </c>
    </row>
    <row r="477" spans="4:16" ht="15" thickTop="1" thickBot="1" x14ac:dyDescent="0.3">
      <c r="D477" s="24" t="s">
        <v>1272</v>
      </c>
      <c r="E477" s="1" t="s">
        <v>503</v>
      </c>
      <c r="F477" s="1" t="s">
        <v>115</v>
      </c>
      <c r="G477" s="1" t="s">
        <v>49</v>
      </c>
      <c r="H477" s="1">
        <v>530</v>
      </c>
      <c r="I477" s="1">
        <v>110</v>
      </c>
      <c r="J477" s="1">
        <v>130</v>
      </c>
      <c r="K477" s="1">
        <v>80</v>
      </c>
      <c r="L477" s="1">
        <v>70</v>
      </c>
      <c r="M477" s="1">
        <v>60</v>
      </c>
      <c r="N477" s="1">
        <v>80</v>
      </c>
      <c r="O477" s="1">
        <v>4</v>
      </c>
      <c r="P477" s="1" t="b">
        <v>0</v>
      </c>
    </row>
    <row r="478" spans="4:16" ht="15" thickTop="1" thickBot="1" x14ac:dyDescent="0.3">
      <c r="D478" s="24" t="s">
        <v>1273</v>
      </c>
      <c r="E478" s="1" t="s">
        <v>504</v>
      </c>
      <c r="F478" s="1" t="s">
        <v>36</v>
      </c>
      <c r="G478" s="1" t="s">
        <v>1528</v>
      </c>
      <c r="H478" s="1">
        <v>535</v>
      </c>
      <c r="I478" s="1">
        <v>85</v>
      </c>
      <c r="J478" s="1">
        <v>80</v>
      </c>
      <c r="K478" s="1">
        <v>70</v>
      </c>
      <c r="L478" s="1">
        <v>135</v>
      </c>
      <c r="M478" s="1">
        <v>75</v>
      </c>
      <c r="N478" s="1">
        <v>90</v>
      </c>
      <c r="O478" s="1">
        <v>4</v>
      </c>
      <c r="P478" s="1" t="b">
        <v>0</v>
      </c>
    </row>
    <row r="479" spans="4:16" ht="15" thickTop="1" thickBot="1" x14ac:dyDescent="0.3">
      <c r="D479" s="24" t="s">
        <v>1274</v>
      </c>
      <c r="E479" s="1" t="s">
        <v>505</v>
      </c>
      <c r="F479" s="1" t="s">
        <v>88</v>
      </c>
      <c r="G479" s="1" t="s">
        <v>80</v>
      </c>
      <c r="H479" s="1">
        <v>518</v>
      </c>
      <c r="I479" s="1">
        <v>68</v>
      </c>
      <c r="J479" s="1">
        <v>125</v>
      </c>
      <c r="K479" s="1">
        <v>65</v>
      </c>
      <c r="L479" s="1">
        <v>65</v>
      </c>
      <c r="M479" s="1">
        <v>115</v>
      </c>
      <c r="N479" s="1">
        <v>80</v>
      </c>
      <c r="O479" s="1">
        <v>4</v>
      </c>
      <c r="P479" s="1" t="b">
        <v>0</v>
      </c>
    </row>
    <row r="480" spans="4:16" ht="15" thickTop="1" thickBot="1" x14ac:dyDescent="0.3">
      <c r="D480" s="24" t="s">
        <v>1275</v>
      </c>
      <c r="E480" s="1" t="s">
        <v>506</v>
      </c>
      <c r="F480" s="1" t="s">
        <v>100</v>
      </c>
      <c r="G480" s="1" t="s">
        <v>108</v>
      </c>
      <c r="H480" s="1">
        <v>525</v>
      </c>
      <c r="I480" s="1">
        <v>60</v>
      </c>
      <c r="J480" s="1">
        <v>55</v>
      </c>
      <c r="K480" s="1">
        <v>145</v>
      </c>
      <c r="L480" s="1">
        <v>75</v>
      </c>
      <c r="M480" s="1">
        <v>150</v>
      </c>
      <c r="N480" s="1">
        <v>40</v>
      </c>
      <c r="O480" s="1">
        <v>4</v>
      </c>
      <c r="P480" s="1" t="b">
        <v>0</v>
      </c>
    </row>
    <row r="481" spans="4:16" ht="15" thickTop="1" thickBot="1" x14ac:dyDescent="0.3">
      <c r="D481" s="24" t="s">
        <v>1276</v>
      </c>
      <c r="E481" s="1" t="s">
        <v>507</v>
      </c>
      <c r="F481" s="1" t="s">
        <v>121</v>
      </c>
      <c r="G481" s="1" t="s">
        <v>1528</v>
      </c>
      <c r="H481" s="1">
        <v>525</v>
      </c>
      <c r="I481" s="1">
        <v>45</v>
      </c>
      <c r="J481" s="1">
        <v>100</v>
      </c>
      <c r="K481" s="1">
        <v>135</v>
      </c>
      <c r="L481" s="1">
        <v>65</v>
      </c>
      <c r="M481" s="1">
        <v>135</v>
      </c>
      <c r="N481" s="1">
        <v>45</v>
      </c>
      <c r="O481" s="1">
        <v>4</v>
      </c>
      <c r="P481" s="1" t="b">
        <v>0</v>
      </c>
    </row>
    <row r="482" spans="4:16" ht="15" thickTop="1" thickBot="1" x14ac:dyDescent="0.3">
      <c r="D482" s="24" t="s">
        <v>1277</v>
      </c>
      <c r="E482" s="1" t="s">
        <v>508</v>
      </c>
      <c r="F482" s="1" t="s">
        <v>115</v>
      </c>
      <c r="G482" s="1" t="s">
        <v>121</v>
      </c>
      <c r="H482" s="1">
        <v>480</v>
      </c>
      <c r="I482" s="1">
        <v>70</v>
      </c>
      <c r="J482" s="1">
        <v>80</v>
      </c>
      <c r="K482" s="1">
        <v>70</v>
      </c>
      <c r="L482" s="1">
        <v>80</v>
      </c>
      <c r="M482" s="1">
        <v>70</v>
      </c>
      <c r="N482" s="1">
        <v>110</v>
      </c>
      <c r="O482" s="1">
        <v>4</v>
      </c>
      <c r="P482" s="1" t="b">
        <v>0</v>
      </c>
    </row>
    <row r="483" spans="4:16" ht="15" thickTop="1" thickBot="1" x14ac:dyDescent="0.3">
      <c r="D483" s="24" t="s">
        <v>1278</v>
      </c>
      <c r="E483" s="1" t="s">
        <v>509</v>
      </c>
      <c r="F483" s="1" t="s">
        <v>46</v>
      </c>
      <c r="G483" s="1" t="s">
        <v>121</v>
      </c>
      <c r="H483" s="1">
        <v>440</v>
      </c>
      <c r="I483" s="1">
        <v>50</v>
      </c>
      <c r="J483" s="1">
        <v>50</v>
      </c>
      <c r="K483" s="1">
        <v>77</v>
      </c>
      <c r="L483" s="1">
        <v>95</v>
      </c>
      <c r="M483" s="1">
        <v>77</v>
      </c>
      <c r="N483" s="1">
        <v>91</v>
      </c>
      <c r="O483" s="1">
        <v>4</v>
      </c>
      <c r="P483" s="1" t="b">
        <v>0</v>
      </c>
    </row>
    <row r="484" spans="4:16" ht="15" thickTop="1" thickBot="1" x14ac:dyDescent="0.3">
      <c r="D484" s="24" t="s">
        <v>1279</v>
      </c>
      <c r="E484" s="1" t="s">
        <v>510</v>
      </c>
      <c r="F484" s="1" t="s">
        <v>88</v>
      </c>
      <c r="G484" s="1" t="s">
        <v>1528</v>
      </c>
      <c r="H484" s="1">
        <v>580</v>
      </c>
      <c r="I484" s="1">
        <v>75</v>
      </c>
      <c r="J484" s="1">
        <v>75</v>
      </c>
      <c r="K484" s="1">
        <v>130</v>
      </c>
      <c r="L484" s="1">
        <v>75</v>
      </c>
      <c r="M484" s="1">
        <v>130</v>
      </c>
      <c r="N484" s="1">
        <v>95</v>
      </c>
      <c r="O484" s="1">
        <v>4</v>
      </c>
      <c r="P484" s="1" t="b">
        <v>1</v>
      </c>
    </row>
    <row r="485" spans="4:16" ht="15" thickTop="1" thickBot="1" x14ac:dyDescent="0.3">
      <c r="D485" s="24" t="s">
        <v>1280</v>
      </c>
      <c r="E485" s="1" t="s">
        <v>511</v>
      </c>
      <c r="F485" s="1" t="s">
        <v>88</v>
      </c>
      <c r="G485" s="1" t="s">
        <v>1528</v>
      </c>
      <c r="H485" s="1">
        <v>580</v>
      </c>
      <c r="I485" s="1">
        <v>80</v>
      </c>
      <c r="J485" s="1">
        <v>105</v>
      </c>
      <c r="K485" s="1">
        <v>105</v>
      </c>
      <c r="L485" s="1">
        <v>105</v>
      </c>
      <c r="M485" s="1">
        <v>105</v>
      </c>
      <c r="N485" s="1">
        <v>80</v>
      </c>
      <c r="O485" s="1">
        <v>4</v>
      </c>
      <c r="P485" s="1" t="b">
        <v>1</v>
      </c>
    </row>
    <row r="486" spans="4:16" ht="15" thickTop="1" thickBot="1" x14ac:dyDescent="0.3">
      <c r="D486" s="24" t="s">
        <v>1281</v>
      </c>
      <c r="E486" s="1" t="s">
        <v>512</v>
      </c>
      <c r="F486" s="1" t="s">
        <v>88</v>
      </c>
      <c r="G486" s="1" t="s">
        <v>1528</v>
      </c>
      <c r="H486" s="1">
        <v>580</v>
      </c>
      <c r="I486" s="1">
        <v>75</v>
      </c>
      <c r="J486" s="1">
        <v>125</v>
      </c>
      <c r="K486" s="1">
        <v>70</v>
      </c>
      <c r="L486" s="1">
        <v>125</v>
      </c>
      <c r="M486" s="1">
        <v>70</v>
      </c>
      <c r="N486" s="1">
        <v>115</v>
      </c>
      <c r="O486" s="1">
        <v>4</v>
      </c>
      <c r="P486" s="1" t="b">
        <v>1</v>
      </c>
    </row>
    <row r="487" spans="4:16" ht="15" thickTop="1" thickBot="1" x14ac:dyDescent="0.3">
      <c r="D487" s="24" t="s">
        <v>1282</v>
      </c>
      <c r="E487" s="1" t="s">
        <v>513</v>
      </c>
      <c r="F487" s="1" t="s">
        <v>108</v>
      </c>
      <c r="G487" s="1" t="s">
        <v>23</v>
      </c>
      <c r="H487" s="1">
        <v>680</v>
      </c>
      <c r="I487" s="1">
        <v>100</v>
      </c>
      <c r="J487" s="1">
        <v>120</v>
      </c>
      <c r="K487" s="1">
        <v>120</v>
      </c>
      <c r="L487" s="1">
        <v>150</v>
      </c>
      <c r="M487" s="1">
        <v>100</v>
      </c>
      <c r="N487" s="1">
        <v>90</v>
      </c>
      <c r="O487" s="1">
        <v>4</v>
      </c>
      <c r="P487" s="1" t="b">
        <v>1</v>
      </c>
    </row>
    <row r="488" spans="4:16" ht="15" thickTop="1" thickBot="1" x14ac:dyDescent="0.3">
      <c r="D488" s="24" t="s">
        <v>1283</v>
      </c>
      <c r="E488" s="1" t="s">
        <v>514</v>
      </c>
      <c r="F488" s="1" t="s">
        <v>25</v>
      </c>
      <c r="G488" s="1" t="s">
        <v>23</v>
      </c>
      <c r="H488" s="1">
        <v>680</v>
      </c>
      <c r="I488" s="1">
        <v>90</v>
      </c>
      <c r="J488" s="1">
        <v>120</v>
      </c>
      <c r="K488" s="1">
        <v>100</v>
      </c>
      <c r="L488" s="1">
        <v>150</v>
      </c>
      <c r="M488" s="1">
        <v>120</v>
      </c>
      <c r="N488" s="1">
        <v>100</v>
      </c>
      <c r="O488" s="1">
        <v>4</v>
      </c>
      <c r="P488" s="1" t="b">
        <v>1</v>
      </c>
    </row>
    <row r="489" spans="4:16" ht="15" thickTop="1" thickBot="1" x14ac:dyDescent="0.3">
      <c r="D489" s="24" t="s">
        <v>1284</v>
      </c>
      <c r="E489" s="1" t="s">
        <v>515</v>
      </c>
      <c r="F489" s="1" t="s">
        <v>19</v>
      </c>
      <c r="G489" s="1" t="s">
        <v>108</v>
      </c>
      <c r="H489" s="1">
        <v>600</v>
      </c>
      <c r="I489" s="1">
        <v>91</v>
      </c>
      <c r="J489" s="1">
        <v>90</v>
      </c>
      <c r="K489" s="1">
        <v>106</v>
      </c>
      <c r="L489" s="1">
        <v>130</v>
      </c>
      <c r="M489" s="1">
        <v>106</v>
      </c>
      <c r="N489" s="1">
        <v>77</v>
      </c>
      <c r="O489" s="1">
        <v>4</v>
      </c>
      <c r="P489" s="1" t="b">
        <v>1</v>
      </c>
    </row>
    <row r="490" spans="4:16" ht="15" thickTop="1" thickBot="1" x14ac:dyDescent="0.3">
      <c r="D490" s="24" t="s">
        <v>1285</v>
      </c>
      <c r="E490" s="1" t="s">
        <v>516</v>
      </c>
      <c r="F490" s="1" t="s">
        <v>36</v>
      </c>
      <c r="G490" s="1" t="s">
        <v>1528</v>
      </c>
      <c r="H490" s="1">
        <v>670</v>
      </c>
      <c r="I490" s="1">
        <v>110</v>
      </c>
      <c r="J490" s="1">
        <v>160</v>
      </c>
      <c r="K490" s="1">
        <v>110</v>
      </c>
      <c r="L490" s="1">
        <v>80</v>
      </c>
      <c r="M490" s="1">
        <v>110</v>
      </c>
      <c r="N490" s="1">
        <v>100</v>
      </c>
      <c r="O490" s="1">
        <v>4</v>
      </c>
      <c r="P490" s="1" t="b">
        <v>1</v>
      </c>
    </row>
    <row r="491" spans="4:16" ht="15" thickTop="1" thickBot="1" x14ac:dyDescent="0.3">
      <c r="D491" s="24" t="s">
        <v>1286</v>
      </c>
      <c r="E491" s="1" t="s">
        <v>517</v>
      </c>
      <c r="F491" s="1" t="s">
        <v>121</v>
      </c>
      <c r="G491" s="1" t="s">
        <v>23</v>
      </c>
      <c r="H491" s="1">
        <v>680</v>
      </c>
      <c r="I491" s="1">
        <v>150</v>
      </c>
      <c r="J491" s="1">
        <v>100</v>
      </c>
      <c r="K491" s="1">
        <v>120</v>
      </c>
      <c r="L491" s="1">
        <v>100</v>
      </c>
      <c r="M491" s="1">
        <v>120</v>
      </c>
      <c r="N491" s="1">
        <v>90</v>
      </c>
      <c r="O491" s="1">
        <v>4</v>
      </c>
      <c r="P491" s="1" t="b">
        <v>1</v>
      </c>
    </row>
    <row r="492" spans="4:16" ht="15" thickTop="1" thickBot="1" x14ac:dyDescent="0.3">
      <c r="D492" s="24" t="s">
        <v>1287</v>
      </c>
      <c r="E492" s="1" t="s">
        <v>518</v>
      </c>
      <c r="F492" s="1" t="s">
        <v>88</v>
      </c>
      <c r="G492" s="1" t="s">
        <v>1528</v>
      </c>
      <c r="H492" s="1">
        <v>600</v>
      </c>
      <c r="I492" s="1">
        <v>120</v>
      </c>
      <c r="J492" s="1">
        <v>70</v>
      </c>
      <c r="K492" s="1">
        <v>120</v>
      </c>
      <c r="L492" s="1">
        <v>75</v>
      </c>
      <c r="M492" s="1">
        <v>130</v>
      </c>
      <c r="N492" s="1">
        <v>85</v>
      </c>
      <c r="O492" s="1">
        <v>4</v>
      </c>
      <c r="P492" s="1" t="b">
        <v>0</v>
      </c>
    </row>
    <row r="493" spans="4:16" ht="15" thickTop="1" thickBot="1" x14ac:dyDescent="0.3">
      <c r="D493" s="24" t="s">
        <v>1288</v>
      </c>
      <c r="E493" s="1" t="s">
        <v>519</v>
      </c>
      <c r="F493" s="1" t="s">
        <v>25</v>
      </c>
      <c r="G493" s="1" t="s">
        <v>1528</v>
      </c>
      <c r="H493" s="1">
        <v>480</v>
      </c>
      <c r="I493" s="1">
        <v>80</v>
      </c>
      <c r="J493" s="1">
        <v>80</v>
      </c>
      <c r="K493" s="1">
        <v>80</v>
      </c>
      <c r="L493" s="1">
        <v>80</v>
      </c>
      <c r="M493" s="1">
        <v>80</v>
      </c>
      <c r="N493" s="1">
        <v>80</v>
      </c>
      <c r="O493" s="1">
        <v>4</v>
      </c>
      <c r="P493" s="1" t="b">
        <v>0</v>
      </c>
    </row>
    <row r="494" spans="4:16" ht="15" thickTop="1" thickBot="1" x14ac:dyDescent="0.3">
      <c r="D494" s="24" t="s">
        <v>1289</v>
      </c>
      <c r="E494" s="1" t="s">
        <v>520</v>
      </c>
      <c r="F494" s="1" t="s">
        <v>25</v>
      </c>
      <c r="G494" s="1" t="s">
        <v>1528</v>
      </c>
      <c r="H494" s="1">
        <v>600</v>
      </c>
      <c r="I494" s="1">
        <v>100</v>
      </c>
      <c r="J494" s="1">
        <v>100</v>
      </c>
      <c r="K494" s="1">
        <v>100</v>
      </c>
      <c r="L494" s="1">
        <v>100</v>
      </c>
      <c r="M494" s="1">
        <v>100</v>
      </c>
      <c r="N494" s="1">
        <v>100</v>
      </c>
      <c r="O494" s="1">
        <v>4</v>
      </c>
      <c r="P494" s="1" t="b">
        <v>0</v>
      </c>
    </row>
    <row r="495" spans="4:16" ht="15" thickTop="1" thickBot="1" x14ac:dyDescent="0.3">
      <c r="D495" s="24" t="s">
        <v>1290</v>
      </c>
      <c r="E495" s="1" t="s">
        <v>521</v>
      </c>
      <c r="F495" s="1" t="s">
        <v>160</v>
      </c>
      <c r="G495" s="1" t="s">
        <v>1528</v>
      </c>
      <c r="H495" s="1">
        <v>600</v>
      </c>
      <c r="I495" s="1">
        <v>70</v>
      </c>
      <c r="J495" s="1">
        <v>90</v>
      </c>
      <c r="K495" s="1">
        <v>90</v>
      </c>
      <c r="L495" s="1">
        <v>135</v>
      </c>
      <c r="M495" s="1">
        <v>90</v>
      </c>
      <c r="N495" s="1">
        <v>125</v>
      </c>
      <c r="O495" s="1">
        <v>4</v>
      </c>
      <c r="P495" s="1" t="b">
        <v>1</v>
      </c>
    </row>
    <row r="496" spans="4:16" ht="15" thickTop="1" thickBot="1" x14ac:dyDescent="0.3">
      <c r="D496" s="24" t="s">
        <v>1291</v>
      </c>
      <c r="E496" s="1" t="s">
        <v>522</v>
      </c>
      <c r="F496" s="1" t="s">
        <v>14</v>
      </c>
      <c r="G496" s="1" t="s">
        <v>1528</v>
      </c>
      <c r="H496" s="1">
        <v>600</v>
      </c>
      <c r="I496" s="1">
        <v>100</v>
      </c>
      <c r="J496" s="1">
        <v>100</v>
      </c>
      <c r="K496" s="1">
        <v>100</v>
      </c>
      <c r="L496" s="1">
        <v>100</v>
      </c>
      <c r="M496" s="1">
        <v>100</v>
      </c>
      <c r="N496" s="1">
        <v>100</v>
      </c>
      <c r="O496" s="1">
        <v>4</v>
      </c>
      <c r="P496" s="1" t="b">
        <v>1</v>
      </c>
    </row>
    <row r="497" spans="4:16" ht="15" thickTop="1" thickBot="1" x14ac:dyDescent="0.3">
      <c r="D497" s="24" t="s">
        <v>1292</v>
      </c>
      <c r="E497" s="1" t="s">
        <v>523</v>
      </c>
      <c r="F497" s="1" t="s">
        <v>36</v>
      </c>
      <c r="G497" s="1" t="s">
        <v>1528</v>
      </c>
      <c r="H497" s="1">
        <v>720</v>
      </c>
      <c r="I497" s="1">
        <v>120</v>
      </c>
      <c r="J497" s="1">
        <v>120</v>
      </c>
      <c r="K497" s="1">
        <v>120</v>
      </c>
      <c r="L497" s="1">
        <v>120</v>
      </c>
      <c r="M497" s="1">
        <v>120</v>
      </c>
      <c r="N497" s="1">
        <v>120</v>
      </c>
      <c r="O497" s="1">
        <v>4</v>
      </c>
      <c r="P497" s="1" t="b">
        <v>1</v>
      </c>
    </row>
    <row r="498" spans="4:16" ht="15" thickTop="1" thickBot="1" x14ac:dyDescent="0.3">
      <c r="D498" s="24" t="s">
        <v>1293</v>
      </c>
      <c r="E498" s="1" t="s">
        <v>524</v>
      </c>
      <c r="F498" s="1" t="s">
        <v>88</v>
      </c>
      <c r="G498" s="1" t="s">
        <v>19</v>
      </c>
      <c r="H498" s="1">
        <v>600</v>
      </c>
      <c r="I498" s="1">
        <v>100</v>
      </c>
      <c r="J498" s="1">
        <v>100</v>
      </c>
      <c r="K498" s="1">
        <v>100</v>
      </c>
      <c r="L498" s="1">
        <v>100</v>
      </c>
      <c r="M498" s="1">
        <v>100</v>
      </c>
      <c r="N498" s="1">
        <v>100</v>
      </c>
      <c r="O498" s="1">
        <v>5</v>
      </c>
      <c r="P498" s="1" t="b">
        <v>1</v>
      </c>
    </row>
    <row r="499" spans="4:16" ht="15" thickTop="1" thickBot="1" x14ac:dyDescent="0.3">
      <c r="D499" s="24" t="s">
        <v>1294</v>
      </c>
      <c r="E499" s="1" t="s">
        <v>525</v>
      </c>
      <c r="F499" s="1" t="s">
        <v>14</v>
      </c>
      <c r="G499" s="1" t="s">
        <v>1528</v>
      </c>
      <c r="H499" s="1">
        <v>308</v>
      </c>
      <c r="I499" s="1">
        <v>45</v>
      </c>
      <c r="J499" s="1">
        <v>45</v>
      </c>
      <c r="K499" s="1">
        <v>55</v>
      </c>
      <c r="L499" s="1">
        <v>45</v>
      </c>
      <c r="M499" s="1">
        <v>55</v>
      </c>
      <c r="N499" s="1">
        <v>63</v>
      </c>
      <c r="O499" s="1">
        <v>5</v>
      </c>
      <c r="P499" s="1" t="b">
        <v>0</v>
      </c>
    </row>
    <row r="500" spans="4:16" ht="15" thickTop="1" thickBot="1" x14ac:dyDescent="0.3">
      <c r="D500" s="24" t="s">
        <v>1295</v>
      </c>
      <c r="E500" s="1" t="s">
        <v>526</v>
      </c>
      <c r="F500" s="1" t="s">
        <v>14</v>
      </c>
      <c r="G500" s="1" t="s">
        <v>1528</v>
      </c>
      <c r="H500" s="1">
        <v>413</v>
      </c>
      <c r="I500" s="1">
        <v>60</v>
      </c>
      <c r="J500" s="1">
        <v>60</v>
      </c>
      <c r="K500" s="1">
        <v>75</v>
      </c>
      <c r="L500" s="1">
        <v>60</v>
      </c>
      <c r="M500" s="1">
        <v>75</v>
      </c>
      <c r="N500" s="1">
        <v>83</v>
      </c>
      <c r="O500" s="1">
        <v>5</v>
      </c>
      <c r="P500" s="1" t="b">
        <v>0</v>
      </c>
    </row>
    <row r="501" spans="4:16" ht="15" thickTop="1" thickBot="1" x14ac:dyDescent="0.3">
      <c r="D501" s="24" t="s">
        <v>1296</v>
      </c>
      <c r="E501" s="1" t="s">
        <v>527</v>
      </c>
      <c r="F501" s="1" t="s">
        <v>14</v>
      </c>
      <c r="G501" s="1" t="s">
        <v>1528</v>
      </c>
      <c r="H501" s="1">
        <v>528</v>
      </c>
      <c r="I501" s="1">
        <v>75</v>
      </c>
      <c r="J501" s="1">
        <v>75</v>
      </c>
      <c r="K501" s="1">
        <v>95</v>
      </c>
      <c r="L501" s="1">
        <v>75</v>
      </c>
      <c r="M501" s="1">
        <v>95</v>
      </c>
      <c r="N501" s="1">
        <v>113</v>
      </c>
      <c r="O501" s="1">
        <v>5</v>
      </c>
      <c r="P501" s="1" t="b">
        <v>0</v>
      </c>
    </row>
    <row r="502" spans="4:16" ht="15" thickTop="1" thickBot="1" x14ac:dyDescent="0.3">
      <c r="D502" s="24" t="s">
        <v>1297</v>
      </c>
      <c r="E502" s="1" t="s">
        <v>528</v>
      </c>
      <c r="F502" s="1" t="s">
        <v>19</v>
      </c>
      <c r="G502" s="1" t="s">
        <v>1528</v>
      </c>
      <c r="H502" s="1">
        <v>308</v>
      </c>
      <c r="I502" s="1">
        <v>65</v>
      </c>
      <c r="J502" s="1">
        <v>63</v>
      </c>
      <c r="K502" s="1">
        <v>45</v>
      </c>
      <c r="L502" s="1">
        <v>45</v>
      </c>
      <c r="M502" s="1">
        <v>45</v>
      </c>
      <c r="N502" s="1">
        <v>45</v>
      </c>
      <c r="O502" s="1">
        <v>5</v>
      </c>
      <c r="P502" s="1" t="b">
        <v>0</v>
      </c>
    </row>
    <row r="503" spans="4:16" ht="15" thickTop="1" thickBot="1" x14ac:dyDescent="0.3">
      <c r="D503" s="24" t="s">
        <v>1298</v>
      </c>
      <c r="E503" s="1" t="s">
        <v>529</v>
      </c>
      <c r="F503" s="1" t="s">
        <v>19</v>
      </c>
      <c r="G503" s="1" t="s">
        <v>80</v>
      </c>
      <c r="H503" s="1">
        <v>418</v>
      </c>
      <c r="I503" s="1">
        <v>90</v>
      </c>
      <c r="J503" s="1">
        <v>93</v>
      </c>
      <c r="K503" s="1">
        <v>55</v>
      </c>
      <c r="L503" s="1">
        <v>70</v>
      </c>
      <c r="M503" s="1">
        <v>55</v>
      </c>
      <c r="N503" s="1">
        <v>55</v>
      </c>
      <c r="O503" s="1">
        <v>5</v>
      </c>
      <c r="P503" s="1" t="b">
        <v>0</v>
      </c>
    </row>
    <row r="504" spans="4:16" ht="15" thickTop="1" thickBot="1" x14ac:dyDescent="0.3">
      <c r="D504" s="24" t="s">
        <v>1299</v>
      </c>
      <c r="E504" s="1" t="s">
        <v>530</v>
      </c>
      <c r="F504" s="1" t="s">
        <v>19</v>
      </c>
      <c r="G504" s="1" t="s">
        <v>80</v>
      </c>
      <c r="H504" s="1">
        <v>528</v>
      </c>
      <c r="I504" s="1">
        <v>110</v>
      </c>
      <c r="J504" s="1">
        <v>123</v>
      </c>
      <c r="K504" s="1">
        <v>65</v>
      </c>
      <c r="L504" s="1">
        <v>100</v>
      </c>
      <c r="M504" s="1">
        <v>65</v>
      </c>
      <c r="N504" s="1">
        <v>65</v>
      </c>
      <c r="O504" s="1">
        <v>5</v>
      </c>
      <c r="P504" s="1" t="b">
        <v>0</v>
      </c>
    </row>
    <row r="505" spans="4:16" ht="15" thickTop="1" thickBot="1" x14ac:dyDescent="0.3">
      <c r="D505" s="24" t="s">
        <v>1300</v>
      </c>
      <c r="E505" s="1" t="s">
        <v>531</v>
      </c>
      <c r="F505" s="1" t="s">
        <v>25</v>
      </c>
      <c r="G505" s="1" t="s">
        <v>1528</v>
      </c>
      <c r="H505" s="1">
        <v>308</v>
      </c>
      <c r="I505" s="1">
        <v>55</v>
      </c>
      <c r="J505" s="1">
        <v>55</v>
      </c>
      <c r="K505" s="1">
        <v>45</v>
      </c>
      <c r="L505" s="1">
        <v>63</v>
      </c>
      <c r="M505" s="1">
        <v>45</v>
      </c>
      <c r="N505" s="1">
        <v>45</v>
      </c>
      <c r="O505" s="1">
        <v>5</v>
      </c>
      <c r="P505" s="1" t="b">
        <v>0</v>
      </c>
    </row>
    <row r="506" spans="4:16" ht="15" thickTop="1" thickBot="1" x14ac:dyDescent="0.3">
      <c r="D506" s="24" t="s">
        <v>1301</v>
      </c>
      <c r="E506" s="1" t="s">
        <v>532</v>
      </c>
      <c r="F506" s="1" t="s">
        <v>25</v>
      </c>
      <c r="G506" s="1" t="s">
        <v>1528</v>
      </c>
      <c r="H506" s="1">
        <v>413</v>
      </c>
      <c r="I506" s="1">
        <v>75</v>
      </c>
      <c r="J506" s="1">
        <v>75</v>
      </c>
      <c r="K506" s="1">
        <v>60</v>
      </c>
      <c r="L506" s="1">
        <v>83</v>
      </c>
      <c r="M506" s="1">
        <v>60</v>
      </c>
      <c r="N506" s="1">
        <v>60</v>
      </c>
      <c r="O506" s="1">
        <v>5</v>
      </c>
      <c r="P506" s="1" t="b">
        <v>0</v>
      </c>
    </row>
    <row r="507" spans="4:16" ht="15" thickTop="1" thickBot="1" x14ac:dyDescent="0.3">
      <c r="D507" s="24" t="s">
        <v>1302</v>
      </c>
      <c r="E507" s="1" t="s">
        <v>533</v>
      </c>
      <c r="F507" s="1" t="s">
        <v>25</v>
      </c>
      <c r="G507" s="1" t="s">
        <v>1528</v>
      </c>
      <c r="H507" s="1">
        <v>528</v>
      </c>
      <c r="I507" s="1">
        <v>95</v>
      </c>
      <c r="J507" s="1">
        <v>100</v>
      </c>
      <c r="K507" s="1">
        <v>85</v>
      </c>
      <c r="L507" s="1">
        <v>108</v>
      </c>
      <c r="M507" s="1">
        <v>70</v>
      </c>
      <c r="N507" s="1">
        <v>70</v>
      </c>
      <c r="O507" s="1">
        <v>5</v>
      </c>
      <c r="P507" s="1" t="b">
        <v>0</v>
      </c>
    </row>
    <row r="508" spans="4:16" ht="15" thickTop="1" thickBot="1" x14ac:dyDescent="0.3">
      <c r="D508" s="24" t="s">
        <v>1303</v>
      </c>
      <c r="E508" s="1" t="s">
        <v>534</v>
      </c>
      <c r="F508" s="1" t="s">
        <v>36</v>
      </c>
      <c r="G508" s="1" t="s">
        <v>1528</v>
      </c>
      <c r="H508" s="1">
        <v>255</v>
      </c>
      <c r="I508" s="1">
        <v>45</v>
      </c>
      <c r="J508" s="1">
        <v>55</v>
      </c>
      <c r="K508" s="1">
        <v>39</v>
      </c>
      <c r="L508" s="1">
        <v>35</v>
      </c>
      <c r="M508" s="1">
        <v>39</v>
      </c>
      <c r="N508" s="1">
        <v>42</v>
      </c>
      <c r="O508" s="1">
        <v>5</v>
      </c>
      <c r="P508" s="1" t="b">
        <v>0</v>
      </c>
    </row>
    <row r="509" spans="4:16" ht="15" thickTop="1" thickBot="1" x14ac:dyDescent="0.3">
      <c r="D509" s="24" t="s">
        <v>1304</v>
      </c>
      <c r="E509" s="1" t="s">
        <v>535</v>
      </c>
      <c r="F509" s="1" t="s">
        <v>36</v>
      </c>
      <c r="G509" s="1" t="s">
        <v>1528</v>
      </c>
      <c r="H509" s="1">
        <v>420</v>
      </c>
      <c r="I509" s="1">
        <v>60</v>
      </c>
      <c r="J509" s="1">
        <v>85</v>
      </c>
      <c r="K509" s="1">
        <v>69</v>
      </c>
      <c r="L509" s="1">
        <v>60</v>
      </c>
      <c r="M509" s="1">
        <v>69</v>
      </c>
      <c r="N509" s="1">
        <v>77</v>
      </c>
      <c r="O509" s="1">
        <v>5</v>
      </c>
      <c r="P509" s="1" t="b">
        <v>0</v>
      </c>
    </row>
    <row r="510" spans="4:16" ht="15" thickTop="1" thickBot="1" x14ac:dyDescent="0.3">
      <c r="D510" s="24" t="s">
        <v>1305</v>
      </c>
      <c r="E510" s="1" t="s">
        <v>536</v>
      </c>
      <c r="F510" s="1" t="s">
        <v>36</v>
      </c>
      <c r="G510" s="1" t="s">
        <v>1528</v>
      </c>
      <c r="H510" s="1">
        <v>275</v>
      </c>
      <c r="I510" s="1">
        <v>45</v>
      </c>
      <c r="J510" s="1">
        <v>60</v>
      </c>
      <c r="K510" s="1">
        <v>45</v>
      </c>
      <c r="L510" s="1">
        <v>25</v>
      </c>
      <c r="M510" s="1">
        <v>45</v>
      </c>
      <c r="N510" s="1">
        <v>55</v>
      </c>
      <c r="O510" s="1">
        <v>5</v>
      </c>
      <c r="P510" s="1" t="b">
        <v>0</v>
      </c>
    </row>
    <row r="511" spans="4:16" ht="15" thickTop="1" thickBot="1" x14ac:dyDescent="0.3">
      <c r="D511" s="24" t="s">
        <v>1306</v>
      </c>
      <c r="E511" s="1" t="s">
        <v>537</v>
      </c>
      <c r="F511" s="1" t="s">
        <v>36</v>
      </c>
      <c r="G511" s="1" t="s">
        <v>1528</v>
      </c>
      <c r="H511" s="1">
        <v>370</v>
      </c>
      <c r="I511" s="1">
        <v>65</v>
      </c>
      <c r="J511" s="1">
        <v>80</v>
      </c>
      <c r="K511" s="1">
        <v>65</v>
      </c>
      <c r="L511" s="1">
        <v>35</v>
      </c>
      <c r="M511" s="1">
        <v>65</v>
      </c>
      <c r="N511" s="1">
        <v>60</v>
      </c>
      <c r="O511" s="1">
        <v>5</v>
      </c>
      <c r="P511" s="1" t="b">
        <v>0</v>
      </c>
    </row>
    <row r="512" spans="4:16" ht="15" thickTop="1" thickBot="1" x14ac:dyDescent="0.3">
      <c r="D512" s="24" t="s">
        <v>1307</v>
      </c>
      <c r="E512" s="1" t="s">
        <v>538</v>
      </c>
      <c r="F512" s="1" t="s">
        <v>36</v>
      </c>
      <c r="G512" s="1" t="s">
        <v>1528</v>
      </c>
      <c r="H512" s="1">
        <v>500</v>
      </c>
      <c r="I512" s="1">
        <v>85</v>
      </c>
      <c r="J512" s="1">
        <v>110</v>
      </c>
      <c r="K512" s="1">
        <v>90</v>
      </c>
      <c r="L512" s="1">
        <v>45</v>
      </c>
      <c r="M512" s="1">
        <v>90</v>
      </c>
      <c r="N512" s="1">
        <v>80</v>
      </c>
      <c r="O512" s="1">
        <v>5</v>
      </c>
      <c r="P512" s="1" t="b">
        <v>0</v>
      </c>
    </row>
    <row r="513" spans="4:16" ht="15" thickTop="1" thickBot="1" x14ac:dyDescent="0.3">
      <c r="D513" s="24" t="s">
        <v>1308</v>
      </c>
      <c r="E513" s="1" t="s">
        <v>539</v>
      </c>
      <c r="F513" s="1" t="s">
        <v>160</v>
      </c>
      <c r="G513" s="1" t="s">
        <v>1528</v>
      </c>
      <c r="H513" s="1">
        <v>281</v>
      </c>
      <c r="I513" s="1">
        <v>41</v>
      </c>
      <c r="J513" s="1">
        <v>50</v>
      </c>
      <c r="K513" s="1">
        <v>37</v>
      </c>
      <c r="L513" s="1">
        <v>50</v>
      </c>
      <c r="M513" s="1">
        <v>37</v>
      </c>
      <c r="N513" s="1">
        <v>66</v>
      </c>
      <c r="O513" s="1">
        <v>5</v>
      </c>
      <c r="P513" s="1" t="b">
        <v>0</v>
      </c>
    </row>
    <row r="514" spans="4:16" ht="15" thickTop="1" thickBot="1" x14ac:dyDescent="0.3">
      <c r="D514" s="24" t="s">
        <v>1309</v>
      </c>
      <c r="E514" s="1" t="s">
        <v>540</v>
      </c>
      <c r="F514" s="1" t="s">
        <v>160</v>
      </c>
      <c r="G514" s="1" t="s">
        <v>1528</v>
      </c>
      <c r="H514" s="1">
        <v>446</v>
      </c>
      <c r="I514" s="1">
        <v>64</v>
      </c>
      <c r="J514" s="1">
        <v>88</v>
      </c>
      <c r="K514" s="1">
        <v>50</v>
      </c>
      <c r="L514" s="1">
        <v>88</v>
      </c>
      <c r="M514" s="1">
        <v>50</v>
      </c>
      <c r="N514" s="1">
        <v>106</v>
      </c>
      <c r="O514" s="1">
        <v>5</v>
      </c>
      <c r="P514" s="1" t="b">
        <v>0</v>
      </c>
    </row>
    <row r="515" spans="4:16" ht="15" thickTop="1" thickBot="1" x14ac:dyDescent="0.3">
      <c r="D515" s="24" t="s">
        <v>1310</v>
      </c>
      <c r="E515" s="1" t="s">
        <v>541</v>
      </c>
      <c r="F515" s="1" t="s">
        <v>14</v>
      </c>
      <c r="G515" s="1" t="s">
        <v>1528</v>
      </c>
      <c r="H515" s="1">
        <v>316</v>
      </c>
      <c r="I515" s="1">
        <v>50</v>
      </c>
      <c r="J515" s="1">
        <v>53</v>
      </c>
      <c r="K515" s="1">
        <v>48</v>
      </c>
      <c r="L515" s="1">
        <v>53</v>
      </c>
      <c r="M515" s="1">
        <v>48</v>
      </c>
      <c r="N515" s="1">
        <v>64</v>
      </c>
      <c r="O515" s="1">
        <v>5</v>
      </c>
      <c r="P515" s="1" t="b">
        <v>0</v>
      </c>
    </row>
    <row r="516" spans="4:16" ht="15" thickTop="1" thickBot="1" x14ac:dyDescent="0.3">
      <c r="D516" s="24" t="s">
        <v>1311</v>
      </c>
      <c r="E516" s="1" t="s">
        <v>542</v>
      </c>
      <c r="F516" s="1" t="s">
        <v>14</v>
      </c>
      <c r="G516" s="1" t="s">
        <v>1528</v>
      </c>
      <c r="H516" s="1">
        <v>498</v>
      </c>
      <c r="I516" s="1">
        <v>75</v>
      </c>
      <c r="J516" s="1">
        <v>98</v>
      </c>
      <c r="K516" s="1">
        <v>63</v>
      </c>
      <c r="L516" s="1">
        <v>98</v>
      </c>
      <c r="M516" s="1">
        <v>63</v>
      </c>
      <c r="N516" s="1">
        <v>101</v>
      </c>
      <c r="O516" s="1">
        <v>5</v>
      </c>
      <c r="P516" s="1" t="b">
        <v>0</v>
      </c>
    </row>
    <row r="517" spans="4:16" ht="15" thickTop="1" thickBot="1" x14ac:dyDescent="0.3">
      <c r="D517" s="24" t="s">
        <v>1312</v>
      </c>
      <c r="E517" s="1" t="s">
        <v>543</v>
      </c>
      <c r="F517" s="1" t="s">
        <v>19</v>
      </c>
      <c r="G517" s="1" t="s">
        <v>1528</v>
      </c>
      <c r="H517" s="1">
        <v>316</v>
      </c>
      <c r="I517" s="1">
        <v>50</v>
      </c>
      <c r="J517" s="1">
        <v>53</v>
      </c>
      <c r="K517" s="1">
        <v>48</v>
      </c>
      <c r="L517" s="1">
        <v>53</v>
      </c>
      <c r="M517" s="1">
        <v>48</v>
      </c>
      <c r="N517" s="1">
        <v>64</v>
      </c>
      <c r="O517" s="1">
        <v>5</v>
      </c>
      <c r="P517" s="1" t="b">
        <v>0</v>
      </c>
    </row>
    <row r="518" spans="4:16" ht="15" thickTop="1" thickBot="1" x14ac:dyDescent="0.3">
      <c r="D518" s="24" t="s">
        <v>1313</v>
      </c>
      <c r="E518" s="1" t="s">
        <v>544</v>
      </c>
      <c r="F518" s="1" t="s">
        <v>19</v>
      </c>
      <c r="G518" s="1" t="s">
        <v>1528</v>
      </c>
      <c r="H518" s="1">
        <v>498</v>
      </c>
      <c r="I518" s="1">
        <v>75</v>
      </c>
      <c r="J518" s="1">
        <v>98</v>
      </c>
      <c r="K518" s="1">
        <v>63</v>
      </c>
      <c r="L518" s="1">
        <v>98</v>
      </c>
      <c r="M518" s="1">
        <v>63</v>
      </c>
      <c r="N518" s="1">
        <v>101</v>
      </c>
      <c r="O518" s="1">
        <v>5</v>
      </c>
      <c r="P518" s="1" t="b">
        <v>0</v>
      </c>
    </row>
    <row r="519" spans="4:16" ht="15" thickTop="1" thickBot="1" x14ac:dyDescent="0.3">
      <c r="D519" s="24" t="s">
        <v>1314</v>
      </c>
      <c r="E519" s="1" t="s">
        <v>545</v>
      </c>
      <c r="F519" s="1" t="s">
        <v>25</v>
      </c>
      <c r="G519" s="1" t="s">
        <v>1528</v>
      </c>
      <c r="H519" s="1">
        <v>316</v>
      </c>
      <c r="I519" s="1">
        <v>50</v>
      </c>
      <c r="J519" s="1">
        <v>53</v>
      </c>
      <c r="K519" s="1">
        <v>48</v>
      </c>
      <c r="L519" s="1">
        <v>53</v>
      </c>
      <c r="M519" s="1">
        <v>48</v>
      </c>
      <c r="N519" s="1">
        <v>64</v>
      </c>
      <c r="O519" s="1">
        <v>5</v>
      </c>
      <c r="P519" s="1" t="b">
        <v>0</v>
      </c>
    </row>
    <row r="520" spans="4:16" ht="15" thickTop="1" thickBot="1" x14ac:dyDescent="0.3">
      <c r="D520" s="24" t="s">
        <v>1315</v>
      </c>
      <c r="E520" s="1" t="s">
        <v>546</v>
      </c>
      <c r="F520" s="1" t="s">
        <v>25</v>
      </c>
      <c r="G520" s="1" t="s">
        <v>1528</v>
      </c>
      <c r="H520" s="1">
        <v>498</v>
      </c>
      <c r="I520" s="1">
        <v>75</v>
      </c>
      <c r="J520" s="1">
        <v>98</v>
      </c>
      <c r="K520" s="1">
        <v>63</v>
      </c>
      <c r="L520" s="1">
        <v>98</v>
      </c>
      <c r="M520" s="1">
        <v>63</v>
      </c>
      <c r="N520" s="1">
        <v>101</v>
      </c>
      <c r="O520" s="1">
        <v>5</v>
      </c>
      <c r="P520" s="1" t="b">
        <v>0</v>
      </c>
    </row>
    <row r="521" spans="4:16" ht="15" thickTop="1" thickBot="1" x14ac:dyDescent="0.3">
      <c r="D521" s="24" t="s">
        <v>1316</v>
      </c>
      <c r="E521" s="1" t="s">
        <v>547</v>
      </c>
      <c r="F521" s="1" t="s">
        <v>88</v>
      </c>
      <c r="G521" s="1" t="s">
        <v>1528</v>
      </c>
      <c r="H521" s="1">
        <v>292</v>
      </c>
      <c r="I521" s="1">
        <v>76</v>
      </c>
      <c r="J521" s="1">
        <v>25</v>
      </c>
      <c r="K521" s="1">
        <v>45</v>
      </c>
      <c r="L521" s="1">
        <v>67</v>
      </c>
      <c r="M521" s="1">
        <v>55</v>
      </c>
      <c r="N521" s="1">
        <v>24</v>
      </c>
      <c r="O521" s="1">
        <v>5</v>
      </c>
      <c r="P521" s="1" t="b">
        <v>0</v>
      </c>
    </row>
    <row r="522" spans="4:16" ht="15" thickTop="1" thickBot="1" x14ac:dyDescent="0.3">
      <c r="D522" s="24" t="s">
        <v>1317</v>
      </c>
      <c r="E522" s="1" t="s">
        <v>548</v>
      </c>
      <c r="F522" s="1" t="s">
        <v>88</v>
      </c>
      <c r="G522" s="1" t="s">
        <v>1528</v>
      </c>
      <c r="H522" s="1">
        <v>487</v>
      </c>
      <c r="I522" s="1">
        <v>116</v>
      </c>
      <c r="J522" s="1">
        <v>55</v>
      </c>
      <c r="K522" s="1">
        <v>85</v>
      </c>
      <c r="L522" s="1">
        <v>107</v>
      </c>
      <c r="M522" s="1">
        <v>95</v>
      </c>
      <c r="N522" s="1">
        <v>29</v>
      </c>
      <c r="O522" s="1">
        <v>5</v>
      </c>
      <c r="P522" s="1" t="b">
        <v>0</v>
      </c>
    </row>
    <row r="523" spans="4:16" ht="15" thickTop="1" thickBot="1" x14ac:dyDescent="0.3">
      <c r="D523" s="24" t="s">
        <v>1318</v>
      </c>
      <c r="E523" s="1" t="s">
        <v>549</v>
      </c>
      <c r="F523" s="1" t="s">
        <v>36</v>
      </c>
      <c r="G523" s="1" t="s">
        <v>22</v>
      </c>
      <c r="H523" s="1">
        <v>264</v>
      </c>
      <c r="I523" s="1">
        <v>50</v>
      </c>
      <c r="J523" s="1">
        <v>55</v>
      </c>
      <c r="K523" s="1">
        <v>50</v>
      </c>
      <c r="L523" s="1">
        <v>36</v>
      </c>
      <c r="M523" s="1">
        <v>30</v>
      </c>
      <c r="N523" s="1">
        <v>43</v>
      </c>
      <c r="O523" s="1">
        <v>5</v>
      </c>
      <c r="P523" s="1" t="b">
        <v>0</v>
      </c>
    </row>
    <row r="524" spans="4:16" ht="15" thickTop="1" thickBot="1" x14ac:dyDescent="0.3">
      <c r="D524" s="24" t="s">
        <v>1319</v>
      </c>
      <c r="E524" s="1" t="s">
        <v>550</v>
      </c>
      <c r="F524" s="1" t="s">
        <v>36</v>
      </c>
      <c r="G524" s="1" t="s">
        <v>22</v>
      </c>
      <c r="H524" s="1">
        <v>358</v>
      </c>
      <c r="I524" s="1">
        <v>62</v>
      </c>
      <c r="J524" s="1">
        <v>77</v>
      </c>
      <c r="K524" s="1">
        <v>62</v>
      </c>
      <c r="L524" s="1">
        <v>50</v>
      </c>
      <c r="M524" s="1">
        <v>42</v>
      </c>
      <c r="N524" s="1">
        <v>65</v>
      </c>
      <c r="O524" s="1">
        <v>5</v>
      </c>
      <c r="P524" s="1" t="b">
        <v>0</v>
      </c>
    </row>
    <row r="525" spans="4:16" ht="15" thickTop="1" thickBot="1" x14ac:dyDescent="0.3">
      <c r="D525" s="24" t="s">
        <v>1320</v>
      </c>
      <c r="E525" s="1" t="s">
        <v>551</v>
      </c>
      <c r="F525" s="1" t="s">
        <v>36</v>
      </c>
      <c r="G525" s="1" t="s">
        <v>22</v>
      </c>
      <c r="H525" s="1">
        <v>488</v>
      </c>
      <c r="I525" s="1">
        <v>80</v>
      </c>
      <c r="J525" s="1">
        <v>115</v>
      </c>
      <c r="K525" s="1">
        <v>80</v>
      </c>
      <c r="L525" s="1">
        <v>65</v>
      </c>
      <c r="M525" s="1">
        <v>55</v>
      </c>
      <c r="N525" s="1">
        <v>93</v>
      </c>
      <c r="O525" s="1">
        <v>5</v>
      </c>
      <c r="P525" s="1" t="b">
        <v>0</v>
      </c>
    </row>
    <row r="526" spans="4:16" ht="15" thickTop="1" thickBot="1" x14ac:dyDescent="0.3">
      <c r="D526" s="24" t="s">
        <v>1321</v>
      </c>
      <c r="E526" s="1" t="s">
        <v>552</v>
      </c>
      <c r="F526" s="1" t="s">
        <v>46</v>
      </c>
      <c r="G526" s="1" t="s">
        <v>1528</v>
      </c>
      <c r="H526" s="1">
        <v>295</v>
      </c>
      <c r="I526" s="1">
        <v>45</v>
      </c>
      <c r="J526" s="1">
        <v>60</v>
      </c>
      <c r="K526" s="1">
        <v>32</v>
      </c>
      <c r="L526" s="1">
        <v>50</v>
      </c>
      <c r="M526" s="1">
        <v>32</v>
      </c>
      <c r="N526" s="1">
        <v>76</v>
      </c>
      <c r="O526" s="1">
        <v>5</v>
      </c>
      <c r="P526" s="1" t="b">
        <v>0</v>
      </c>
    </row>
    <row r="527" spans="4:16" ht="15" thickTop="1" thickBot="1" x14ac:dyDescent="0.3">
      <c r="D527" s="24" t="s">
        <v>1322</v>
      </c>
      <c r="E527" s="1" t="s">
        <v>553</v>
      </c>
      <c r="F527" s="1" t="s">
        <v>46</v>
      </c>
      <c r="G527" s="1" t="s">
        <v>1528</v>
      </c>
      <c r="H527" s="1">
        <v>497</v>
      </c>
      <c r="I527" s="1">
        <v>75</v>
      </c>
      <c r="J527" s="1">
        <v>100</v>
      </c>
      <c r="K527" s="1">
        <v>63</v>
      </c>
      <c r="L527" s="1">
        <v>80</v>
      </c>
      <c r="M527" s="1">
        <v>63</v>
      </c>
      <c r="N527" s="1">
        <v>116</v>
      </c>
      <c r="O527" s="1">
        <v>5</v>
      </c>
      <c r="P527" s="1" t="b">
        <v>0</v>
      </c>
    </row>
    <row r="528" spans="4:16" ht="15" thickTop="1" thickBot="1" x14ac:dyDescent="0.3">
      <c r="D528" s="24" t="s">
        <v>1323</v>
      </c>
      <c r="E528" s="1" t="s">
        <v>554</v>
      </c>
      <c r="F528" s="1" t="s">
        <v>100</v>
      </c>
      <c r="G528" s="1" t="s">
        <v>1528</v>
      </c>
      <c r="H528" s="1">
        <v>280</v>
      </c>
      <c r="I528" s="1">
        <v>55</v>
      </c>
      <c r="J528" s="1">
        <v>75</v>
      </c>
      <c r="K528" s="1">
        <v>85</v>
      </c>
      <c r="L528" s="1">
        <v>25</v>
      </c>
      <c r="M528" s="1">
        <v>25</v>
      </c>
      <c r="N528" s="1">
        <v>15</v>
      </c>
      <c r="O528" s="1">
        <v>5</v>
      </c>
      <c r="P528" s="1" t="b">
        <v>0</v>
      </c>
    </row>
    <row r="529" spans="4:16" ht="15" thickTop="1" thickBot="1" x14ac:dyDescent="0.3">
      <c r="D529" s="24" t="s">
        <v>1324</v>
      </c>
      <c r="E529" s="1" t="s">
        <v>555</v>
      </c>
      <c r="F529" s="1" t="s">
        <v>100</v>
      </c>
      <c r="G529" s="1" t="s">
        <v>1528</v>
      </c>
      <c r="H529" s="1">
        <v>390</v>
      </c>
      <c r="I529" s="1">
        <v>70</v>
      </c>
      <c r="J529" s="1">
        <v>105</v>
      </c>
      <c r="K529" s="1">
        <v>105</v>
      </c>
      <c r="L529" s="1">
        <v>50</v>
      </c>
      <c r="M529" s="1">
        <v>40</v>
      </c>
      <c r="N529" s="1">
        <v>20</v>
      </c>
      <c r="O529" s="1">
        <v>5</v>
      </c>
      <c r="P529" s="1" t="b">
        <v>0</v>
      </c>
    </row>
    <row r="530" spans="4:16" ht="15" thickTop="1" thickBot="1" x14ac:dyDescent="0.3">
      <c r="D530" s="24" t="s">
        <v>1325</v>
      </c>
      <c r="E530" s="1" t="s">
        <v>556</v>
      </c>
      <c r="F530" s="1" t="s">
        <v>100</v>
      </c>
      <c r="G530" s="1" t="s">
        <v>1528</v>
      </c>
      <c r="H530" s="1">
        <v>515</v>
      </c>
      <c r="I530" s="1">
        <v>85</v>
      </c>
      <c r="J530" s="1">
        <v>135</v>
      </c>
      <c r="K530" s="1">
        <v>130</v>
      </c>
      <c r="L530" s="1">
        <v>60</v>
      </c>
      <c r="M530" s="1">
        <v>80</v>
      </c>
      <c r="N530" s="1">
        <v>25</v>
      </c>
      <c r="O530" s="1">
        <v>5</v>
      </c>
      <c r="P530" s="1" t="b">
        <v>0</v>
      </c>
    </row>
    <row r="531" spans="4:16" ht="15" thickTop="1" thickBot="1" x14ac:dyDescent="0.3">
      <c r="D531" s="24" t="s">
        <v>1326</v>
      </c>
      <c r="E531" s="1" t="s">
        <v>557</v>
      </c>
      <c r="F531" s="1" t="s">
        <v>88</v>
      </c>
      <c r="G531" s="1" t="s">
        <v>22</v>
      </c>
      <c r="H531" s="1">
        <v>313</v>
      </c>
      <c r="I531" s="1">
        <v>55</v>
      </c>
      <c r="J531" s="1">
        <v>45</v>
      </c>
      <c r="K531" s="1">
        <v>43</v>
      </c>
      <c r="L531" s="1">
        <v>55</v>
      </c>
      <c r="M531" s="1">
        <v>43</v>
      </c>
      <c r="N531" s="1">
        <v>72</v>
      </c>
      <c r="O531" s="1">
        <v>5</v>
      </c>
      <c r="P531" s="1" t="b">
        <v>0</v>
      </c>
    </row>
    <row r="532" spans="4:16" ht="15" thickTop="1" thickBot="1" x14ac:dyDescent="0.3">
      <c r="D532" s="24" t="s">
        <v>1327</v>
      </c>
      <c r="E532" s="1" t="s">
        <v>558</v>
      </c>
      <c r="F532" s="1" t="s">
        <v>88</v>
      </c>
      <c r="G532" s="1" t="s">
        <v>22</v>
      </c>
      <c r="H532" s="1">
        <v>425</v>
      </c>
      <c r="I532" s="1">
        <v>67</v>
      </c>
      <c r="J532" s="1">
        <v>57</v>
      </c>
      <c r="K532" s="1">
        <v>55</v>
      </c>
      <c r="L532" s="1">
        <v>77</v>
      </c>
      <c r="M532" s="1">
        <v>55</v>
      </c>
      <c r="N532" s="1">
        <v>114</v>
      </c>
      <c r="O532" s="1">
        <v>5</v>
      </c>
      <c r="P532" s="1" t="b">
        <v>0</v>
      </c>
    </row>
    <row r="533" spans="4:16" ht="15" thickTop="1" thickBot="1" x14ac:dyDescent="0.3">
      <c r="D533" s="24" t="s">
        <v>1328</v>
      </c>
      <c r="E533" s="1" t="s">
        <v>559</v>
      </c>
      <c r="F533" s="1" t="s">
        <v>49</v>
      </c>
      <c r="G533" s="1" t="s">
        <v>1528</v>
      </c>
      <c r="H533" s="1">
        <v>328</v>
      </c>
      <c r="I533" s="1">
        <v>60</v>
      </c>
      <c r="J533" s="1">
        <v>85</v>
      </c>
      <c r="K533" s="1">
        <v>40</v>
      </c>
      <c r="L533" s="1">
        <v>30</v>
      </c>
      <c r="M533" s="1">
        <v>45</v>
      </c>
      <c r="N533" s="1">
        <v>68</v>
      </c>
      <c r="O533" s="1">
        <v>5</v>
      </c>
      <c r="P533" s="1" t="b">
        <v>0</v>
      </c>
    </row>
    <row r="534" spans="4:16" ht="15" thickTop="1" thickBot="1" x14ac:dyDescent="0.3">
      <c r="D534" s="24" t="s">
        <v>1329</v>
      </c>
      <c r="E534" s="1" t="s">
        <v>560</v>
      </c>
      <c r="F534" s="1" t="s">
        <v>49</v>
      </c>
      <c r="G534" s="1" t="s">
        <v>108</v>
      </c>
      <c r="H534" s="1">
        <v>508</v>
      </c>
      <c r="I534" s="1">
        <v>110</v>
      </c>
      <c r="J534" s="1">
        <v>135</v>
      </c>
      <c r="K534" s="1">
        <v>60</v>
      </c>
      <c r="L534" s="1">
        <v>50</v>
      </c>
      <c r="M534" s="1">
        <v>65</v>
      </c>
      <c r="N534" s="1">
        <v>88</v>
      </c>
      <c r="O534" s="1">
        <v>5</v>
      </c>
      <c r="P534" s="1" t="b">
        <v>0</v>
      </c>
    </row>
    <row r="535" spans="4:16" ht="15" thickTop="1" thickBot="1" x14ac:dyDescent="0.3">
      <c r="D535" s="24" t="s">
        <v>1330</v>
      </c>
      <c r="E535" s="1" t="s">
        <v>561</v>
      </c>
      <c r="F535" s="1" t="s">
        <v>36</v>
      </c>
      <c r="G535" s="1" t="s">
        <v>1528</v>
      </c>
      <c r="H535" s="1">
        <v>445</v>
      </c>
      <c r="I535" s="1">
        <v>103</v>
      </c>
      <c r="J535" s="1">
        <v>60</v>
      </c>
      <c r="K535" s="1">
        <v>86</v>
      </c>
      <c r="L535" s="1">
        <v>60</v>
      </c>
      <c r="M535" s="1">
        <v>86</v>
      </c>
      <c r="N535" s="1">
        <v>50</v>
      </c>
      <c r="O535" s="1">
        <v>5</v>
      </c>
      <c r="P535" s="1" t="b">
        <v>0</v>
      </c>
    </row>
    <row r="536" spans="4:16" ht="15" thickTop="1" thickBot="1" x14ac:dyDescent="0.3">
      <c r="D536" s="24" t="s">
        <v>1331</v>
      </c>
      <c r="E536" s="1" t="s">
        <v>562</v>
      </c>
      <c r="F536" s="1" t="s">
        <v>80</v>
      </c>
      <c r="G536" s="1" t="s">
        <v>1528</v>
      </c>
      <c r="H536" s="1">
        <v>305</v>
      </c>
      <c r="I536" s="1">
        <v>75</v>
      </c>
      <c r="J536" s="1">
        <v>80</v>
      </c>
      <c r="K536" s="1">
        <v>55</v>
      </c>
      <c r="L536" s="1">
        <v>25</v>
      </c>
      <c r="M536" s="1">
        <v>35</v>
      </c>
      <c r="N536" s="1">
        <v>35</v>
      </c>
      <c r="O536" s="1">
        <v>5</v>
      </c>
      <c r="P536" s="1" t="b">
        <v>0</v>
      </c>
    </row>
    <row r="537" spans="4:16" ht="15" thickTop="1" thickBot="1" x14ac:dyDescent="0.3">
      <c r="D537" s="24" t="s">
        <v>1332</v>
      </c>
      <c r="E537" s="1" t="s">
        <v>563</v>
      </c>
      <c r="F537" s="1" t="s">
        <v>80</v>
      </c>
      <c r="G537" s="1" t="s">
        <v>1528</v>
      </c>
      <c r="H537" s="1">
        <v>405</v>
      </c>
      <c r="I537" s="1">
        <v>85</v>
      </c>
      <c r="J537" s="1">
        <v>105</v>
      </c>
      <c r="K537" s="1">
        <v>85</v>
      </c>
      <c r="L537" s="1">
        <v>40</v>
      </c>
      <c r="M537" s="1">
        <v>50</v>
      </c>
      <c r="N537" s="1">
        <v>40</v>
      </c>
      <c r="O537" s="1">
        <v>5</v>
      </c>
      <c r="P537" s="1" t="b">
        <v>0</v>
      </c>
    </row>
    <row r="538" spans="4:16" ht="15" thickTop="1" thickBot="1" x14ac:dyDescent="0.3">
      <c r="D538" s="24" t="s">
        <v>1333</v>
      </c>
      <c r="E538" s="1" t="s">
        <v>564</v>
      </c>
      <c r="F538" s="1" t="s">
        <v>80</v>
      </c>
      <c r="G538" s="1" t="s">
        <v>1528</v>
      </c>
      <c r="H538" s="1">
        <v>505</v>
      </c>
      <c r="I538" s="1">
        <v>105</v>
      </c>
      <c r="J538" s="1">
        <v>140</v>
      </c>
      <c r="K538" s="1">
        <v>95</v>
      </c>
      <c r="L538" s="1">
        <v>55</v>
      </c>
      <c r="M538" s="1">
        <v>65</v>
      </c>
      <c r="N538" s="1">
        <v>45</v>
      </c>
      <c r="O538" s="1">
        <v>5</v>
      </c>
      <c r="P538" s="1" t="b">
        <v>0</v>
      </c>
    </row>
    <row r="539" spans="4:16" ht="15" thickTop="1" thickBot="1" x14ac:dyDescent="0.3">
      <c r="D539" s="24" t="s">
        <v>1334</v>
      </c>
      <c r="E539" s="1" t="s">
        <v>565</v>
      </c>
      <c r="F539" s="1" t="s">
        <v>25</v>
      </c>
      <c r="G539" s="1" t="s">
        <v>1528</v>
      </c>
      <c r="H539" s="1">
        <v>294</v>
      </c>
      <c r="I539" s="1">
        <v>50</v>
      </c>
      <c r="J539" s="1">
        <v>50</v>
      </c>
      <c r="K539" s="1">
        <v>40</v>
      </c>
      <c r="L539" s="1">
        <v>50</v>
      </c>
      <c r="M539" s="1">
        <v>40</v>
      </c>
      <c r="N539" s="1">
        <v>64</v>
      </c>
      <c r="O539" s="1">
        <v>5</v>
      </c>
      <c r="P539" s="1" t="b">
        <v>0</v>
      </c>
    </row>
    <row r="540" spans="4:16" ht="15" thickTop="1" thickBot="1" x14ac:dyDescent="0.3">
      <c r="D540" s="24" t="s">
        <v>1335</v>
      </c>
      <c r="E540" s="1" t="s">
        <v>566</v>
      </c>
      <c r="F540" s="1" t="s">
        <v>25</v>
      </c>
      <c r="G540" s="1" t="s">
        <v>49</v>
      </c>
      <c r="H540" s="1">
        <v>384</v>
      </c>
      <c r="I540" s="1">
        <v>75</v>
      </c>
      <c r="J540" s="1">
        <v>65</v>
      </c>
      <c r="K540" s="1">
        <v>55</v>
      </c>
      <c r="L540" s="1">
        <v>65</v>
      </c>
      <c r="M540" s="1">
        <v>55</v>
      </c>
      <c r="N540" s="1">
        <v>69</v>
      </c>
      <c r="O540" s="1">
        <v>5</v>
      </c>
      <c r="P540" s="1" t="b">
        <v>0</v>
      </c>
    </row>
    <row r="541" spans="4:16" ht="15" thickTop="1" thickBot="1" x14ac:dyDescent="0.3">
      <c r="D541" s="24" t="s">
        <v>1336</v>
      </c>
      <c r="E541" s="1" t="s">
        <v>567</v>
      </c>
      <c r="F541" s="1" t="s">
        <v>25</v>
      </c>
      <c r="G541" s="1" t="s">
        <v>49</v>
      </c>
      <c r="H541" s="1">
        <v>509</v>
      </c>
      <c r="I541" s="1">
        <v>105</v>
      </c>
      <c r="J541" s="1">
        <v>95</v>
      </c>
      <c r="K541" s="1">
        <v>75</v>
      </c>
      <c r="L541" s="1">
        <v>85</v>
      </c>
      <c r="M541" s="1">
        <v>75</v>
      </c>
      <c r="N541" s="1">
        <v>74</v>
      </c>
      <c r="O541" s="1">
        <v>5</v>
      </c>
      <c r="P541" s="1" t="b">
        <v>0</v>
      </c>
    </row>
    <row r="542" spans="4:16" ht="15" thickTop="1" thickBot="1" x14ac:dyDescent="0.3">
      <c r="D542" s="24" t="s">
        <v>1337</v>
      </c>
      <c r="E542" s="1" t="s">
        <v>568</v>
      </c>
      <c r="F542" s="1" t="s">
        <v>80</v>
      </c>
      <c r="G542" s="1" t="s">
        <v>1528</v>
      </c>
      <c r="H542" s="1">
        <v>465</v>
      </c>
      <c r="I542" s="1">
        <v>120</v>
      </c>
      <c r="J542" s="1">
        <v>100</v>
      </c>
      <c r="K542" s="1">
        <v>85</v>
      </c>
      <c r="L542" s="1">
        <v>30</v>
      </c>
      <c r="M542" s="1">
        <v>85</v>
      </c>
      <c r="N542" s="1">
        <v>45</v>
      </c>
      <c r="O542" s="1">
        <v>5</v>
      </c>
      <c r="P542" s="1" t="b">
        <v>0</v>
      </c>
    </row>
    <row r="543" spans="4:16" ht="15" thickTop="1" thickBot="1" x14ac:dyDescent="0.3">
      <c r="D543" s="24" t="s">
        <v>1338</v>
      </c>
      <c r="E543" s="1" t="s">
        <v>569</v>
      </c>
      <c r="F543" s="1" t="s">
        <v>80</v>
      </c>
      <c r="G543" s="1" t="s">
        <v>1528</v>
      </c>
      <c r="H543" s="1">
        <v>465</v>
      </c>
      <c r="I543" s="1">
        <v>75</v>
      </c>
      <c r="J543" s="1">
        <v>125</v>
      </c>
      <c r="K543" s="1">
        <v>75</v>
      </c>
      <c r="L543" s="1">
        <v>30</v>
      </c>
      <c r="M543" s="1">
        <v>75</v>
      </c>
      <c r="N543" s="1">
        <v>85</v>
      </c>
      <c r="O543" s="1">
        <v>5</v>
      </c>
      <c r="P543" s="1" t="b">
        <v>0</v>
      </c>
    </row>
    <row r="544" spans="4:16" ht="15" thickTop="1" thickBot="1" x14ac:dyDescent="0.3">
      <c r="D544" s="24" t="s">
        <v>1339</v>
      </c>
      <c r="E544" s="1" t="s">
        <v>570</v>
      </c>
      <c r="F544" s="1" t="s">
        <v>29</v>
      </c>
      <c r="G544" s="1" t="s">
        <v>14</v>
      </c>
      <c r="H544" s="1">
        <v>310</v>
      </c>
      <c r="I544" s="1">
        <v>45</v>
      </c>
      <c r="J544" s="1">
        <v>53</v>
      </c>
      <c r="K544" s="1">
        <v>70</v>
      </c>
      <c r="L544" s="1">
        <v>40</v>
      </c>
      <c r="M544" s="1">
        <v>60</v>
      </c>
      <c r="N544" s="1">
        <v>42</v>
      </c>
      <c r="O544" s="1">
        <v>5</v>
      </c>
      <c r="P544" s="1" t="b">
        <v>0</v>
      </c>
    </row>
    <row r="545" spans="4:16" ht="15" thickTop="1" thickBot="1" x14ac:dyDescent="0.3">
      <c r="D545" s="24" t="s">
        <v>1340</v>
      </c>
      <c r="E545" s="1" t="s">
        <v>571</v>
      </c>
      <c r="F545" s="1" t="s">
        <v>29</v>
      </c>
      <c r="G545" s="1" t="s">
        <v>14</v>
      </c>
      <c r="H545" s="1">
        <v>380</v>
      </c>
      <c r="I545" s="1">
        <v>55</v>
      </c>
      <c r="J545" s="1">
        <v>63</v>
      </c>
      <c r="K545" s="1">
        <v>90</v>
      </c>
      <c r="L545" s="1">
        <v>50</v>
      </c>
      <c r="M545" s="1">
        <v>80</v>
      </c>
      <c r="N545" s="1">
        <v>42</v>
      </c>
      <c r="O545" s="1">
        <v>5</v>
      </c>
      <c r="P545" s="1" t="b">
        <v>0</v>
      </c>
    </row>
    <row r="546" spans="4:16" ht="15" thickTop="1" thickBot="1" x14ac:dyDescent="0.3">
      <c r="D546" s="24" t="s">
        <v>1341</v>
      </c>
      <c r="E546" s="1" t="s">
        <v>572</v>
      </c>
      <c r="F546" s="1" t="s">
        <v>29</v>
      </c>
      <c r="G546" s="1" t="s">
        <v>14</v>
      </c>
      <c r="H546" s="1">
        <v>500</v>
      </c>
      <c r="I546" s="1">
        <v>75</v>
      </c>
      <c r="J546" s="1">
        <v>103</v>
      </c>
      <c r="K546" s="1">
        <v>80</v>
      </c>
      <c r="L546" s="1">
        <v>70</v>
      </c>
      <c r="M546" s="1">
        <v>80</v>
      </c>
      <c r="N546" s="1">
        <v>92</v>
      </c>
      <c r="O546" s="1">
        <v>5</v>
      </c>
      <c r="P546" s="1" t="b">
        <v>0</v>
      </c>
    </row>
    <row r="547" spans="4:16" ht="15" thickTop="1" thickBot="1" x14ac:dyDescent="0.3">
      <c r="D547" s="24" t="s">
        <v>1342</v>
      </c>
      <c r="E547" s="1" t="s">
        <v>573</v>
      </c>
      <c r="F547" s="1" t="s">
        <v>29</v>
      </c>
      <c r="G547" s="1" t="s">
        <v>15</v>
      </c>
      <c r="H547" s="1">
        <v>260</v>
      </c>
      <c r="I547" s="1">
        <v>30</v>
      </c>
      <c r="J547" s="1">
        <v>45</v>
      </c>
      <c r="K547" s="1">
        <v>59</v>
      </c>
      <c r="L547" s="1">
        <v>30</v>
      </c>
      <c r="M547" s="1">
        <v>39</v>
      </c>
      <c r="N547" s="1">
        <v>57</v>
      </c>
      <c r="O547" s="1">
        <v>5</v>
      </c>
      <c r="P547" s="1" t="b">
        <v>0</v>
      </c>
    </row>
    <row r="548" spans="4:16" ht="15" thickTop="1" thickBot="1" x14ac:dyDescent="0.3">
      <c r="D548" s="24" t="s">
        <v>1343</v>
      </c>
      <c r="E548" s="1" t="s">
        <v>574</v>
      </c>
      <c r="F548" s="1" t="s">
        <v>29</v>
      </c>
      <c r="G548" s="1" t="s">
        <v>15</v>
      </c>
      <c r="H548" s="1">
        <v>360</v>
      </c>
      <c r="I548" s="1">
        <v>40</v>
      </c>
      <c r="J548" s="1">
        <v>55</v>
      </c>
      <c r="K548" s="1">
        <v>99</v>
      </c>
      <c r="L548" s="1">
        <v>40</v>
      </c>
      <c r="M548" s="1">
        <v>79</v>
      </c>
      <c r="N548" s="1">
        <v>47</v>
      </c>
      <c r="O548" s="1">
        <v>5</v>
      </c>
      <c r="P548" s="1" t="b">
        <v>0</v>
      </c>
    </row>
    <row r="549" spans="4:16" ht="15" thickTop="1" thickBot="1" x14ac:dyDescent="0.3">
      <c r="D549" s="24" t="s">
        <v>1344</v>
      </c>
      <c r="E549" s="1" t="s">
        <v>575</v>
      </c>
      <c r="F549" s="1" t="s">
        <v>29</v>
      </c>
      <c r="G549" s="1" t="s">
        <v>15</v>
      </c>
      <c r="H549" s="1">
        <v>485</v>
      </c>
      <c r="I549" s="1">
        <v>60</v>
      </c>
      <c r="J549" s="1">
        <v>100</v>
      </c>
      <c r="K549" s="1">
        <v>89</v>
      </c>
      <c r="L549" s="1">
        <v>55</v>
      </c>
      <c r="M549" s="1">
        <v>69</v>
      </c>
      <c r="N549" s="1">
        <v>112</v>
      </c>
      <c r="O549" s="1">
        <v>5</v>
      </c>
      <c r="P549" s="1" t="b">
        <v>0</v>
      </c>
    </row>
    <row r="550" spans="4:16" ht="15" thickTop="1" thickBot="1" x14ac:dyDescent="0.3">
      <c r="D550" s="24" t="s">
        <v>1345</v>
      </c>
      <c r="E550" s="1" t="s">
        <v>576</v>
      </c>
      <c r="F550" s="1" t="s">
        <v>14</v>
      </c>
      <c r="G550" s="1" t="s">
        <v>58</v>
      </c>
      <c r="H550" s="1">
        <v>280</v>
      </c>
      <c r="I550" s="1">
        <v>40</v>
      </c>
      <c r="J550" s="1">
        <v>27</v>
      </c>
      <c r="K550" s="1">
        <v>60</v>
      </c>
      <c r="L550" s="1">
        <v>37</v>
      </c>
      <c r="M550" s="1">
        <v>50</v>
      </c>
      <c r="N550" s="1">
        <v>66</v>
      </c>
      <c r="O550" s="1">
        <v>5</v>
      </c>
      <c r="P550" s="1" t="b">
        <v>0</v>
      </c>
    </row>
    <row r="551" spans="4:16" ht="15" thickTop="1" thickBot="1" x14ac:dyDescent="0.3">
      <c r="D551" s="24" t="s">
        <v>1346</v>
      </c>
      <c r="E551" s="1" t="s">
        <v>577</v>
      </c>
      <c r="F551" s="1" t="s">
        <v>14</v>
      </c>
      <c r="G551" s="1" t="s">
        <v>58</v>
      </c>
      <c r="H551" s="1">
        <v>480</v>
      </c>
      <c r="I551" s="1">
        <v>60</v>
      </c>
      <c r="J551" s="1">
        <v>67</v>
      </c>
      <c r="K551" s="1">
        <v>85</v>
      </c>
      <c r="L551" s="1">
        <v>77</v>
      </c>
      <c r="M551" s="1">
        <v>75</v>
      </c>
      <c r="N551" s="1">
        <v>116</v>
      </c>
      <c r="O551" s="1">
        <v>5</v>
      </c>
      <c r="P551" s="1" t="b">
        <v>0</v>
      </c>
    </row>
    <row r="552" spans="4:16" ht="15" thickTop="1" thickBot="1" x14ac:dyDescent="0.3">
      <c r="D552" s="24" t="s">
        <v>1347</v>
      </c>
      <c r="E552" s="1" t="s">
        <v>578</v>
      </c>
      <c r="F552" s="1" t="s">
        <v>14</v>
      </c>
      <c r="G552" s="1" t="s">
        <v>1528</v>
      </c>
      <c r="H552" s="1">
        <v>280</v>
      </c>
      <c r="I552" s="1">
        <v>45</v>
      </c>
      <c r="J552" s="1">
        <v>35</v>
      </c>
      <c r="K552" s="1">
        <v>50</v>
      </c>
      <c r="L552" s="1">
        <v>70</v>
      </c>
      <c r="M552" s="1">
        <v>50</v>
      </c>
      <c r="N552" s="1">
        <v>30</v>
      </c>
      <c r="O552" s="1">
        <v>5</v>
      </c>
      <c r="P552" s="1" t="b">
        <v>0</v>
      </c>
    </row>
    <row r="553" spans="4:16" ht="15" thickTop="1" thickBot="1" x14ac:dyDescent="0.3">
      <c r="D553" s="24" t="s">
        <v>1348</v>
      </c>
      <c r="E553" s="1" t="s">
        <v>579</v>
      </c>
      <c r="F553" s="1" t="s">
        <v>14</v>
      </c>
      <c r="G553" s="1" t="s">
        <v>1528</v>
      </c>
      <c r="H553" s="1">
        <v>480</v>
      </c>
      <c r="I553" s="1">
        <v>70</v>
      </c>
      <c r="J553" s="1">
        <v>60</v>
      </c>
      <c r="K553" s="1">
        <v>75</v>
      </c>
      <c r="L553" s="1">
        <v>110</v>
      </c>
      <c r="M553" s="1">
        <v>75</v>
      </c>
      <c r="N553" s="1">
        <v>90</v>
      </c>
      <c r="O553" s="1">
        <v>5</v>
      </c>
      <c r="P553" s="1" t="b">
        <v>0</v>
      </c>
    </row>
    <row r="554" spans="4:16" ht="15" thickTop="1" thickBot="1" x14ac:dyDescent="0.3">
      <c r="D554" s="24" t="s">
        <v>1349</v>
      </c>
      <c r="E554" s="1" t="s">
        <v>580</v>
      </c>
      <c r="F554" s="1" t="s">
        <v>25</v>
      </c>
      <c r="G554" s="1" t="s">
        <v>1528</v>
      </c>
      <c r="H554" s="1">
        <v>460</v>
      </c>
      <c r="I554" s="1">
        <v>70</v>
      </c>
      <c r="J554" s="1">
        <v>92</v>
      </c>
      <c r="K554" s="1">
        <v>65</v>
      </c>
      <c r="L554" s="1">
        <v>80</v>
      </c>
      <c r="M554" s="1">
        <v>55</v>
      </c>
      <c r="N554" s="1">
        <v>98</v>
      </c>
      <c r="O554" s="1">
        <v>5</v>
      </c>
      <c r="P554" s="1" t="b">
        <v>0</v>
      </c>
    </row>
    <row r="555" spans="4:16" ht="15" thickTop="1" thickBot="1" x14ac:dyDescent="0.3">
      <c r="D555" s="24" t="s">
        <v>1350</v>
      </c>
      <c r="E555" s="1" t="s">
        <v>581</v>
      </c>
      <c r="F555" s="1" t="s">
        <v>49</v>
      </c>
      <c r="G555" s="1" t="s">
        <v>160</v>
      </c>
      <c r="H555" s="1">
        <v>292</v>
      </c>
      <c r="I555" s="1">
        <v>50</v>
      </c>
      <c r="J555" s="1">
        <v>72</v>
      </c>
      <c r="K555" s="1">
        <v>35</v>
      </c>
      <c r="L555" s="1">
        <v>35</v>
      </c>
      <c r="M555" s="1">
        <v>35</v>
      </c>
      <c r="N555" s="1">
        <v>65</v>
      </c>
      <c r="O555" s="1">
        <v>5</v>
      </c>
      <c r="P555" s="1" t="b">
        <v>0</v>
      </c>
    </row>
    <row r="556" spans="4:16" ht="15" thickTop="1" thickBot="1" x14ac:dyDescent="0.3">
      <c r="D556" s="24" t="s">
        <v>1351</v>
      </c>
      <c r="E556" s="1" t="s">
        <v>582</v>
      </c>
      <c r="F556" s="1" t="s">
        <v>49</v>
      </c>
      <c r="G556" s="1" t="s">
        <v>160</v>
      </c>
      <c r="H556" s="1">
        <v>351</v>
      </c>
      <c r="I556" s="1">
        <v>60</v>
      </c>
      <c r="J556" s="1">
        <v>82</v>
      </c>
      <c r="K556" s="1">
        <v>45</v>
      </c>
      <c r="L556" s="1">
        <v>45</v>
      </c>
      <c r="M556" s="1">
        <v>45</v>
      </c>
      <c r="N556" s="1">
        <v>74</v>
      </c>
      <c r="O556" s="1">
        <v>5</v>
      </c>
      <c r="P556" s="1" t="b">
        <v>0</v>
      </c>
    </row>
    <row r="557" spans="4:16" ht="15" thickTop="1" thickBot="1" x14ac:dyDescent="0.3">
      <c r="D557" s="24" t="s">
        <v>1352</v>
      </c>
      <c r="E557" s="1" t="s">
        <v>583</v>
      </c>
      <c r="F557" s="1" t="s">
        <v>49</v>
      </c>
      <c r="G557" s="1" t="s">
        <v>160</v>
      </c>
      <c r="H557" s="1">
        <v>519</v>
      </c>
      <c r="I557" s="1">
        <v>95</v>
      </c>
      <c r="J557" s="1">
        <v>117</v>
      </c>
      <c r="K557" s="1">
        <v>80</v>
      </c>
      <c r="L557" s="1">
        <v>65</v>
      </c>
      <c r="M557" s="1">
        <v>70</v>
      </c>
      <c r="N557" s="1">
        <v>92</v>
      </c>
      <c r="O557" s="1">
        <v>5</v>
      </c>
      <c r="P557" s="1" t="b">
        <v>0</v>
      </c>
    </row>
    <row r="558" spans="4:16" ht="15" thickTop="1" thickBot="1" x14ac:dyDescent="0.3">
      <c r="D558" s="24" t="s">
        <v>1353</v>
      </c>
      <c r="E558" s="1" t="s">
        <v>584</v>
      </c>
      <c r="F558" s="1" t="s">
        <v>19</v>
      </c>
      <c r="G558" s="1" t="s">
        <v>1528</v>
      </c>
      <c r="H558" s="1">
        <v>315</v>
      </c>
      <c r="I558" s="1">
        <v>70</v>
      </c>
      <c r="J558" s="1">
        <v>90</v>
      </c>
      <c r="K558" s="1">
        <v>45</v>
      </c>
      <c r="L558" s="1">
        <v>15</v>
      </c>
      <c r="M558" s="1">
        <v>45</v>
      </c>
      <c r="N558" s="1">
        <v>50</v>
      </c>
      <c r="O558" s="1">
        <v>5</v>
      </c>
      <c r="P558" s="1" t="b">
        <v>0</v>
      </c>
    </row>
    <row r="559" spans="4:16" ht="15" thickTop="1" thickBot="1" x14ac:dyDescent="0.3">
      <c r="D559" s="24" t="s">
        <v>1354</v>
      </c>
      <c r="E559" s="1" t="s">
        <v>585</v>
      </c>
      <c r="F559" s="1" t="s">
        <v>19</v>
      </c>
      <c r="G559" s="1" t="s">
        <v>1528</v>
      </c>
      <c r="H559" s="1">
        <v>480</v>
      </c>
      <c r="I559" s="1">
        <v>105</v>
      </c>
      <c r="J559" s="1">
        <v>140</v>
      </c>
      <c r="K559" s="1">
        <v>55</v>
      </c>
      <c r="L559" s="1">
        <v>30</v>
      </c>
      <c r="M559" s="1">
        <v>55</v>
      </c>
      <c r="N559" s="1">
        <v>95</v>
      </c>
      <c r="O559" s="1">
        <v>5</v>
      </c>
      <c r="P559" s="1" t="b">
        <v>0</v>
      </c>
    </row>
    <row r="560" spans="4:16" ht="15" thickTop="1" thickBot="1" x14ac:dyDescent="0.3">
      <c r="D560" s="24" t="s">
        <v>1355</v>
      </c>
      <c r="E560" s="1" t="s">
        <v>586</v>
      </c>
      <c r="F560" s="1" t="s">
        <v>14</v>
      </c>
      <c r="G560" s="1" t="s">
        <v>1528</v>
      </c>
      <c r="H560" s="1">
        <v>461</v>
      </c>
      <c r="I560" s="1">
        <v>75</v>
      </c>
      <c r="J560" s="1">
        <v>86</v>
      </c>
      <c r="K560" s="1">
        <v>67</v>
      </c>
      <c r="L560" s="1">
        <v>106</v>
      </c>
      <c r="M560" s="1">
        <v>67</v>
      </c>
      <c r="N560" s="1">
        <v>60</v>
      </c>
      <c r="O560" s="1">
        <v>5</v>
      </c>
      <c r="P560" s="1" t="b">
        <v>0</v>
      </c>
    </row>
    <row r="561" spans="4:16" ht="15" thickTop="1" thickBot="1" x14ac:dyDescent="0.3">
      <c r="D561" s="24" t="s">
        <v>1356</v>
      </c>
      <c r="E561" s="1" t="s">
        <v>587</v>
      </c>
      <c r="F561" s="1" t="s">
        <v>29</v>
      </c>
      <c r="G561" s="1" t="s">
        <v>100</v>
      </c>
      <c r="H561" s="1">
        <v>325</v>
      </c>
      <c r="I561" s="1">
        <v>50</v>
      </c>
      <c r="J561" s="1">
        <v>65</v>
      </c>
      <c r="K561" s="1">
        <v>85</v>
      </c>
      <c r="L561" s="1">
        <v>35</v>
      </c>
      <c r="M561" s="1">
        <v>35</v>
      </c>
      <c r="N561" s="1">
        <v>55</v>
      </c>
      <c r="O561" s="1">
        <v>5</v>
      </c>
      <c r="P561" s="1" t="b">
        <v>0</v>
      </c>
    </row>
    <row r="562" spans="4:16" ht="15" thickTop="1" thickBot="1" x14ac:dyDescent="0.3">
      <c r="D562" s="24" t="s">
        <v>1357</v>
      </c>
      <c r="E562" s="1" t="s">
        <v>588</v>
      </c>
      <c r="F562" s="1" t="s">
        <v>29</v>
      </c>
      <c r="G562" s="1" t="s">
        <v>100</v>
      </c>
      <c r="H562" s="1">
        <v>475</v>
      </c>
      <c r="I562" s="1">
        <v>70</v>
      </c>
      <c r="J562" s="1">
        <v>95</v>
      </c>
      <c r="K562" s="1">
        <v>125</v>
      </c>
      <c r="L562" s="1">
        <v>65</v>
      </c>
      <c r="M562" s="1">
        <v>75</v>
      </c>
      <c r="N562" s="1">
        <v>45</v>
      </c>
      <c r="O562" s="1">
        <v>5</v>
      </c>
      <c r="P562" s="1" t="b">
        <v>0</v>
      </c>
    </row>
    <row r="563" spans="4:16" ht="15" thickTop="1" thickBot="1" x14ac:dyDescent="0.3">
      <c r="D563" s="24" t="s">
        <v>1358</v>
      </c>
      <c r="E563" s="1" t="s">
        <v>589</v>
      </c>
      <c r="F563" s="1" t="s">
        <v>160</v>
      </c>
      <c r="G563" s="1" t="s">
        <v>80</v>
      </c>
      <c r="H563" s="1">
        <v>348</v>
      </c>
      <c r="I563" s="1">
        <v>50</v>
      </c>
      <c r="J563" s="1">
        <v>75</v>
      </c>
      <c r="K563" s="1">
        <v>70</v>
      </c>
      <c r="L563" s="1">
        <v>35</v>
      </c>
      <c r="M563" s="1">
        <v>70</v>
      </c>
      <c r="N563" s="1">
        <v>48</v>
      </c>
      <c r="O563" s="1">
        <v>5</v>
      </c>
      <c r="P563" s="1" t="b">
        <v>0</v>
      </c>
    </row>
    <row r="564" spans="4:16" ht="15" thickTop="1" thickBot="1" x14ac:dyDescent="0.3">
      <c r="D564" s="24" t="s">
        <v>1359</v>
      </c>
      <c r="E564" s="1" t="s">
        <v>590</v>
      </c>
      <c r="F564" s="1" t="s">
        <v>160</v>
      </c>
      <c r="G564" s="1" t="s">
        <v>80</v>
      </c>
      <c r="H564" s="1">
        <v>488</v>
      </c>
      <c r="I564" s="1">
        <v>65</v>
      </c>
      <c r="J564" s="1">
        <v>90</v>
      </c>
      <c r="K564" s="1">
        <v>115</v>
      </c>
      <c r="L564" s="1">
        <v>45</v>
      </c>
      <c r="M564" s="1">
        <v>115</v>
      </c>
      <c r="N564" s="1">
        <v>58</v>
      </c>
      <c r="O564" s="1">
        <v>5</v>
      </c>
      <c r="P564" s="1" t="b">
        <v>0</v>
      </c>
    </row>
    <row r="565" spans="4:16" ht="15" thickTop="1" thickBot="1" x14ac:dyDescent="0.3">
      <c r="D565" s="24" t="s">
        <v>1360</v>
      </c>
      <c r="E565" s="1" t="s">
        <v>591</v>
      </c>
      <c r="F565" s="1" t="s">
        <v>88</v>
      </c>
      <c r="G565" s="1" t="s">
        <v>22</v>
      </c>
      <c r="H565" s="1">
        <v>490</v>
      </c>
      <c r="I565" s="1">
        <v>72</v>
      </c>
      <c r="J565" s="1">
        <v>58</v>
      </c>
      <c r="K565" s="1">
        <v>80</v>
      </c>
      <c r="L565" s="1">
        <v>103</v>
      </c>
      <c r="M565" s="1">
        <v>80</v>
      </c>
      <c r="N565" s="1">
        <v>97</v>
      </c>
      <c r="O565" s="1">
        <v>5</v>
      </c>
      <c r="P565" s="1" t="b">
        <v>0</v>
      </c>
    </row>
    <row r="566" spans="4:16" ht="15" thickTop="1" thickBot="1" x14ac:dyDescent="0.3">
      <c r="D566" s="24" t="s">
        <v>1361</v>
      </c>
      <c r="E566" s="1" t="s">
        <v>592</v>
      </c>
      <c r="F566" s="1" t="s">
        <v>121</v>
      </c>
      <c r="G566" s="1" t="s">
        <v>1528</v>
      </c>
      <c r="H566" s="1">
        <v>303</v>
      </c>
      <c r="I566" s="1">
        <v>38</v>
      </c>
      <c r="J566" s="1">
        <v>30</v>
      </c>
      <c r="K566" s="1">
        <v>85</v>
      </c>
      <c r="L566" s="1">
        <v>55</v>
      </c>
      <c r="M566" s="1">
        <v>65</v>
      </c>
      <c r="N566" s="1">
        <v>30</v>
      </c>
      <c r="O566" s="1">
        <v>5</v>
      </c>
      <c r="P566" s="1" t="b">
        <v>0</v>
      </c>
    </row>
    <row r="567" spans="4:16" ht="15" thickTop="1" thickBot="1" x14ac:dyDescent="0.3">
      <c r="D567" s="24" t="s">
        <v>1362</v>
      </c>
      <c r="E567" s="1" t="s">
        <v>593</v>
      </c>
      <c r="F567" s="1" t="s">
        <v>121</v>
      </c>
      <c r="G567" s="1" t="s">
        <v>1528</v>
      </c>
      <c r="H567" s="1">
        <v>483</v>
      </c>
      <c r="I567" s="1">
        <v>58</v>
      </c>
      <c r="J567" s="1">
        <v>50</v>
      </c>
      <c r="K567" s="1">
        <v>145</v>
      </c>
      <c r="L567" s="1">
        <v>95</v>
      </c>
      <c r="M567" s="1">
        <v>105</v>
      </c>
      <c r="N567" s="1">
        <v>30</v>
      </c>
      <c r="O567" s="1">
        <v>5</v>
      </c>
      <c r="P567" s="1" t="b">
        <v>0</v>
      </c>
    </row>
    <row r="568" spans="4:16" ht="15" thickTop="1" thickBot="1" x14ac:dyDescent="0.3">
      <c r="D568" s="24" t="s">
        <v>1363</v>
      </c>
      <c r="E568" s="1" t="s">
        <v>594</v>
      </c>
      <c r="F568" s="1" t="s">
        <v>25</v>
      </c>
      <c r="G568" s="1" t="s">
        <v>100</v>
      </c>
      <c r="H568" s="1">
        <v>355</v>
      </c>
      <c r="I568" s="1">
        <v>54</v>
      </c>
      <c r="J568" s="1">
        <v>78</v>
      </c>
      <c r="K568" s="1">
        <v>103</v>
      </c>
      <c r="L568" s="1">
        <v>53</v>
      </c>
      <c r="M568" s="1">
        <v>45</v>
      </c>
      <c r="N568" s="1">
        <v>22</v>
      </c>
      <c r="O568" s="1">
        <v>5</v>
      </c>
      <c r="P568" s="1" t="b">
        <v>0</v>
      </c>
    </row>
    <row r="569" spans="4:16" ht="15" thickTop="1" thickBot="1" x14ac:dyDescent="0.3">
      <c r="D569" s="24" t="s">
        <v>1364</v>
      </c>
      <c r="E569" s="1" t="s">
        <v>595</v>
      </c>
      <c r="F569" s="1" t="s">
        <v>25</v>
      </c>
      <c r="G569" s="1" t="s">
        <v>100</v>
      </c>
      <c r="H569" s="1">
        <v>495</v>
      </c>
      <c r="I569" s="1">
        <v>74</v>
      </c>
      <c r="J569" s="1">
        <v>108</v>
      </c>
      <c r="K569" s="1">
        <v>133</v>
      </c>
      <c r="L569" s="1">
        <v>83</v>
      </c>
      <c r="M569" s="1">
        <v>65</v>
      </c>
      <c r="N569" s="1">
        <v>32</v>
      </c>
      <c r="O569" s="1">
        <v>5</v>
      </c>
      <c r="P569" s="1" t="b">
        <v>0</v>
      </c>
    </row>
    <row r="570" spans="4:16" ht="15" thickTop="1" thickBot="1" x14ac:dyDescent="0.3">
      <c r="D570" s="24" t="s">
        <v>1365</v>
      </c>
      <c r="E570" s="1" t="s">
        <v>596</v>
      </c>
      <c r="F570" s="1" t="s">
        <v>100</v>
      </c>
      <c r="G570" s="1" t="s">
        <v>22</v>
      </c>
      <c r="H570" s="1">
        <v>401</v>
      </c>
      <c r="I570" s="1">
        <v>55</v>
      </c>
      <c r="J570" s="1">
        <v>112</v>
      </c>
      <c r="K570" s="1">
        <v>45</v>
      </c>
      <c r="L570" s="1">
        <v>74</v>
      </c>
      <c r="M570" s="1">
        <v>45</v>
      </c>
      <c r="N570" s="1">
        <v>70</v>
      </c>
      <c r="O570" s="1">
        <v>5</v>
      </c>
      <c r="P570" s="1" t="b">
        <v>0</v>
      </c>
    </row>
    <row r="571" spans="4:16" ht="15" thickTop="1" thickBot="1" x14ac:dyDescent="0.3">
      <c r="D571" s="24" t="s">
        <v>1366</v>
      </c>
      <c r="E571" s="1" t="s">
        <v>597</v>
      </c>
      <c r="F571" s="1" t="s">
        <v>100</v>
      </c>
      <c r="G571" s="1" t="s">
        <v>22</v>
      </c>
      <c r="H571" s="1">
        <v>567</v>
      </c>
      <c r="I571" s="1">
        <v>75</v>
      </c>
      <c r="J571" s="1">
        <v>140</v>
      </c>
      <c r="K571" s="1">
        <v>65</v>
      </c>
      <c r="L571" s="1">
        <v>112</v>
      </c>
      <c r="M571" s="1">
        <v>65</v>
      </c>
      <c r="N571" s="1">
        <v>110</v>
      </c>
      <c r="O571" s="1">
        <v>5</v>
      </c>
      <c r="P571" s="1" t="b">
        <v>0</v>
      </c>
    </row>
    <row r="572" spans="4:16" ht="15" thickTop="1" thickBot="1" x14ac:dyDescent="0.3">
      <c r="D572" s="24" t="s">
        <v>1367</v>
      </c>
      <c r="E572" s="1" t="s">
        <v>598</v>
      </c>
      <c r="F572" s="1" t="s">
        <v>15</v>
      </c>
      <c r="G572" s="1" t="s">
        <v>1528</v>
      </c>
      <c r="H572" s="1">
        <v>329</v>
      </c>
      <c r="I572" s="1">
        <v>50</v>
      </c>
      <c r="J572" s="1">
        <v>50</v>
      </c>
      <c r="K572" s="1">
        <v>62</v>
      </c>
      <c r="L572" s="1">
        <v>40</v>
      </c>
      <c r="M572" s="1">
        <v>62</v>
      </c>
      <c r="N572" s="1">
        <v>65</v>
      </c>
      <c r="O572" s="1">
        <v>5</v>
      </c>
      <c r="P572" s="1" t="b">
        <v>0</v>
      </c>
    </row>
    <row r="573" spans="4:16" ht="15" thickTop="1" thickBot="1" x14ac:dyDescent="0.3">
      <c r="D573" s="24" t="s">
        <v>1368</v>
      </c>
      <c r="E573" s="1" t="s">
        <v>599</v>
      </c>
      <c r="F573" s="1" t="s">
        <v>15</v>
      </c>
      <c r="G573" s="1" t="s">
        <v>1528</v>
      </c>
      <c r="H573" s="1">
        <v>474</v>
      </c>
      <c r="I573" s="1">
        <v>80</v>
      </c>
      <c r="J573" s="1">
        <v>95</v>
      </c>
      <c r="K573" s="1">
        <v>82</v>
      </c>
      <c r="L573" s="1">
        <v>60</v>
      </c>
      <c r="M573" s="1">
        <v>82</v>
      </c>
      <c r="N573" s="1">
        <v>75</v>
      </c>
      <c r="O573" s="1">
        <v>5</v>
      </c>
      <c r="P573" s="1" t="b">
        <v>0</v>
      </c>
    </row>
    <row r="574" spans="4:16" ht="15" thickTop="1" thickBot="1" x14ac:dyDescent="0.3">
      <c r="D574" s="24" t="s">
        <v>1369</v>
      </c>
      <c r="E574" s="1" t="s">
        <v>600</v>
      </c>
      <c r="F574" s="1" t="s">
        <v>160</v>
      </c>
      <c r="G574" s="1" t="s">
        <v>1528</v>
      </c>
      <c r="H574" s="1">
        <v>330</v>
      </c>
      <c r="I574" s="1">
        <v>40</v>
      </c>
      <c r="J574" s="1">
        <v>65</v>
      </c>
      <c r="K574" s="1">
        <v>40</v>
      </c>
      <c r="L574" s="1">
        <v>80</v>
      </c>
      <c r="M574" s="1">
        <v>40</v>
      </c>
      <c r="N574" s="1">
        <v>65</v>
      </c>
      <c r="O574" s="1">
        <v>5</v>
      </c>
      <c r="P574" s="1" t="b">
        <v>0</v>
      </c>
    </row>
    <row r="575" spans="4:16" ht="15" thickTop="1" thickBot="1" x14ac:dyDescent="0.3">
      <c r="D575" s="24" t="s">
        <v>1370</v>
      </c>
      <c r="E575" s="1" t="s">
        <v>601</v>
      </c>
      <c r="F575" s="1" t="s">
        <v>160</v>
      </c>
      <c r="G575" s="1" t="s">
        <v>1528</v>
      </c>
      <c r="H575" s="1">
        <v>510</v>
      </c>
      <c r="I575" s="1">
        <v>60</v>
      </c>
      <c r="J575" s="1">
        <v>105</v>
      </c>
      <c r="K575" s="1">
        <v>60</v>
      </c>
      <c r="L575" s="1">
        <v>120</v>
      </c>
      <c r="M575" s="1">
        <v>60</v>
      </c>
      <c r="N575" s="1">
        <v>105</v>
      </c>
      <c r="O575" s="1">
        <v>5</v>
      </c>
      <c r="P575" s="1" t="b">
        <v>0</v>
      </c>
    </row>
    <row r="576" spans="4:16" ht="15" thickTop="1" thickBot="1" x14ac:dyDescent="0.3">
      <c r="D576" s="24" t="s">
        <v>1371</v>
      </c>
      <c r="E576" s="1" t="s">
        <v>602</v>
      </c>
      <c r="F576" s="1" t="s">
        <v>36</v>
      </c>
      <c r="G576" s="1" t="s">
        <v>1528</v>
      </c>
      <c r="H576" s="1">
        <v>300</v>
      </c>
      <c r="I576" s="1">
        <v>55</v>
      </c>
      <c r="J576" s="1">
        <v>50</v>
      </c>
      <c r="K576" s="1">
        <v>40</v>
      </c>
      <c r="L576" s="1">
        <v>40</v>
      </c>
      <c r="M576" s="1">
        <v>40</v>
      </c>
      <c r="N576" s="1">
        <v>75</v>
      </c>
      <c r="O576" s="1">
        <v>5</v>
      </c>
      <c r="P576" s="1" t="b">
        <v>0</v>
      </c>
    </row>
    <row r="577" spans="4:16" ht="15" thickTop="1" thickBot="1" x14ac:dyDescent="0.3">
      <c r="D577" s="24" t="s">
        <v>1372</v>
      </c>
      <c r="E577" s="1" t="s">
        <v>603</v>
      </c>
      <c r="F577" s="1" t="s">
        <v>36</v>
      </c>
      <c r="G577" s="1" t="s">
        <v>1528</v>
      </c>
      <c r="H577" s="1">
        <v>470</v>
      </c>
      <c r="I577" s="1">
        <v>75</v>
      </c>
      <c r="J577" s="1">
        <v>95</v>
      </c>
      <c r="K577" s="1">
        <v>60</v>
      </c>
      <c r="L577" s="1">
        <v>65</v>
      </c>
      <c r="M577" s="1">
        <v>60</v>
      </c>
      <c r="N577" s="1">
        <v>115</v>
      </c>
      <c r="O577" s="1">
        <v>5</v>
      </c>
      <c r="P577" s="1" t="b">
        <v>0</v>
      </c>
    </row>
    <row r="578" spans="4:16" ht="15" thickTop="1" thickBot="1" x14ac:dyDescent="0.3">
      <c r="D578" s="24" t="s">
        <v>1373</v>
      </c>
      <c r="E578" s="1" t="s">
        <v>604</v>
      </c>
      <c r="F578" s="1" t="s">
        <v>88</v>
      </c>
      <c r="G578" s="1" t="s">
        <v>1528</v>
      </c>
      <c r="H578" s="1">
        <v>290</v>
      </c>
      <c r="I578" s="1">
        <v>45</v>
      </c>
      <c r="J578" s="1">
        <v>30</v>
      </c>
      <c r="K578" s="1">
        <v>50</v>
      </c>
      <c r="L578" s="1">
        <v>55</v>
      </c>
      <c r="M578" s="1">
        <v>65</v>
      </c>
      <c r="N578" s="1">
        <v>45</v>
      </c>
      <c r="O578" s="1">
        <v>5</v>
      </c>
      <c r="P578" s="1" t="b">
        <v>0</v>
      </c>
    </row>
    <row r="579" spans="4:16" ht="15" thickTop="1" thickBot="1" x14ac:dyDescent="0.3">
      <c r="D579" s="24" t="s">
        <v>1374</v>
      </c>
      <c r="E579" s="1" t="s">
        <v>605</v>
      </c>
      <c r="F579" s="1" t="s">
        <v>88</v>
      </c>
      <c r="G579" s="1" t="s">
        <v>1528</v>
      </c>
      <c r="H579" s="1">
        <v>390</v>
      </c>
      <c r="I579" s="1">
        <v>60</v>
      </c>
      <c r="J579" s="1">
        <v>45</v>
      </c>
      <c r="K579" s="1">
        <v>70</v>
      </c>
      <c r="L579" s="1">
        <v>75</v>
      </c>
      <c r="M579" s="1">
        <v>85</v>
      </c>
      <c r="N579" s="1">
        <v>55</v>
      </c>
      <c r="O579" s="1">
        <v>5</v>
      </c>
      <c r="P579" s="1" t="b">
        <v>0</v>
      </c>
    </row>
    <row r="580" spans="4:16" ht="15" thickTop="1" thickBot="1" x14ac:dyDescent="0.3">
      <c r="D580" s="24" t="s">
        <v>1375</v>
      </c>
      <c r="E580" s="1" t="s">
        <v>606</v>
      </c>
      <c r="F580" s="1" t="s">
        <v>88</v>
      </c>
      <c r="G580" s="1" t="s">
        <v>1528</v>
      </c>
      <c r="H580" s="1">
        <v>490</v>
      </c>
      <c r="I580" s="1">
        <v>70</v>
      </c>
      <c r="J580" s="1">
        <v>55</v>
      </c>
      <c r="K580" s="1">
        <v>95</v>
      </c>
      <c r="L580" s="1">
        <v>95</v>
      </c>
      <c r="M580" s="1">
        <v>110</v>
      </c>
      <c r="N580" s="1">
        <v>65</v>
      </c>
      <c r="O580" s="1">
        <v>5</v>
      </c>
      <c r="P580" s="1" t="b">
        <v>0</v>
      </c>
    </row>
    <row r="581" spans="4:16" ht="15" thickTop="1" thickBot="1" x14ac:dyDescent="0.3">
      <c r="D581" s="24" t="s">
        <v>1376</v>
      </c>
      <c r="E581" s="1" t="s">
        <v>607</v>
      </c>
      <c r="F581" s="1" t="s">
        <v>88</v>
      </c>
      <c r="G581" s="1" t="s">
        <v>1528</v>
      </c>
      <c r="H581" s="1">
        <v>290</v>
      </c>
      <c r="I581" s="1">
        <v>45</v>
      </c>
      <c r="J581" s="1">
        <v>30</v>
      </c>
      <c r="K581" s="1">
        <v>40</v>
      </c>
      <c r="L581" s="1">
        <v>105</v>
      </c>
      <c r="M581" s="1">
        <v>50</v>
      </c>
      <c r="N581" s="1">
        <v>20</v>
      </c>
      <c r="O581" s="1">
        <v>5</v>
      </c>
      <c r="P581" s="1" t="b">
        <v>0</v>
      </c>
    </row>
    <row r="582" spans="4:16" ht="15" thickTop="1" thickBot="1" x14ac:dyDescent="0.3">
      <c r="D582" s="24" t="s">
        <v>1377</v>
      </c>
      <c r="E582" s="1" t="s">
        <v>608</v>
      </c>
      <c r="F582" s="1" t="s">
        <v>88</v>
      </c>
      <c r="G582" s="1" t="s">
        <v>1528</v>
      </c>
      <c r="H582" s="1">
        <v>370</v>
      </c>
      <c r="I582" s="1">
        <v>65</v>
      </c>
      <c r="J582" s="1">
        <v>40</v>
      </c>
      <c r="K582" s="1">
        <v>50</v>
      </c>
      <c r="L582" s="1">
        <v>125</v>
      </c>
      <c r="M582" s="1">
        <v>60</v>
      </c>
      <c r="N582" s="1">
        <v>30</v>
      </c>
      <c r="O582" s="1">
        <v>5</v>
      </c>
      <c r="P582" s="1" t="b">
        <v>0</v>
      </c>
    </row>
    <row r="583" spans="4:16" ht="15" thickTop="1" thickBot="1" x14ac:dyDescent="0.3">
      <c r="D583" s="24" t="s">
        <v>1378</v>
      </c>
      <c r="E583" s="1" t="s">
        <v>609</v>
      </c>
      <c r="F583" s="1" t="s">
        <v>88</v>
      </c>
      <c r="G583" s="1" t="s">
        <v>1528</v>
      </c>
      <c r="H583" s="1">
        <v>490</v>
      </c>
      <c r="I583" s="1">
        <v>110</v>
      </c>
      <c r="J583" s="1">
        <v>65</v>
      </c>
      <c r="K583" s="1">
        <v>75</v>
      </c>
      <c r="L583" s="1">
        <v>125</v>
      </c>
      <c r="M583" s="1">
        <v>85</v>
      </c>
      <c r="N583" s="1">
        <v>30</v>
      </c>
      <c r="O583" s="1">
        <v>5</v>
      </c>
      <c r="P583" s="1" t="b">
        <v>0</v>
      </c>
    </row>
    <row r="584" spans="4:16" ht="15" thickTop="1" thickBot="1" x14ac:dyDescent="0.3">
      <c r="D584" s="24" t="s">
        <v>1379</v>
      </c>
      <c r="E584" s="1" t="s">
        <v>610</v>
      </c>
      <c r="F584" s="1" t="s">
        <v>25</v>
      </c>
      <c r="G584" s="1" t="s">
        <v>22</v>
      </c>
      <c r="H584" s="1">
        <v>305</v>
      </c>
      <c r="I584" s="1">
        <v>62</v>
      </c>
      <c r="J584" s="1">
        <v>44</v>
      </c>
      <c r="K584" s="1">
        <v>50</v>
      </c>
      <c r="L584" s="1">
        <v>44</v>
      </c>
      <c r="M584" s="1">
        <v>50</v>
      </c>
      <c r="N584" s="1">
        <v>55</v>
      </c>
      <c r="O584" s="1">
        <v>5</v>
      </c>
      <c r="P584" s="1" t="b">
        <v>0</v>
      </c>
    </row>
    <row r="585" spans="4:16" ht="15" thickTop="1" thickBot="1" x14ac:dyDescent="0.3">
      <c r="D585" s="24" t="s">
        <v>1380</v>
      </c>
      <c r="E585" s="1" t="s">
        <v>611</v>
      </c>
      <c r="F585" s="1" t="s">
        <v>25</v>
      </c>
      <c r="G585" s="1" t="s">
        <v>22</v>
      </c>
      <c r="H585" s="1">
        <v>473</v>
      </c>
      <c r="I585" s="1">
        <v>75</v>
      </c>
      <c r="J585" s="1">
        <v>87</v>
      </c>
      <c r="K585" s="1">
        <v>63</v>
      </c>
      <c r="L585" s="1">
        <v>87</v>
      </c>
      <c r="M585" s="1">
        <v>63</v>
      </c>
      <c r="N585" s="1">
        <v>98</v>
      </c>
      <c r="O585" s="1">
        <v>5</v>
      </c>
      <c r="P585" s="1" t="b">
        <v>0</v>
      </c>
    </row>
    <row r="586" spans="4:16" ht="15" thickTop="1" thickBot="1" x14ac:dyDescent="0.3">
      <c r="D586" s="24" t="s">
        <v>1381</v>
      </c>
      <c r="E586" s="1" t="s">
        <v>612</v>
      </c>
      <c r="F586" s="1" t="s">
        <v>115</v>
      </c>
      <c r="G586" s="1" t="s">
        <v>1528</v>
      </c>
      <c r="H586" s="1">
        <v>305</v>
      </c>
      <c r="I586" s="1">
        <v>36</v>
      </c>
      <c r="J586" s="1">
        <v>50</v>
      </c>
      <c r="K586" s="1">
        <v>50</v>
      </c>
      <c r="L586" s="1">
        <v>65</v>
      </c>
      <c r="M586" s="1">
        <v>60</v>
      </c>
      <c r="N586" s="1">
        <v>44</v>
      </c>
      <c r="O586" s="1">
        <v>5</v>
      </c>
      <c r="P586" s="1" t="b">
        <v>0</v>
      </c>
    </row>
    <row r="587" spans="4:16" ht="15" thickTop="1" thickBot="1" x14ac:dyDescent="0.3">
      <c r="D587" s="24" t="s">
        <v>1382</v>
      </c>
      <c r="E587" s="1" t="s">
        <v>613</v>
      </c>
      <c r="F587" s="1" t="s">
        <v>115</v>
      </c>
      <c r="G587" s="1" t="s">
        <v>1528</v>
      </c>
      <c r="H587" s="1">
        <v>395</v>
      </c>
      <c r="I587" s="1">
        <v>51</v>
      </c>
      <c r="J587" s="1">
        <v>65</v>
      </c>
      <c r="K587" s="1">
        <v>65</v>
      </c>
      <c r="L587" s="1">
        <v>80</v>
      </c>
      <c r="M587" s="1">
        <v>75</v>
      </c>
      <c r="N587" s="1">
        <v>59</v>
      </c>
      <c r="O587" s="1">
        <v>5</v>
      </c>
      <c r="P587" s="1" t="b">
        <v>0</v>
      </c>
    </row>
    <row r="588" spans="4:16" ht="15" thickTop="1" thickBot="1" x14ac:dyDescent="0.3">
      <c r="D588" s="24" t="s">
        <v>1383</v>
      </c>
      <c r="E588" s="1" t="s">
        <v>614</v>
      </c>
      <c r="F588" s="1" t="s">
        <v>115</v>
      </c>
      <c r="G588" s="1" t="s">
        <v>1528</v>
      </c>
      <c r="H588" s="1">
        <v>535</v>
      </c>
      <c r="I588" s="1">
        <v>71</v>
      </c>
      <c r="J588" s="1">
        <v>95</v>
      </c>
      <c r="K588" s="1">
        <v>85</v>
      </c>
      <c r="L588" s="1">
        <v>110</v>
      </c>
      <c r="M588" s="1">
        <v>95</v>
      </c>
      <c r="N588" s="1">
        <v>79</v>
      </c>
      <c r="O588" s="1">
        <v>5</v>
      </c>
      <c r="P588" s="1" t="b">
        <v>0</v>
      </c>
    </row>
    <row r="589" spans="4:16" ht="15" thickTop="1" thickBot="1" x14ac:dyDescent="0.3">
      <c r="D589" s="24" t="s">
        <v>1384</v>
      </c>
      <c r="E589" s="1" t="s">
        <v>615</v>
      </c>
      <c r="F589" s="1" t="s">
        <v>36</v>
      </c>
      <c r="G589" s="1" t="s">
        <v>14</v>
      </c>
      <c r="H589" s="1">
        <v>335</v>
      </c>
      <c r="I589" s="1">
        <v>60</v>
      </c>
      <c r="J589" s="1">
        <v>60</v>
      </c>
      <c r="K589" s="1">
        <v>50</v>
      </c>
      <c r="L589" s="1">
        <v>40</v>
      </c>
      <c r="M589" s="1">
        <v>50</v>
      </c>
      <c r="N589" s="1">
        <v>75</v>
      </c>
      <c r="O589" s="1">
        <v>5</v>
      </c>
      <c r="P589" s="1" t="b">
        <v>0</v>
      </c>
    </row>
    <row r="590" spans="4:16" ht="15" thickTop="1" thickBot="1" x14ac:dyDescent="0.3">
      <c r="D590" s="24" t="s">
        <v>1385</v>
      </c>
      <c r="E590" s="1" t="s">
        <v>616</v>
      </c>
      <c r="F590" s="1" t="s">
        <v>36</v>
      </c>
      <c r="G590" s="1" t="s">
        <v>14</v>
      </c>
      <c r="H590" s="1">
        <v>475</v>
      </c>
      <c r="I590" s="1">
        <v>80</v>
      </c>
      <c r="J590" s="1">
        <v>100</v>
      </c>
      <c r="K590" s="1">
        <v>70</v>
      </c>
      <c r="L590" s="1">
        <v>60</v>
      </c>
      <c r="M590" s="1">
        <v>70</v>
      </c>
      <c r="N590" s="1">
        <v>95</v>
      </c>
      <c r="O590" s="1">
        <v>5</v>
      </c>
      <c r="P590" s="1" t="b">
        <v>0</v>
      </c>
    </row>
    <row r="591" spans="4:16" ht="15" thickTop="1" thickBot="1" x14ac:dyDescent="0.3">
      <c r="D591" s="24" t="s">
        <v>1386</v>
      </c>
      <c r="E591" s="1" t="s">
        <v>617</v>
      </c>
      <c r="F591" s="1" t="s">
        <v>46</v>
      </c>
      <c r="G591" s="1" t="s">
        <v>22</v>
      </c>
      <c r="H591" s="1">
        <v>428</v>
      </c>
      <c r="I591" s="1">
        <v>55</v>
      </c>
      <c r="J591" s="1">
        <v>75</v>
      </c>
      <c r="K591" s="1">
        <v>60</v>
      </c>
      <c r="L591" s="1">
        <v>75</v>
      </c>
      <c r="M591" s="1">
        <v>60</v>
      </c>
      <c r="N591" s="1">
        <v>103</v>
      </c>
      <c r="O591" s="1">
        <v>5</v>
      </c>
      <c r="P591" s="1" t="b">
        <v>0</v>
      </c>
    </row>
    <row r="592" spans="4:16" ht="15" thickTop="1" thickBot="1" x14ac:dyDescent="0.3">
      <c r="D592" s="24" t="s">
        <v>1387</v>
      </c>
      <c r="E592" s="1" t="s">
        <v>618</v>
      </c>
      <c r="F592" s="1" t="s">
        <v>29</v>
      </c>
      <c r="G592" s="1" t="s">
        <v>1528</v>
      </c>
      <c r="H592" s="1">
        <v>315</v>
      </c>
      <c r="I592" s="1">
        <v>50</v>
      </c>
      <c r="J592" s="1">
        <v>75</v>
      </c>
      <c r="K592" s="1">
        <v>45</v>
      </c>
      <c r="L592" s="1">
        <v>40</v>
      </c>
      <c r="M592" s="1">
        <v>45</v>
      </c>
      <c r="N592" s="1">
        <v>60</v>
      </c>
      <c r="O592" s="1">
        <v>5</v>
      </c>
      <c r="P592" s="1" t="b">
        <v>0</v>
      </c>
    </row>
    <row r="593" spans="4:16" ht="15" thickTop="1" thickBot="1" x14ac:dyDescent="0.3">
      <c r="D593" s="24" t="s">
        <v>1388</v>
      </c>
      <c r="E593" s="1" t="s">
        <v>619</v>
      </c>
      <c r="F593" s="1" t="s">
        <v>29</v>
      </c>
      <c r="G593" s="1" t="s">
        <v>108</v>
      </c>
      <c r="H593" s="1">
        <v>495</v>
      </c>
      <c r="I593" s="1">
        <v>70</v>
      </c>
      <c r="J593" s="1">
        <v>135</v>
      </c>
      <c r="K593" s="1">
        <v>105</v>
      </c>
      <c r="L593" s="1">
        <v>60</v>
      </c>
      <c r="M593" s="1">
        <v>105</v>
      </c>
      <c r="N593" s="1">
        <v>20</v>
      </c>
      <c r="O593" s="1">
        <v>5</v>
      </c>
      <c r="P593" s="1" t="b">
        <v>0</v>
      </c>
    </row>
    <row r="594" spans="4:16" ht="15" thickTop="1" thickBot="1" x14ac:dyDescent="0.3">
      <c r="D594" s="24" t="s">
        <v>1389</v>
      </c>
      <c r="E594" s="1" t="s">
        <v>620</v>
      </c>
      <c r="F594" s="1" t="s">
        <v>14</v>
      </c>
      <c r="G594" s="1" t="s">
        <v>15</v>
      </c>
      <c r="H594" s="1">
        <v>294</v>
      </c>
      <c r="I594" s="1">
        <v>69</v>
      </c>
      <c r="J594" s="1">
        <v>55</v>
      </c>
      <c r="K594" s="1">
        <v>45</v>
      </c>
      <c r="L594" s="1">
        <v>55</v>
      </c>
      <c r="M594" s="1">
        <v>55</v>
      </c>
      <c r="N594" s="1">
        <v>15</v>
      </c>
      <c r="O594" s="1">
        <v>5</v>
      </c>
      <c r="P594" s="1" t="b">
        <v>0</v>
      </c>
    </row>
    <row r="595" spans="4:16" ht="15" thickTop="1" thickBot="1" x14ac:dyDescent="0.3">
      <c r="D595" s="24" t="s">
        <v>1390</v>
      </c>
      <c r="E595" s="1" t="s">
        <v>621</v>
      </c>
      <c r="F595" s="1" t="s">
        <v>14</v>
      </c>
      <c r="G595" s="1" t="s">
        <v>15</v>
      </c>
      <c r="H595" s="1">
        <v>464</v>
      </c>
      <c r="I595" s="1">
        <v>114</v>
      </c>
      <c r="J595" s="1">
        <v>85</v>
      </c>
      <c r="K595" s="1">
        <v>70</v>
      </c>
      <c r="L595" s="1">
        <v>85</v>
      </c>
      <c r="M595" s="1">
        <v>80</v>
      </c>
      <c r="N595" s="1">
        <v>30</v>
      </c>
      <c r="O595" s="1">
        <v>5</v>
      </c>
      <c r="P595" s="1" t="b">
        <v>0</v>
      </c>
    </row>
    <row r="596" spans="4:16" ht="15" thickTop="1" thickBot="1" x14ac:dyDescent="0.3">
      <c r="D596" s="24" t="s">
        <v>1391</v>
      </c>
      <c r="E596" s="1" t="s">
        <v>622</v>
      </c>
      <c r="F596" s="1" t="s">
        <v>25</v>
      </c>
      <c r="G596" s="1" t="s">
        <v>121</v>
      </c>
      <c r="H596" s="1">
        <v>335</v>
      </c>
      <c r="I596" s="1">
        <v>55</v>
      </c>
      <c r="J596" s="1">
        <v>40</v>
      </c>
      <c r="K596" s="1">
        <v>50</v>
      </c>
      <c r="L596" s="1">
        <v>65</v>
      </c>
      <c r="M596" s="1">
        <v>85</v>
      </c>
      <c r="N596" s="1">
        <v>40</v>
      </c>
      <c r="O596" s="1">
        <v>5</v>
      </c>
      <c r="P596" s="1" t="b">
        <v>0</v>
      </c>
    </row>
    <row r="597" spans="4:16" ht="15" thickTop="1" thickBot="1" x14ac:dyDescent="0.3">
      <c r="D597" s="24" t="s">
        <v>1392</v>
      </c>
      <c r="E597" s="1" t="s">
        <v>623</v>
      </c>
      <c r="F597" s="1" t="s">
        <v>25</v>
      </c>
      <c r="G597" s="1" t="s">
        <v>121</v>
      </c>
      <c r="H597" s="1">
        <v>480</v>
      </c>
      <c r="I597" s="1">
        <v>100</v>
      </c>
      <c r="J597" s="1">
        <v>60</v>
      </c>
      <c r="K597" s="1">
        <v>70</v>
      </c>
      <c r="L597" s="1">
        <v>85</v>
      </c>
      <c r="M597" s="1">
        <v>105</v>
      </c>
      <c r="N597" s="1">
        <v>60</v>
      </c>
      <c r="O597" s="1">
        <v>5</v>
      </c>
      <c r="P597" s="1" t="b">
        <v>0</v>
      </c>
    </row>
    <row r="598" spans="4:16" ht="15" thickTop="1" thickBot="1" x14ac:dyDescent="0.3">
      <c r="D598" s="24" t="s">
        <v>1393</v>
      </c>
      <c r="E598" s="1" t="s">
        <v>624</v>
      </c>
      <c r="F598" s="1" t="s">
        <v>25</v>
      </c>
      <c r="G598" s="1" t="s">
        <v>1528</v>
      </c>
      <c r="H598" s="1">
        <v>470</v>
      </c>
      <c r="I598" s="1">
        <v>165</v>
      </c>
      <c r="J598" s="1">
        <v>75</v>
      </c>
      <c r="K598" s="1">
        <v>80</v>
      </c>
      <c r="L598" s="1">
        <v>40</v>
      </c>
      <c r="M598" s="1">
        <v>45</v>
      </c>
      <c r="N598" s="1">
        <v>65</v>
      </c>
      <c r="O598" s="1">
        <v>5</v>
      </c>
      <c r="P598" s="1" t="b">
        <v>0</v>
      </c>
    </row>
    <row r="599" spans="4:16" ht="15" thickTop="1" thickBot="1" x14ac:dyDescent="0.3">
      <c r="D599" s="24" t="s">
        <v>1394</v>
      </c>
      <c r="E599" s="1" t="s">
        <v>625</v>
      </c>
      <c r="F599" s="1" t="s">
        <v>29</v>
      </c>
      <c r="G599" s="1" t="s">
        <v>46</v>
      </c>
      <c r="H599" s="1">
        <v>319</v>
      </c>
      <c r="I599" s="1">
        <v>50</v>
      </c>
      <c r="J599" s="1">
        <v>47</v>
      </c>
      <c r="K599" s="1">
        <v>50</v>
      </c>
      <c r="L599" s="1">
        <v>57</v>
      </c>
      <c r="M599" s="1">
        <v>50</v>
      </c>
      <c r="N599" s="1">
        <v>65</v>
      </c>
      <c r="O599" s="1">
        <v>5</v>
      </c>
      <c r="P599" s="1" t="b">
        <v>0</v>
      </c>
    </row>
    <row r="600" spans="4:16" ht="15" thickTop="1" thickBot="1" x14ac:dyDescent="0.3">
      <c r="D600" s="24" t="s">
        <v>1395</v>
      </c>
      <c r="E600" s="1" t="s">
        <v>626</v>
      </c>
      <c r="F600" s="1" t="s">
        <v>29</v>
      </c>
      <c r="G600" s="1" t="s">
        <v>46</v>
      </c>
      <c r="H600" s="1">
        <v>472</v>
      </c>
      <c r="I600" s="1">
        <v>70</v>
      </c>
      <c r="J600" s="1">
        <v>77</v>
      </c>
      <c r="K600" s="1">
        <v>60</v>
      </c>
      <c r="L600" s="1">
        <v>97</v>
      </c>
      <c r="M600" s="1">
        <v>60</v>
      </c>
      <c r="N600" s="1">
        <v>108</v>
      </c>
      <c r="O600" s="1">
        <v>5</v>
      </c>
      <c r="P600" s="1" t="b">
        <v>0</v>
      </c>
    </row>
    <row r="601" spans="4:16" ht="15" thickTop="1" thickBot="1" x14ac:dyDescent="0.3">
      <c r="D601" s="24" t="s">
        <v>1396</v>
      </c>
      <c r="E601" s="1" t="s">
        <v>627</v>
      </c>
      <c r="F601" s="1" t="s">
        <v>14</v>
      </c>
      <c r="G601" s="1" t="s">
        <v>108</v>
      </c>
      <c r="H601" s="1">
        <v>305</v>
      </c>
      <c r="I601" s="1">
        <v>44</v>
      </c>
      <c r="J601" s="1">
        <v>50</v>
      </c>
      <c r="K601" s="1">
        <v>91</v>
      </c>
      <c r="L601" s="1">
        <v>24</v>
      </c>
      <c r="M601" s="1">
        <v>86</v>
      </c>
      <c r="N601" s="1">
        <v>10</v>
      </c>
      <c r="O601" s="1">
        <v>5</v>
      </c>
      <c r="P601" s="1" t="b">
        <v>0</v>
      </c>
    </row>
    <row r="602" spans="4:16" ht="15" thickTop="1" thickBot="1" x14ac:dyDescent="0.3">
      <c r="D602" s="24" t="s">
        <v>1397</v>
      </c>
      <c r="E602" s="1" t="s">
        <v>628</v>
      </c>
      <c r="F602" s="1" t="s">
        <v>14</v>
      </c>
      <c r="G602" s="1" t="s">
        <v>108</v>
      </c>
      <c r="H602" s="1">
        <v>489</v>
      </c>
      <c r="I602" s="1">
        <v>74</v>
      </c>
      <c r="J602" s="1">
        <v>94</v>
      </c>
      <c r="K602" s="1">
        <v>131</v>
      </c>
      <c r="L602" s="1">
        <v>54</v>
      </c>
      <c r="M602" s="1">
        <v>116</v>
      </c>
      <c r="N602" s="1">
        <v>20</v>
      </c>
      <c r="O602" s="1">
        <v>5</v>
      </c>
      <c r="P602" s="1" t="b">
        <v>0</v>
      </c>
    </row>
    <row r="603" spans="4:16" ht="15" thickTop="1" thickBot="1" x14ac:dyDescent="0.3">
      <c r="D603" s="24" t="s">
        <v>1398</v>
      </c>
      <c r="E603" s="1" t="s">
        <v>629</v>
      </c>
      <c r="F603" s="1" t="s">
        <v>108</v>
      </c>
      <c r="G603" s="1" t="s">
        <v>1528</v>
      </c>
      <c r="H603" s="1">
        <v>300</v>
      </c>
      <c r="I603" s="1">
        <v>40</v>
      </c>
      <c r="J603" s="1">
        <v>55</v>
      </c>
      <c r="K603" s="1">
        <v>70</v>
      </c>
      <c r="L603" s="1">
        <v>45</v>
      </c>
      <c r="M603" s="1">
        <v>60</v>
      </c>
      <c r="N603" s="1">
        <v>30</v>
      </c>
      <c r="O603" s="1">
        <v>5</v>
      </c>
      <c r="P603" s="1" t="b">
        <v>0</v>
      </c>
    </row>
    <row r="604" spans="4:16" ht="15" thickTop="1" thickBot="1" x14ac:dyDescent="0.3">
      <c r="D604" s="24" t="s">
        <v>1399</v>
      </c>
      <c r="E604" s="1" t="s">
        <v>630</v>
      </c>
      <c r="F604" s="1" t="s">
        <v>108</v>
      </c>
      <c r="G604" s="1" t="s">
        <v>1528</v>
      </c>
      <c r="H604" s="1">
        <v>440</v>
      </c>
      <c r="I604" s="1">
        <v>60</v>
      </c>
      <c r="J604" s="1">
        <v>80</v>
      </c>
      <c r="K604" s="1">
        <v>95</v>
      </c>
      <c r="L604" s="1">
        <v>70</v>
      </c>
      <c r="M604" s="1">
        <v>85</v>
      </c>
      <c r="N604" s="1">
        <v>50</v>
      </c>
      <c r="O604" s="1">
        <v>5</v>
      </c>
      <c r="P604" s="1" t="b">
        <v>0</v>
      </c>
    </row>
    <row r="605" spans="4:16" ht="15" thickTop="1" thickBot="1" x14ac:dyDescent="0.3">
      <c r="D605" s="24" t="s">
        <v>1400</v>
      </c>
      <c r="E605" s="1" t="s">
        <v>631</v>
      </c>
      <c r="F605" s="1" t="s">
        <v>108</v>
      </c>
      <c r="G605" s="1" t="s">
        <v>1528</v>
      </c>
      <c r="H605" s="1">
        <v>520</v>
      </c>
      <c r="I605" s="1">
        <v>60</v>
      </c>
      <c r="J605" s="1">
        <v>100</v>
      </c>
      <c r="K605" s="1">
        <v>115</v>
      </c>
      <c r="L605" s="1">
        <v>70</v>
      </c>
      <c r="M605" s="1">
        <v>85</v>
      </c>
      <c r="N605" s="1">
        <v>90</v>
      </c>
      <c r="O605" s="1">
        <v>5</v>
      </c>
      <c r="P605" s="1" t="b">
        <v>0</v>
      </c>
    </row>
    <row r="606" spans="4:16" ht="15" thickTop="1" thickBot="1" x14ac:dyDescent="0.3">
      <c r="D606" s="24" t="s">
        <v>1401</v>
      </c>
      <c r="E606" s="1" t="s">
        <v>632</v>
      </c>
      <c r="F606" s="1" t="s">
        <v>46</v>
      </c>
      <c r="G606" s="1" t="s">
        <v>1528</v>
      </c>
      <c r="H606" s="1">
        <v>275</v>
      </c>
      <c r="I606" s="1">
        <v>35</v>
      </c>
      <c r="J606" s="1">
        <v>55</v>
      </c>
      <c r="K606" s="1">
        <v>40</v>
      </c>
      <c r="L606" s="1">
        <v>45</v>
      </c>
      <c r="M606" s="1">
        <v>40</v>
      </c>
      <c r="N606" s="1">
        <v>60</v>
      </c>
      <c r="O606" s="1">
        <v>5</v>
      </c>
      <c r="P606" s="1" t="b">
        <v>0</v>
      </c>
    </row>
    <row r="607" spans="4:16" ht="15" thickTop="1" thickBot="1" x14ac:dyDescent="0.3">
      <c r="D607" s="24" t="s">
        <v>1402</v>
      </c>
      <c r="E607" s="1" t="s">
        <v>633</v>
      </c>
      <c r="F607" s="1" t="s">
        <v>46</v>
      </c>
      <c r="G607" s="1" t="s">
        <v>1528</v>
      </c>
      <c r="H607" s="1">
        <v>405</v>
      </c>
      <c r="I607" s="1">
        <v>65</v>
      </c>
      <c r="J607" s="1">
        <v>85</v>
      </c>
      <c r="K607" s="1">
        <v>70</v>
      </c>
      <c r="L607" s="1">
        <v>75</v>
      </c>
      <c r="M607" s="1">
        <v>70</v>
      </c>
      <c r="N607" s="1">
        <v>40</v>
      </c>
      <c r="O607" s="1">
        <v>5</v>
      </c>
      <c r="P607" s="1" t="b">
        <v>0</v>
      </c>
    </row>
    <row r="608" spans="4:16" ht="15" thickTop="1" thickBot="1" x14ac:dyDescent="0.3">
      <c r="D608" s="24" t="s">
        <v>1403</v>
      </c>
      <c r="E608" s="1" t="s">
        <v>634</v>
      </c>
      <c r="F608" s="1" t="s">
        <v>46</v>
      </c>
      <c r="G608" s="1" t="s">
        <v>1528</v>
      </c>
      <c r="H608" s="1">
        <v>515</v>
      </c>
      <c r="I608" s="1">
        <v>85</v>
      </c>
      <c r="J608" s="1">
        <v>115</v>
      </c>
      <c r="K608" s="1">
        <v>80</v>
      </c>
      <c r="L608" s="1">
        <v>105</v>
      </c>
      <c r="M608" s="1">
        <v>80</v>
      </c>
      <c r="N608" s="1">
        <v>50</v>
      </c>
      <c r="O608" s="1">
        <v>5</v>
      </c>
      <c r="P608" s="1" t="b">
        <v>0</v>
      </c>
    </row>
    <row r="609" spans="4:16" ht="15" thickTop="1" thickBot="1" x14ac:dyDescent="0.3">
      <c r="D609" s="24" t="s">
        <v>1404</v>
      </c>
      <c r="E609" s="1" t="s">
        <v>635</v>
      </c>
      <c r="F609" s="1" t="s">
        <v>88</v>
      </c>
      <c r="G609" s="1" t="s">
        <v>1528</v>
      </c>
      <c r="H609" s="1">
        <v>335</v>
      </c>
      <c r="I609" s="1">
        <v>55</v>
      </c>
      <c r="J609" s="1">
        <v>55</v>
      </c>
      <c r="K609" s="1">
        <v>55</v>
      </c>
      <c r="L609" s="1">
        <v>85</v>
      </c>
      <c r="M609" s="1">
        <v>55</v>
      </c>
      <c r="N609" s="1">
        <v>30</v>
      </c>
      <c r="O609" s="1">
        <v>5</v>
      </c>
      <c r="P609" s="1" t="b">
        <v>0</v>
      </c>
    </row>
    <row r="610" spans="4:16" ht="15" thickTop="1" thickBot="1" x14ac:dyDescent="0.3">
      <c r="D610" s="24" t="s">
        <v>1405</v>
      </c>
      <c r="E610" s="1" t="s">
        <v>636</v>
      </c>
      <c r="F610" s="1" t="s">
        <v>88</v>
      </c>
      <c r="G610" s="1" t="s">
        <v>1528</v>
      </c>
      <c r="H610" s="1">
        <v>485</v>
      </c>
      <c r="I610" s="1">
        <v>75</v>
      </c>
      <c r="J610" s="1">
        <v>75</v>
      </c>
      <c r="K610" s="1">
        <v>75</v>
      </c>
      <c r="L610" s="1">
        <v>125</v>
      </c>
      <c r="M610" s="1">
        <v>95</v>
      </c>
      <c r="N610" s="1">
        <v>40</v>
      </c>
      <c r="O610" s="1">
        <v>5</v>
      </c>
      <c r="P610" s="1" t="b">
        <v>0</v>
      </c>
    </row>
    <row r="611" spans="4:16" ht="15" thickTop="1" thickBot="1" x14ac:dyDescent="0.3">
      <c r="D611" s="24" t="s">
        <v>1406</v>
      </c>
      <c r="E611" s="1" t="s">
        <v>637</v>
      </c>
      <c r="F611" s="1" t="s">
        <v>121</v>
      </c>
      <c r="G611" s="1" t="s">
        <v>19</v>
      </c>
      <c r="H611" s="1">
        <v>275</v>
      </c>
      <c r="I611" s="1">
        <v>50</v>
      </c>
      <c r="J611" s="1">
        <v>30</v>
      </c>
      <c r="K611" s="1">
        <v>55</v>
      </c>
      <c r="L611" s="1">
        <v>65</v>
      </c>
      <c r="M611" s="1">
        <v>55</v>
      </c>
      <c r="N611" s="1">
        <v>20</v>
      </c>
      <c r="O611" s="1">
        <v>5</v>
      </c>
      <c r="P611" s="1" t="b">
        <v>0</v>
      </c>
    </row>
    <row r="612" spans="4:16" ht="15" thickTop="1" thickBot="1" x14ac:dyDescent="0.3">
      <c r="D612" s="24" t="s">
        <v>1407</v>
      </c>
      <c r="E612" s="1" t="s">
        <v>638</v>
      </c>
      <c r="F612" s="1" t="s">
        <v>121</v>
      </c>
      <c r="G612" s="1" t="s">
        <v>19</v>
      </c>
      <c r="H612" s="1">
        <v>370</v>
      </c>
      <c r="I612" s="1">
        <v>60</v>
      </c>
      <c r="J612" s="1">
        <v>40</v>
      </c>
      <c r="K612" s="1">
        <v>60</v>
      </c>
      <c r="L612" s="1">
        <v>95</v>
      </c>
      <c r="M612" s="1">
        <v>60</v>
      </c>
      <c r="N612" s="1">
        <v>55</v>
      </c>
      <c r="O612" s="1">
        <v>5</v>
      </c>
      <c r="P612" s="1" t="b">
        <v>0</v>
      </c>
    </row>
    <row r="613" spans="4:16" ht="15" thickTop="1" thickBot="1" x14ac:dyDescent="0.3">
      <c r="D613" s="24" t="s">
        <v>1408</v>
      </c>
      <c r="E613" s="1" t="s">
        <v>639</v>
      </c>
      <c r="F613" s="1" t="s">
        <v>121</v>
      </c>
      <c r="G613" s="1" t="s">
        <v>19</v>
      </c>
      <c r="H613" s="1">
        <v>520</v>
      </c>
      <c r="I613" s="1">
        <v>60</v>
      </c>
      <c r="J613" s="1">
        <v>55</v>
      </c>
      <c r="K613" s="1">
        <v>90</v>
      </c>
      <c r="L613" s="1">
        <v>145</v>
      </c>
      <c r="M613" s="1">
        <v>90</v>
      </c>
      <c r="N613" s="1">
        <v>80</v>
      </c>
      <c r="O613" s="1">
        <v>5</v>
      </c>
      <c r="P613" s="1" t="b">
        <v>0</v>
      </c>
    </row>
    <row r="614" spans="4:16" ht="15" thickTop="1" thickBot="1" x14ac:dyDescent="0.3">
      <c r="D614" s="24" t="s">
        <v>1409</v>
      </c>
      <c r="E614" s="1" t="s">
        <v>640</v>
      </c>
      <c r="F614" s="1" t="s">
        <v>23</v>
      </c>
      <c r="G614" s="1" t="s">
        <v>1528</v>
      </c>
      <c r="H614" s="1">
        <v>320</v>
      </c>
      <c r="I614" s="1">
        <v>46</v>
      </c>
      <c r="J614" s="1">
        <v>87</v>
      </c>
      <c r="K614" s="1">
        <v>60</v>
      </c>
      <c r="L614" s="1">
        <v>30</v>
      </c>
      <c r="M614" s="1">
        <v>40</v>
      </c>
      <c r="N614" s="1">
        <v>57</v>
      </c>
      <c r="O614" s="1">
        <v>5</v>
      </c>
      <c r="P614" s="1" t="b">
        <v>0</v>
      </c>
    </row>
    <row r="615" spans="4:16" ht="15" thickTop="1" thickBot="1" x14ac:dyDescent="0.3">
      <c r="D615" s="24" t="s">
        <v>1410</v>
      </c>
      <c r="E615" s="1" t="s">
        <v>641</v>
      </c>
      <c r="F615" s="1" t="s">
        <v>23</v>
      </c>
      <c r="G615" s="1" t="s">
        <v>1528</v>
      </c>
      <c r="H615" s="1">
        <v>410</v>
      </c>
      <c r="I615" s="1">
        <v>66</v>
      </c>
      <c r="J615" s="1">
        <v>117</v>
      </c>
      <c r="K615" s="1">
        <v>70</v>
      </c>
      <c r="L615" s="1">
        <v>40</v>
      </c>
      <c r="M615" s="1">
        <v>50</v>
      </c>
      <c r="N615" s="1">
        <v>67</v>
      </c>
      <c r="O615" s="1">
        <v>5</v>
      </c>
      <c r="P615" s="1" t="b">
        <v>0</v>
      </c>
    </row>
    <row r="616" spans="4:16" ht="15" thickTop="1" thickBot="1" x14ac:dyDescent="0.3">
      <c r="D616" s="24" t="s">
        <v>1411</v>
      </c>
      <c r="E616" s="1" t="s">
        <v>642</v>
      </c>
      <c r="F616" s="1" t="s">
        <v>23</v>
      </c>
      <c r="G616" s="1" t="s">
        <v>1528</v>
      </c>
      <c r="H616" s="1">
        <v>540</v>
      </c>
      <c r="I616" s="1">
        <v>76</v>
      </c>
      <c r="J616" s="1">
        <v>147</v>
      </c>
      <c r="K616" s="1">
        <v>90</v>
      </c>
      <c r="L616" s="1">
        <v>60</v>
      </c>
      <c r="M616" s="1">
        <v>70</v>
      </c>
      <c r="N616" s="1">
        <v>97</v>
      </c>
      <c r="O616" s="1">
        <v>5</v>
      </c>
      <c r="P616" s="1" t="b">
        <v>0</v>
      </c>
    </row>
    <row r="617" spans="4:16" ht="15" thickTop="1" thickBot="1" x14ac:dyDescent="0.3">
      <c r="D617" s="24" t="s">
        <v>1412</v>
      </c>
      <c r="E617" s="1" t="s">
        <v>643</v>
      </c>
      <c r="F617" s="1" t="s">
        <v>115</v>
      </c>
      <c r="G617" s="1" t="s">
        <v>1528</v>
      </c>
      <c r="H617" s="1">
        <v>305</v>
      </c>
      <c r="I617" s="1">
        <v>55</v>
      </c>
      <c r="J617" s="1">
        <v>70</v>
      </c>
      <c r="K617" s="1">
        <v>40</v>
      </c>
      <c r="L617" s="1">
        <v>60</v>
      </c>
      <c r="M617" s="1">
        <v>40</v>
      </c>
      <c r="N617" s="1">
        <v>40</v>
      </c>
      <c r="O617" s="1">
        <v>5</v>
      </c>
      <c r="P617" s="1" t="b">
        <v>0</v>
      </c>
    </row>
    <row r="618" spans="4:16" ht="15" thickTop="1" thickBot="1" x14ac:dyDescent="0.3">
      <c r="D618" s="24" t="s">
        <v>1413</v>
      </c>
      <c r="E618" s="1" t="s">
        <v>644</v>
      </c>
      <c r="F618" s="1" t="s">
        <v>115</v>
      </c>
      <c r="G618" s="1" t="s">
        <v>1528</v>
      </c>
      <c r="H618" s="1">
        <v>485</v>
      </c>
      <c r="I618" s="1">
        <v>95</v>
      </c>
      <c r="J618" s="1">
        <v>110</v>
      </c>
      <c r="K618" s="1">
        <v>80</v>
      </c>
      <c r="L618" s="1">
        <v>70</v>
      </c>
      <c r="M618" s="1">
        <v>80</v>
      </c>
      <c r="N618" s="1">
        <v>50</v>
      </c>
      <c r="O618" s="1">
        <v>5</v>
      </c>
      <c r="P618" s="1" t="b">
        <v>0</v>
      </c>
    </row>
    <row r="619" spans="4:16" ht="15" thickTop="1" thickBot="1" x14ac:dyDescent="0.3">
      <c r="D619" s="24" t="s">
        <v>1414</v>
      </c>
      <c r="E619" s="1" t="s">
        <v>645</v>
      </c>
      <c r="F619" s="1" t="s">
        <v>115</v>
      </c>
      <c r="G619" s="1" t="s">
        <v>1528</v>
      </c>
      <c r="H619" s="1">
        <v>485</v>
      </c>
      <c r="I619" s="1">
        <v>70</v>
      </c>
      <c r="J619" s="1">
        <v>50</v>
      </c>
      <c r="K619" s="1">
        <v>30</v>
      </c>
      <c r="L619" s="1">
        <v>95</v>
      </c>
      <c r="M619" s="1">
        <v>135</v>
      </c>
      <c r="N619" s="1">
        <v>105</v>
      </c>
      <c r="O619" s="1">
        <v>5</v>
      </c>
      <c r="P619" s="1" t="b">
        <v>0</v>
      </c>
    </row>
    <row r="620" spans="4:16" ht="15" thickTop="1" thickBot="1" x14ac:dyDescent="0.3">
      <c r="D620" s="24" t="s">
        <v>1415</v>
      </c>
      <c r="E620" s="1" t="s">
        <v>646</v>
      </c>
      <c r="F620" s="1" t="s">
        <v>29</v>
      </c>
      <c r="G620" s="1" t="s">
        <v>1528</v>
      </c>
      <c r="H620" s="1">
        <v>305</v>
      </c>
      <c r="I620" s="1">
        <v>50</v>
      </c>
      <c r="J620" s="1">
        <v>40</v>
      </c>
      <c r="K620" s="1">
        <v>85</v>
      </c>
      <c r="L620" s="1">
        <v>40</v>
      </c>
      <c r="M620" s="1">
        <v>65</v>
      </c>
      <c r="N620" s="1">
        <v>25</v>
      </c>
      <c r="O620" s="1">
        <v>5</v>
      </c>
      <c r="P620" s="1" t="b">
        <v>0</v>
      </c>
    </row>
    <row r="621" spans="4:16" ht="15" thickTop="1" thickBot="1" x14ac:dyDescent="0.3">
      <c r="D621" s="24" t="s">
        <v>1416</v>
      </c>
      <c r="E621" s="1" t="s">
        <v>647</v>
      </c>
      <c r="F621" s="1" t="s">
        <v>29</v>
      </c>
      <c r="G621" s="1" t="s">
        <v>1528</v>
      </c>
      <c r="H621" s="1">
        <v>495</v>
      </c>
      <c r="I621" s="1">
        <v>80</v>
      </c>
      <c r="J621" s="1">
        <v>70</v>
      </c>
      <c r="K621" s="1">
        <v>40</v>
      </c>
      <c r="L621" s="1">
        <v>100</v>
      </c>
      <c r="M621" s="1">
        <v>60</v>
      </c>
      <c r="N621" s="1">
        <v>145</v>
      </c>
      <c r="O621" s="1">
        <v>5</v>
      </c>
      <c r="P621" s="1" t="b">
        <v>0</v>
      </c>
    </row>
    <row r="622" spans="4:16" ht="15" thickTop="1" thickBot="1" x14ac:dyDescent="0.3">
      <c r="D622" s="24" t="s">
        <v>1417</v>
      </c>
      <c r="E622" s="1" t="s">
        <v>648</v>
      </c>
      <c r="F622" s="1" t="s">
        <v>49</v>
      </c>
      <c r="G622" s="1" t="s">
        <v>46</v>
      </c>
      <c r="H622" s="1">
        <v>471</v>
      </c>
      <c r="I622" s="1">
        <v>109</v>
      </c>
      <c r="J622" s="1">
        <v>66</v>
      </c>
      <c r="K622" s="1">
        <v>84</v>
      </c>
      <c r="L622" s="1">
        <v>81</v>
      </c>
      <c r="M622" s="1">
        <v>99</v>
      </c>
      <c r="N622" s="1">
        <v>32</v>
      </c>
      <c r="O622" s="1">
        <v>5</v>
      </c>
      <c r="P622" s="1" t="b">
        <v>0</v>
      </c>
    </row>
    <row r="623" spans="4:16" ht="15" thickTop="1" thickBot="1" x14ac:dyDescent="0.3">
      <c r="D623" s="24" t="s">
        <v>1418</v>
      </c>
      <c r="E623" s="1" t="s">
        <v>649</v>
      </c>
      <c r="F623" s="1" t="s">
        <v>80</v>
      </c>
      <c r="G623" s="1" t="s">
        <v>1528</v>
      </c>
      <c r="H623" s="1">
        <v>350</v>
      </c>
      <c r="I623" s="1">
        <v>45</v>
      </c>
      <c r="J623" s="1">
        <v>85</v>
      </c>
      <c r="K623" s="1">
        <v>50</v>
      </c>
      <c r="L623" s="1">
        <v>55</v>
      </c>
      <c r="M623" s="1">
        <v>50</v>
      </c>
      <c r="N623" s="1">
        <v>65</v>
      </c>
      <c r="O623" s="1">
        <v>5</v>
      </c>
      <c r="P623" s="1" t="b">
        <v>0</v>
      </c>
    </row>
    <row r="624" spans="4:16" ht="15" thickTop="1" thickBot="1" x14ac:dyDescent="0.3">
      <c r="D624" s="24" t="s">
        <v>1419</v>
      </c>
      <c r="E624" s="1" t="s">
        <v>650</v>
      </c>
      <c r="F624" s="1" t="s">
        <v>80</v>
      </c>
      <c r="G624" s="1" t="s">
        <v>1528</v>
      </c>
      <c r="H624" s="1">
        <v>510</v>
      </c>
      <c r="I624" s="1">
        <v>65</v>
      </c>
      <c r="J624" s="1">
        <v>125</v>
      </c>
      <c r="K624" s="1">
        <v>60</v>
      </c>
      <c r="L624" s="1">
        <v>95</v>
      </c>
      <c r="M624" s="1">
        <v>60</v>
      </c>
      <c r="N624" s="1">
        <v>105</v>
      </c>
      <c r="O624" s="1">
        <v>5</v>
      </c>
      <c r="P624" s="1" t="b">
        <v>0</v>
      </c>
    </row>
    <row r="625" spans="4:16" ht="15" thickTop="1" thickBot="1" x14ac:dyDescent="0.3">
      <c r="D625" s="24" t="s">
        <v>1420</v>
      </c>
      <c r="E625" s="1" t="s">
        <v>651</v>
      </c>
      <c r="F625" s="1" t="s">
        <v>23</v>
      </c>
      <c r="G625" s="1" t="s">
        <v>1528</v>
      </c>
      <c r="H625" s="1">
        <v>485</v>
      </c>
      <c r="I625" s="1">
        <v>77</v>
      </c>
      <c r="J625" s="1">
        <v>120</v>
      </c>
      <c r="K625" s="1">
        <v>90</v>
      </c>
      <c r="L625" s="1">
        <v>60</v>
      </c>
      <c r="M625" s="1">
        <v>90</v>
      </c>
      <c r="N625" s="1">
        <v>48</v>
      </c>
      <c r="O625" s="1">
        <v>5</v>
      </c>
      <c r="P625" s="1" t="b">
        <v>0</v>
      </c>
    </row>
    <row r="626" spans="4:16" ht="15" thickTop="1" thickBot="1" x14ac:dyDescent="0.3">
      <c r="D626" s="24" t="s">
        <v>1421</v>
      </c>
      <c r="E626" s="1" t="s">
        <v>652</v>
      </c>
      <c r="F626" s="1" t="s">
        <v>49</v>
      </c>
      <c r="G626" s="1" t="s">
        <v>121</v>
      </c>
      <c r="H626" s="1">
        <v>303</v>
      </c>
      <c r="I626" s="1">
        <v>59</v>
      </c>
      <c r="J626" s="1">
        <v>74</v>
      </c>
      <c r="K626" s="1">
        <v>50</v>
      </c>
      <c r="L626" s="1">
        <v>35</v>
      </c>
      <c r="M626" s="1">
        <v>50</v>
      </c>
      <c r="N626" s="1">
        <v>35</v>
      </c>
      <c r="O626" s="1">
        <v>5</v>
      </c>
      <c r="P626" s="1" t="b">
        <v>0</v>
      </c>
    </row>
    <row r="627" spans="4:16" ht="15" thickTop="1" thickBot="1" x14ac:dyDescent="0.3">
      <c r="D627" s="24" t="s">
        <v>1422</v>
      </c>
      <c r="E627" s="1" t="s">
        <v>653</v>
      </c>
      <c r="F627" s="1" t="s">
        <v>49</v>
      </c>
      <c r="G627" s="1" t="s">
        <v>121</v>
      </c>
      <c r="H627" s="1">
        <v>483</v>
      </c>
      <c r="I627" s="1">
        <v>89</v>
      </c>
      <c r="J627" s="1">
        <v>124</v>
      </c>
      <c r="K627" s="1">
        <v>80</v>
      </c>
      <c r="L627" s="1">
        <v>55</v>
      </c>
      <c r="M627" s="1">
        <v>80</v>
      </c>
      <c r="N627" s="1">
        <v>55</v>
      </c>
      <c r="O627" s="1">
        <v>5</v>
      </c>
      <c r="P627" s="1" t="b">
        <v>0</v>
      </c>
    </row>
    <row r="628" spans="4:16" ht="15" thickTop="1" thickBot="1" x14ac:dyDescent="0.3">
      <c r="D628" s="24" t="s">
        <v>1423</v>
      </c>
      <c r="E628" s="1" t="s">
        <v>654</v>
      </c>
      <c r="F628" s="1" t="s">
        <v>160</v>
      </c>
      <c r="G628" s="1" t="s">
        <v>108</v>
      </c>
      <c r="H628" s="1">
        <v>340</v>
      </c>
      <c r="I628" s="1">
        <v>45</v>
      </c>
      <c r="J628" s="1">
        <v>85</v>
      </c>
      <c r="K628" s="1">
        <v>70</v>
      </c>
      <c r="L628" s="1">
        <v>40</v>
      </c>
      <c r="M628" s="1">
        <v>40</v>
      </c>
      <c r="N628" s="1">
        <v>60</v>
      </c>
      <c r="O628" s="1">
        <v>5</v>
      </c>
      <c r="P628" s="1" t="b">
        <v>0</v>
      </c>
    </row>
    <row r="629" spans="4:16" ht="15" thickTop="1" thickBot="1" x14ac:dyDescent="0.3">
      <c r="D629" s="24" t="s">
        <v>1424</v>
      </c>
      <c r="E629" s="1" t="s">
        <v>655</v>
      </c>
      <c r="F629" s="1" t="s">
        <v>160</v>
      </c>
      <c r="G629" s="1" t="s">
        <v>108</v>
      </c>
      <c r="H629" s="1">
        <v>490</v>
      </c>
      <c r="I629" s="1">
        <v>65</v>
      </c>
      <c r="J629" s="1">
        <v>125</v>
      </c>
      <c r="K629" s="1">
        <v>100</v>
      </c>
      <c r="L629" s="1">
        <v>60</v>
      </c>
      <c r="M629" s="1">
        <v>70</v>
      </c>
      <c r="N629" s="1">
        <v>70</v>
      </c>
      <c r="O629" s="1">
        <v>5</v>
      </c>
      <c r="P629" s="1" t="b">
        <v>0</v>
      </c>
    </row>
    <row r="630" spans="4:16" ht="15" thickTop="1" thickBot="1" x14ac:dyDescent="0.3">
      <c r="D630" s="24" t="s">
        <v>1425</v>
      </c>
      <c r="E630" s="1" t="s">
        <v>656</v>
      </c>
      <c r="F630" s="1" t="s">
        <v>36</v>
      </c>
      <c r="G630" s="1" t="s">
        <v>1528</v>
      </c>
      <c r="H630" s="1">
        <v>490</v>
      </c>
      <c r="I630" s="1">
        <v>95</v>
      </c>
      <c r="J630" s="1">
        <v>110</v>
      </c>
      <c r="K630" s="1">
        <v>95</v>
      </c>
      <c r="L630" s="1">
        <v>40</v>
      </c>
      <c r="M630" s="1">
        <v>95</v>
      </c>
      <c r="N630" s="1">
        <v>55</v>
      </c>
      <c r="O630" s="1">
        <v>5</v>
      </c>
      <c r="P630" s="1" t="b">
        <v>0</v>
      </c>
    </row>
    <row r="631" spans="4:16" ht="15" thickTop="1" thickBot="1" x14ac:dyDescent="0.3">
      <c r="D631" s="24" t="s">
        <v>1426</v>
      </c>
      <c r="E631" s="1" t="s">
        <v>657</v>
      </c>
      <c r="F631" s="1" t="s">
        <v>36</v>
      </c>
      <c r="G631" s="1" t="s">
        <v>22</v>
      </c>
      <c r="H631" s="1">
        <v>350</v>
      </c>
      <c r="I631" s="1">
        <v>70</v>
      </c>
      <c r="J631" s="1">
        <v>83</v>
      </c>
      <c r="K631" s="1">
        <v>50</v>
      </c>
      <c r="L631" s="1">
        <v>37</v>
      </c>
      <c r="M631" s="1">
        <v>50</v>
      </c>
      <c r="N631" s="1">
        <v>60</v>
      </c>
      <c r="O631" s="1">
        <v>5</v>
      </c>
      <c r="P631" s="1" t="b">
        <v>0</v>
      </c>
    </row>
    <row r="632" spans="4:16" ht="15" thickTop="1" thickBot="1" x14ac:dyDescent="0.3">
      <c r="D632" s="24" t="s">
        <v>1427</v>
      </c>
      <c r="E632" s="1" t="s">
        <v>658</v>
      </c>
      <c r="F632" s="1" t="s">
        <v>36</v>
      </c>
      <c r="G632" s="1" t="s">
        <v>22</v>
      </c>
      <c r="H632" s="1">
        <v>510</v>
      </c>
      <c r="I632" s="1">
        <v>100</v>
      </c>
      <c r="J632" s="1">
        <v>123</v>
      </c>
      <c r="K632" s="1">
        <v>75</v>
      </c>
      <c r="L632" s="1">
        <v>57</v>
      </c>
      <c r="M632" s="1">
        <v>75</v>
      </c>
      <c r="N632" s="1">
        <v>80</v>
      </c>
      <c r="O632" s="1">
        <v>5</v>
      </c>
      <c r="P632" s="1" t="b">
        <v>0</v>
      </c>
    </row>
    <row r="633" spans="4:16" ht="15" thickTop="1" thickBot="1" x14ac:dyDescent="0.3">
      <c r="D633" s="24" t="s">
        <v>1428</v>
      </c>
      <c r="E633" s="1" t="s">
        <v>659</v>
      </c>
      <c r="F633" s="1" t="s">
        <v>160</v>
      </c>
      <c r="G633" s="1" t="s">
        <v>22</v>
      </c>
      <c r="H633" s="1">
        <v>370</v>
      </c>
      <c r="I633" s="1">
        <v>70</v>
      </c>
      <c r="J633" s="1">
        <v>55</v>
      </c>
      <c r="K633" s="1">
        <v>75</v>
      </c>
      <c r="L633" s="1">
        <v>45</v>
      </c>
      <c r="M633" s="1">
        <v>65</v>
      </c>
      <c r="N633" s="1">
        <v>60</v>
      </c>
      <c r="O633" s="1">
        <v>5</v>
      </c>
      <c r="P633" s="1" t="b">
        <v>0</v>
      </c>
    </row>
    <row r="634" spans="4:16" ht="15" thickTop="1" thickBot="1" x14ac:dyDescent="0.3">
      <c r="D634" s="24" t="s">
        <v>1429</v>
      </c>
      <c r="E634" s="1" t="s">
        <v>660</v>
      </c>
      <c r="F634" s="1" t="s">
        <v>160</v>
      </c>
      <c r="G634" s="1" t="s">
        <v>22</v>
      </c>
      <c r="H634" s="1">
        <v>510</v>
      </c>
      <c r="I634" s="1">
        <v>110</v>
      </c>
      <c r="J634" s="1">
        <v>65</v>
      </c>
      <c r="K634" s="1">
        <v>105</v>
      </c>
      <c r="L634" s="1">
        <v>55</v>
      </c>
      <c r="M634" s="1">
        <v>95</v>
      </c>
      <c r="N634" s="1">
        <v>80</v>
      </c>
      <c r="O634" s="1">
        <v>5</v>
      </c>
      <c r="P634" s="1" t="b">
        <v>0</v>
      </c>
    </row>
    <row r="635" spans="4:16" ht="15" thickTop="1" thickBot="1" x14ac:dyDescent="0.3">
      <c r="D635" s="24" t="s">
        <v>1430</v>
      </c>
      <c r="E635" s="1" t="s">
        <v>661</v>
      </c>
      <c r="F635" s="1" t="s">
        <v>19</v>
      </c>
      <c r="G635" s="1" t="s">
        <v>1528</v>
      </c>
      <c r="H635" s="1">
        <v>484</v>
      </c>
      <c r="I635" s="1">
        <v>85</v>
      </c>
      <c r="J635" s="1">
        <v>97</v>
      </c>
      <c r="K635" s="1">
        <v>66</v>
      </c>
      <c r="L635" s="1">
        <v>105</v>
      </c>
      <c r="M635" s="1">
        <v>66</v>
      </c>
      <c r="N635" s="1">
        <v>65</v>
      </c>
      <c r="O635" s="1">
        <v>5</v>
      </c>
      <c r="P635" s="1" t="b">
        <v>0</v>
      </c>
    </row>
    <row r="636" spans="4:16" ht="15" thickTop="1" thickBot="1" x14ac:dyDescent="0.3">
      <c r="D636" s="24" t="s">
        <v>1431</v>
      </c>
      <c r="E636" s="1" t="s">
        <v>662</v>
      </c>
      <c r="F636" s="1" t="s">
        <v>29</v>
      </c>
      <c r="G636" s="1" t="s">
        <v>108</v>
      </c>
      <c r="H636" s="1">
        <v>484</v>
      </c>
      <c r="I636" s="1">
        <v>58</v>
      </c>
      <c r="J636" s="1">
        <v>109</v>
      </c>
      <c r="K636" s="1">
        <v>112</v>
      </c>
      <c r="L636" s="1">
        <v>48</v>
      </c>
      <c r="M636" s="1">
        <v>48</v>
      </c>
      <c r="N636" s="1">
        <v>109</v>
      </c>
      <c r="O636" s="1">
        <v>5</v>
      </c>
      <c r="P636" s="1" t="b">
        <v>0</v>
      </c>
    </row>
    <row r="637" spans="4:16" ht="15" thickTop="1" thickBot="1" x14ac:dyDescent="0.3">
      <c r="D637" s="24" t="s">
        <v>1432</v>
      </c>
      <c r="E637" s="1" t="s">
        <v>663</v>
      </c>
      <c r="F637" s="1" t="s">
        <v>160</v>
      </c>
      <c r="G637" s="1" t="s">
        <v>23</v>
      </c>
      <c r="H637" s="1">
        <v>300</v>
      </c>
      <c r="I637" s="1">
        <v>52</v>
      </c>
      <c r="J637" s="1">
        <v>65</v>
      </c>
      <c r="K637" s="1">
        <v>50</v>
      </c>
      <c r="L637" s="1">
        <v>45</v>
      </c>
      <c r="M637" s="1">
        <v>50</v>
      </c>
      <c r="N637" s="1">
        <v>38</v>
      </c>
      <c r="O637" s="1">
        <v>5</v>
      </c>
      <c r="P637" s="1" t="b">
        <v>0</v>
      </c>
    </row>
    <row r="638" spans="4:16" ht="15" thickTop="1" thickBot="1" x14ac:dyDescent="0.3">
      <c r="D638" s="24" t="s">
        <v>1433</v>
      </c>
      <c r="E638" s="1" t="s">
        <v>664</v>
      </c>
      <c r="F638" s="1" t="s">
        <v>160</v>
      </c>
      <c r="G638" s="1" t="s">
        <v>23</v>
      </c>
      <c r="H638" s="1">
        <v>420</v>
      </c>
      <c r="I638" s="1">
        <v>72</v>
      </c>
      <c r="J638" s="1">
        <v>85</v>
      </c>
      <c r="K638" s="1">
        <v>70</v>
      </c>
      <c r="L638" s="1">
        <v>65</v>
      </c>
      <c r="M638" s="1">
        <v>70</v>
      </c>
      <c r="N638" s="1">
        <v>58</v>
      </c>
      <c r="O638" s="1">
        <v>5</v>
      </c>
      <c r="P638" s="1" t="b">
        <v>0</v>
      </c>
    </row>
    <row r="639" spans="4:16" ht="15" thickTop="1" thickBot="1" x14ac:dyDescent="0.3">
      <c r="D639" s="24" t="s">
        <v>1434</v>
      </c>
      <c r="E639" s="1" t="s">
        <v>665</v>
      </c>
      <c r="F639" s="1" t="s">
        <v>160</v>
      </c>
      <c r="G639" s="1" t="s">
        <v>23</v>
      </c>
      <c r="H639" s="1">
        <v>600</v>
      </c>
      <c r="I639" s="1">
        <v>92</v>
      </c>
      <c r="J639" s="1">
        <v>105</v>
      </c>
      <c r="K639" s="1">
        <v>90</v>
      </c>
      <c r="L639" s="1">
        <v>125</v>
      </c>
      <c r="M639" s="1">
        <v>90</v>
      </c>
      <c r="N639" s="1">
        <v>98</v>
      </c>
      <c r="O639" s="1">
        <v>5</v>
      </c>
      <c r="P639" s="1" t="b">
        <v>0</v>
      </c>
    </row>
    <row r="640" spans="4:16" ht="15" thickTop="1" thickBot="1" x14ac:dyDescent="0.3">
      <c r="D640" s="24" t="s">
        <v>1435</v>
      </c>
      <c r="E640" s="1" t="s">
        <v>666</v>
      </c>
      <c r="F640" s="1" t="s">
        <v>29</v>
      </c>
      <c r="G640" s="1" t="s">
        <v>19</v>
      </c>
      <c r="H640" s="1">
        <v>360</v>
      </c>
      <c r="I640" s="1">
        <v>55</v>
      </c>
      <c r="J640" s="1">
        <v>85</v>
      </c>
      <c r="K640" s="1">
        <v>55</v>
      </c>
      <c r="L640" s="1">
        <v>50</v>
      </c>
      <c r="M640" s="1">
        <v>55</v>
      </c>
      <c r="N640" s="1">
        <v>60</v>
      </c>
      <c r="O640" s="1">
        <v>5</v>
      </c>
      <c r="P640" s="1" t="b">
        <v>0</v>
      </c>
    </row>
    <row r="641" spans="4:16" ht="15" thickTop="1" thickBot="1" x14ac:dyDescent="0.3">
      <c r="D641" s="24" t="s">
        <v>1436</v>
      </c>
      <c r="E641" s="1" t="s">
        <v>667</v>
      </c>
      <c r="F641" s="1" t="s">
        <v>29</v>
      </c>
      <c r="G641" s="1" t="s">
        <v>19</v>
      </c>
      <c r="H641" s="1">
        <v>550</v>
      </c>
      <c r="I641" s="1">
        <v>85</v>
      </c>
      <c r="J641" s="1">
        <v>60</v>
      </c>
      <c r="K641" s="1">
        <v>65</v>
      </c>
      <c r="L641" s="1">
        <v>135</v>
      </c>
      <c r="M641" s="1">
        <v>105</v>
      </c>
      <c r="N641" s="1">
        <v>100</v>
      </c>
      <c r="O641" s="1">
        <v>5</v>
      </c>
      <c r="P641" s="1" t="b">
        <v>0</v>
      </c>
    </row>
    <row r="642" spans="4:16" ht="15" thickTop="1" thickBot="1" x14ac:dyDescent="0.3">
      <c r="D642" s="24" t="s">
        <v>1437</v>
      </c>
      <c r="E642" s="1" t="s">
        <v>668</v>
      </c>
      <c r="F642" s="1" t="s">
        <v>108</v>
      </c>
      <c r="G642" s="1" t="s">
        <v>80</v>
      </c>
      <c r="H642" s="1">
        <v>580</v>
      </c>
      <c r="I642" s="1">
        <v>91</v>
      </c>
      <c r="J642" s="1">
        <v>90</v>
      </c>
      <c r="K642" s="1">
        <v>129</v>
      </c>
      <c r="L642" s="1">
        <v>90</v>
      </c>
      <c r="M642" s="1">
        <v>72</v>
      </c>
      <c r="N642" s="1">
        <v>108</v>
      </c>
      <c r="O642" s="1">
        <v>5</v>
      </c>
      <c r="P642" s="1" t="b">
        <v>1</v>
      </c>
    </row>
    <row r="643" spans="4:16" ht="15" thickTop="1" thickBot="1" x14ac:dyDescent="0.3">
      <c r="D643" s="24" t="s">
        <v>1438</v>
      </c>
      <c r="E643" s="1" t="s">
        <v>669</v>
      </c>
      <c r="F643" s="1" t="s">
        <v>100</v>
      </c>
      <c r="G643" s="1" t="s">
        <v>80</v>
      </c>
      <c r="H643" s="1">
        <v>580</v>
      </c>
      <c r="I643" s="1">
        <v>91</v>
      </c>
      <c r="J643" s="1">
        <v>129</v>
      </c>
      <c r="K643" s="1">
        <v>90</v>
      </c>
      <c r="L643" s="1">
        <v>72</v>
      </c>
      <c r="M643" s="1">
        <v>90</v>
      </c>
      <c r="N643" s="1">
        <v>108</v>
      </c>
      <c r="O643" s="1">
        <v>5</v>
      </c>
      <c r="P643" s="1" t="b">
        <v>1</v>
      </c>
    </row>
    <row r="644" spans="4:16" ht="15" thickTop="1" thickBot="1" x14ac:dyDescent="0.3">
      <c r="D644" s="24" t="s">
        <v>1439</v>
      </c>
      <c r="E644" s="1" t="s">
        <v>670</v>
      </c>
      <c r="F644" s="1" t="s">
        <v>14</v>
      </c>
      <c r="G644" s="1" t="s">
        <v>80</v>
      </c>
      <c r="H644" s="1">
        <v>580</v>
      </c>
      <c r="I644" s="1">
        <v>91</v>
      </c>
      <c r="J644" s="1">
        <v>90</v>
      </c>
      <c r="K644" s="1">
        <v>72</v>
      </c>
      <c r="L644" s="1">
        <v>90</v>
      </c>
      <c r="M644" s="1">
        <v>129</v>
      </c>
      <c r="N644" s="1">
        <v>108</v>
      </c>
      <c r="O644" s="1">
        <v>5</v>
      </c>
      <c r="P644" s="1" t="b">
        <v>1</v>
      </c>
    </row>
    <row r="645" spans="4:16" ht="15" thickTop="1" thickBot="1" x14ac:dyDescent="0.3">
      <c r="D645" s="24" t="s">
        <v>1440</v>
      </c>
      <c r="E645" s="1" t="s">
        <v>671</v>
      </c>
      <c r="F645" s="1" t="s">
        <v>22</v>
      </c>
      <c r="G645" s="1" t="s">
        <v>1528</v>
      </c>
      <c r="H645" s="1">
        <v>580</v>
      </c>
      <c r="I645" s="1">
        <v>79</v>
      </c>
      <c r="J645" s="1">
        <v>115</v>
      </c>
      <c r="K645" s="1">
        <v>70</v>
      </c>
      <c r="L645" s="1">
        <v>125</v>
      </c>
      <c r="M645" s="1">
        <v>80</v>
      </c>
      <c r="N645" s="1">
        <v>111</v>
      </c>
      <c r="O645" s="1">
        <v>5</v>
      </c>
      <c r="P645" s="1" t="b">
        <v>1</v>
      </c>
    </row>
    <row r="646" spans="4:16" ht="15" thickTop="1" thickBot="1" x14ac:dyDescent="0.3">
      <c r="D646" s="24" t="s">
        <v>1441</v>
      </c>
      <c r="E646" s="1" t="s">
        <v>672</v>
      </c>
      <c r="F646" s="1" t="s">
        <v>46</v>
      </c>
      <c r="G646" s="1" t="s">
        <v>22</v>
      </c>
      <c r="H646" s="1">
        <v>300</v>
      </c>
      <c r="I646" s="1">
        <v>120</v>
      </c>
      <c r="J646" s="1">
        <v>120</v>
      </c>
      <c r="K646" s="1">
        <v>70</v>
      </c>
      <c r="L646" s="1">
        <v>125</v>
      </c>
      <c r="M646" s="1">
        <v>80</v>
      </c>
      <c r="N646" s="1">
        <v>110</v>
      </c>
      <c r="O646" s="1">
        <v>5</v>
      </c>
      <c r="P646" s="1" t="b">
        <v>1</v>
      </c>
    </row>
    <row r="647" spans="4:16" ht="15" thickTop="1" thickBot="1" x14ac:dyDescent="0.3">
      <c r="D647" s="24" t="s">
        <v>1442</v>
      </c>
      <c r="E647" s="1" t="s">
        <v>673</v>
      </c>
      <c r="F647" s="1" t="s">
        <v>23</v>
      </c>
      <c r="G647" s="1" t="s">
        <v>19</v>
      </c>
      <c r="H647" s="1">
        <v>680</v>
      </c>
      <c r="I647" s="1">
        <v>100</v>
      </c>
      <c r="J647" s="1">
        <v>120</v>
      </c>
      <c r="K647" s="1">
        <v>100</v>
      </c>
      <c r="L647" s="1">
        <v>150</v>
      </c>
      <c r="M647" s="1">
        <v>120</v>
      </c>
      <c r="N647" s="1">
        <v>90</v>
      </c>
      <c r="O647" s="1">
        <v>5</v>
      </c>
      <c r="P647" s="1" t="b">
        <v>1</v>
      </c>
    </row>
    <row r="648" spans="4:16" ht="15" thickTop="1" thickBot="1" x14ac:dyDescent="0.3">
      <c r="D648" s="24" t="s">
        <v>1443</v>
      </c>
      <c r="E648" s="1" t="s">
        <v>674</v>
      </c>
      <c r="F648" s="1" t="s">
        <v>23</v>
      </c>
      <c r="G648" s="1" t="s">
        <v>46</v>
      </c>
      <c r="H648" s="1">
        <v>680</v>
      </c>
      <c r="I648" s="1">
        <v>100</v>
      </c>
      <c r="J648" s="1">
        <v>150</v>
      </c>
      <c r="K648" s="1">
        <v>120</v>
      </c>
      <c r="L648" s="1">
        <v>120</v>
      </c>
      <c r="M648" s="1">
        <v>100</v>
      </c>
      <c r="N648" s="1">
        <v>90</v>
      </c>
      <c r="O648" s="1">
        <v>5</v>
      </c>
      <c r="P648" s="1" t="b">
        <v>1</v>
      </c>
    </row>
    <row r="649" spans="4:16" ht="15" thickTop="1" thickBot="1" x14ac:dyDescent="0.3">
      <c r="D649" s="24" t="s">
        <v>1444</v>
      </c>
      <c r="E649" s="1" t="s">
        <v>675</v>
      </c>
      <c r="F649" s="1" t="s">
        <v>49</v>
      </c>
      <c r="G649" s="1" t="s">
        <v>22</v>
      </c>
      <c r="H649" s="1">
        <v>600</v>
      </c>
      <c r="I649" s="1">
        <v>89</v>
      </c>
      <c r="J649" s="1">
        <v>125</v>
      </c>
      <c r="K649" s="1">
        <v>90</v>
      </c>
      <c r="L649" s="1">
        <v>115</v>
      </c>
      <c r="M649" s="1">
        <v>80</v>
      </c>
      <c r="N649" s="1">
        <v>101</v>
      </c>
      <c r="O649" s="1">
        <v>5</v>
      </c>
      <c r="P649" s="1" t="b">
        <v>1</v>
      </c>
    </row>
    <row r="650" spans="4:16" ht="15" thickTop="1" thickBot="1" x14ac:dyDescent="0.3">
      <c r="D650" s="24" t="s">
        <v>1445</v>
      </c>
      <c r="E650" s="1" t="s">
        <v>676</v>
      </c>
      <c r="F650" s="1" t="s">
        <v>23</v>
      </c>
      <c r="G650" s="1" t="s">
        <v>115</v>
      </c>
      <c r="H650" s="1">
        <v>660</v>
      </c>
      <c r="I650" s="1">
        <v>125</v>
      </c>
      <c r="J650" s="1">
        <v>130</v>
      </c>
      <c r="K650" s="1">
        <v>90</v>
      </c>
      <c r="L650" s="1">
        <v>130</v>
      </c>
      <c r="M650" s="1">
        <v>90</v>
      </c>
      <c r="N650" s="1">
        <v>95</v>
      </c>
      <c r="O650" s="1">
        <v>5</v>
      </c>
      <c r="P650" s="1" t="b">
        <v>1</v>
      </c>
    </row>
    <row r="651" spans="4:16" ht="15" thickTop="1" thickBot="1" x14ac:dyDescent="0.3">
      <c r="D651" s="24" t="s">
        <v>1446</v>
      </c>
      <c r="E651" s="1" t="s">
        <v>677</v>
      </c>
      <c r="F651" s="1" t="s">
        <v>25</v>
      </c>
      <c r="G651" s="1" t="s">
        <v>80</v>
      </c>
      <c r="H651" s="1">
        <v>580</v>
      </c>
      <c r="I651" s="1">
        <v>91</v>
      </c>
      <c r="J651" s="1">
        <v>72</v>
      </c>
      <c r="K651" s="1">
        <v>90</v>
      </c>
      <c r="L651" s="1">
        <v>129</v>
      </c>
      <c r="M651" s="1">
        <v>90</v>
      </c>
      <c r="N651" s="1">
        <v>108</v>
      </c>
      <c r="O651" s="1">
        <v>5</v>
      </c>
      <c r="P651" s="1" t="b">
        <v>0</v>
      </c>
    </row>
    <row r="652" spans="4:16" ht="15" thickTop="1" thickBot="1" x14ac:dyDescent="0.3">
      <c r="D652" s="24" t="s">
        <v>1447</v>
      </c>
      <c r="E652" s="1" t="s">
        <v>678</v>
      </c>
      <c r="F652" s="1" t="s">
        <v>36</v>
      </c>
      <c r="G652" s="1" t="s">
        <v>88</v>
      </c>
      <c r="H652" s="1">
        <v>600</v>
      </c>
      <c r="I652" s="1">
        <v>100</v>
      </c>
      <c r="J652" s="1">
        <v>77</v>
      </c>
      <c r="K652" s="1">
        <v>77</v>
      </c>
      <c r="L652" s="1">
        <v>128</v>
      </c>
      <c r="M652" s="1">
        <v>128</v>
      </c>
      <c r="N652" s="1">
        <v>90</v>
      </c>
      <c r="O652" s="1">
        <v>5</v>
      </c>
      <c r="P652" s="1" t="b">
        <v>0</v>
      </c>
    </row>
    <row r="653" spans="4:16" ht="15" thickTop="1" thickBot="1" x14ac:dyDescent="0.3">
      <c r="D653" s="24" t="s">
        <v>1448</v>
      </c>
      <c r="E653" s="1" t="s">
        <v>679</v>
      </c>
      <c r="F653" s="1" t="s">
        <v>29</v>
      </c>
      <c r="G653" s="1" t="s">
        <v>108</v>
      </c>
      <c r="H653" s="1">
        <v>600</v>
      </c>
      <c r="I653" s="1">
        <v>71</v>
      </c>
      <c r="J653" s="1">
        <v>120</v>
      </c>
      <c r="K653" s="1">
        <v>95</v>
      </c>
      <c r="L653" s="1">
        <v>120</v>
      </c>
      <c r="M653" s="1">
        <v>95</v>
      </c>
      <c r="N653" s="1">
        <v>99</v>
      </c>
      <c r="O653" s="1">
        <v>5</v>
      </c>
      <c r="P653" s="1" t="b">
        <v>0</v>
      </c>
    </row>
    <row r="654" spans="4:16" ht="15" thickTop="1" thickBot="1" x14ac:dyDescent="0.3">
      <c r="D654" s="24" t="s">
        <v>1449</v>
      </c>
      <c r="E654" s="1" t="s">
        <v>680</v>
      </c>
      <c r="F654" s="1" t="s">
        <v>14</v>
      </c>
      <c r="G654" s="1" t="s">
        <v>1528</v>
      </c>
      <c r="H654" s="1">
        <v>313</v>
      </c>
      <c r="I654" s="1">
        <v>56</v>
      </c>
      <c r="J654" s="1">
        <v>61</v>
      </c>
      <c r="K654" s="1">
        <v>65</v>
      </c>
      <c r="L654" s="1">
        <v>48</v>
      </c>
      <c r="M654" s="1">
        <v>45</v>
      </c>
      <c r="N654" s="1">
        <v>38</v>
      </c>
      <c r="O654" s="1">
        <v>6</v>
      </c>
      <c r="P654" s="1" t="b">
        <v>0</v>
      </c>
    </row>
    <row r="655" spans="4:16" ht="15" thickTop="1" thickBot="1" x14ac:dyDescent="0.3">
      <c r="D655" s="24" t="s">
        <v>1450</v>
      </c>
      <c r="E655" s="1" t="s">
        <v>681</v>
      </c>
      <c r="F655" s="1" t="s">
        <v>14</v>
      </c>
      <c r="G655" s="1" t="s">
        <v>1528</v>
      </c>
      <c r="H655" s="1">
        <v>405</v>
      </c>
      <c r="I655" s="1">
        <v>61</v>
      </c>
      <c r="J655" s="1">
        <v>78</v>
      </c>
      <c r="K655" s="1">
        <v>95</v>
      </c>
      <c r="L655" s="1">
        <v>56</v>
      </c>
      <c r="M655" s="1">
        <v>58</v>
      </c>
      <c r="N655" s="1">
        <v>57</v>
      </c>
      <c r="O655" s="1">
        <v>6</v>
      </c>
      <c r="P655" s="1" t="b">
        <v>0</v>
      </c>
    </row>
    <row r="656" spans="4:16" ht="15" thickTop="1" thickBot="1" x14ac:dyDescent="0.3">
      <c r="D656" s="24" t="s">
        <v>1451</v>
      </c>
      <c r="E656" s="1" t="s">
        <v>682</v>
      </c>
      <c r="F656" s="1" t="s">
        <v>14</v>
      </c>
      <c r="G656" s="1" t="s">
        <v>80</v>
      </c>
      <c r="H656" s="1">
        <v>530</v>
      </c>
      <c r="I656" s="1">
        <v>88</v>
      </c>
      <c r="J656" s="1">
        <v>107</v>
      </c>
      <c r="K656" s="1">
        <v>122</v>
      </c>
      <c r="L656" s="1">
        <v>74</v>
      </c>
      <c r="M656" s="1">
        <v>75</v>
      </c>
      <c r="N656" s="1">
        <v>64</v>
      </c>
      <c r="O656" s="1">
        <v>6</v>
      </c>
      <c r="P656" s="1" t="b">
        <v>0</v>
      </c>
    </row>
    <row r="657" spans="4:16" ht="15" thickTop="1" thickBot="1" x14ac:dyDescent="0.3">
      <c r="D657" s="24" t="s">
        <v>1452</v>
      </c>
      <c r="E657" s="1" t="s">
        <v>683</v>
      </c>
      <c r="F657" s="1" t="s">
        <v>19</v>
      </c>
      <c r="G657" s="1" t="s">
        <v>1528</v>
      </c>
      <c r="H657" s="1">
        <v>307</v>
      </c>
      <c r="I657" s="1">
        <v>40</v>
      </c>
      <c r="J657" s="1">
        <v>45</v>
      </c>
      <c r="K657" s="1">
        <v>40</v>
      </c>
      <c r="L657" s="1">
        <v>62</v>
      </c>
      <c r="M657" s="1">
        <v>60</v>
      </c>
      <c r="N657" s="1">
        <v>60</v>
      </c>
      <c r="O657" s="1">
        <v>6</v>
      </c>
      <c r="P657" s="1" t="b">
        <v>0</v>
      </c>
    </row>
    <row r="658" spans="4:16" ht="15" thickTop="1" thickBot="1" x14ac:dyDescent="0.3">
      <c r="D658" s="24" t="s">
        <v>1453</v>
      </c>
      <c r="E658" s="1" t="s">
        <v>684</v>
      </c>
      <c r="F658" s="1" t="s">
        <v>19</v>
      </c>
      <c r="G658" s="1" t="s">
        <v>1528</v>
      </c>
      <c r="H658" s="1">
        <v>409</v>
      </c>
      <c r="I658" s="1">
        <v>59</v>
      </c>
      <c r="J658" s="1">
        <v>59</v>
      </c>
      <c r="K658" s="1">
        <v>58</v>
      </c>
      <c r="L658" s="1">
        <v>90</v>
      </c>
      <c r="M658" s="1">
        <v>70</v>
      </c>
      <c r="N658" s="1">
        <v>73</v>
      </c>
      <c r="O658" s="1">
        <v>6</v>
      </c>
      <c r="P658" s="1" t="b">
        <v>0</v>
      </c>
    </row>
    <row r="659" spans="4:16" ht="15" thickTop="1" thickBot="1" x14ac:dyDescent="0.3">
      <c r="D659" s="24" t="s">
        <v>1454</v>
      </c>
      <c r="E659" s="1" t="s">
        <v>685</v>
      </c>
      <c r="F659" s="1" t="s">
        <v>19</v>
      </c>
      <c r="G659" s="1" t="s">
        <v>88</v>
      </c>
      <c r="H659" s="1">
        <v>534</v>
      </c>
      <c r="I659" s="1">
        <v>75</v>
      </c>
      <c r="J659" s="1">
        <v>69</v>
      </c>
      <c r="K659" s="1">
        <v>72</v>
      </c>
      <c r="L659" s="1">
        <v>114</v>
      </c>
      <c r="M659" s="1">
        <v>100</v>
      </c>
      <c r="N659" s="1">
        <v>104</v>
      </c>
      <c r="O659" s="1">
        <v>6</v>
      </c>
      <c r="P659" s="1" t="b">
        <v>0</v>
      </c>
    </row>
    <row r="660" spans="4:16" ht="15" thickTop="1" thickBot="1" x14ac:dyDescent="0.3">
      <c r="D660" s="24" t="s">
        <v>1455</v>
      </c>
      <c r="E660" s="1" t="s">
        <v>686</v>
      </c>
      <c r="F660" s="1" t="s">
        <v>25</v>
      </c>
      <c r="G660" s="1" t="s">
        <v>1528</v>
      </c>
      <c r="H660" s="1">
        <v>314</v>
      </c>
      <c r="I660" s="1">
        <v>41</v>
      </c>
      <c r="J660" s="1">
        <v>56</v>
      </c>
      <c r="K660" s="1">
        <v>40</v>
      </c>
      <c r="L660" s="1">
        <v>62</v>
      </c>
      <c r="M660" s="1">
        <v>44</v>
      </c>
      <c r="N660" s="1">
        <v>71</v>
      </c>
      <c r="O660" s="1">
        <v>6</v>
      </c>
      <c r="P660" s="1" t="b">
        <v>0</v>
      </c>
    </row>
    <row r="661" spans="4:16" ht="15" thickTop="1" thickBot="1" x14ac:dyDescent="0.3">
      <c r="D661" s="24" t="s">
        <v>1456</v>
      </c>
      <c r="E661" s="1" t="s">
        <v>687</v>
      </c>
      <c r="F661" s="1" t="s">
        <v>25</v>
      </c>
      <c r="G661" s="1" t="s">
        <v>1528</v>
      </c>
      <c r="H661" s="1">
        <v>405</v>
      </c>
      <c r="I661" s="1">
        <v>54</v>
      </c>
      <c r="J661" s="1">
        <v>63</v>
      </c>
      <c r="K661" s="1">
        <v>52</v>
      </c>
      <c r="L661" s="1">
        <v>83</v>
      </c>
      <c r="M661" s="1">
        <v>56</v>
      </c>
      <c r="N661" s="1">
        <v>97</v>
      </c>
      <c r="O661" s="1">
        <v>6</v>
      </c>
      <c r="P661" s="1" t="b">
        <v>0</v>
      </c>
    </row>
    <row r="662" spans="4:16" ht="15" thickTop="1" thickBot="1" x14ac:dyDescent="0.3">
      <c r="D662" s="24" t="s">
        <v>1457</v>
      </c>
      <c r="E662" s="1" t="s">
        <v>688</v>
      </c>
      <c r="F662" s="1" t="s">
        <v>25</v>
      </c>
      <c r="G662" s="1" t="s">
        <v>160</v>
      </c>
      <c r="H662" s="1">
        <v>530</v>
      </c>
      <c r="I662" s="1">
        <v>72</v>
      </c>
      <c r="J662" s="1">
        <v>95</v>
      </c>
      <c r="K662" s="1">
        <v>67</v>
      </c>
      <c r="L662" s="1">
        <v>103</v>
      </c>
      <c r="M662" s="1">
        <v>71</v>
      </c>
      <c r="N662" s="1">
        <v>122</v>
      </c>
      <c r="O662" s="1">
        <v>6</v>
      </c>
      <c r="P662" s="1" t="b">
        <v>0</v>
      </c>
    </row>
    <row r="663" spans="4:16" ht="15" thickTop="1" thickBot="1" x14ac:dyDescent="0.3">
      <c r="D663" s="24" t="s">
        <v>1458</v>
      </c>
      <c r="E663" s="1" t="s">
        <v>689</v>
      </c>
      <c r="F663" s="1" t="s">
        <v>36</v>
      </c>
      <c r="G663" s="1" t="s">
        <v>1528</v>
      </c>
      <c r="H663" s="1">
        <v>237</v>
      </c>
      <c r="I663" s="1">
        <v>38</v>
      </c>
      <c r="J663" s="1">
        <v>36</v>
      </c>
      <c r="K663" s="1">
        <v>38</v>
      </c>
      <c r="L663" s="1">
        <v>32</v>
      </c>
      <c r="M663" s="1">
        <v>36</v>
      </c>
      <c r="N663" s="1">
        <v>57</v>
      </c>
      <c r="O663" s="1">
        <v>6</v>
      </c>
      <c r="P663" s="1" t="b">
        <v>0</v>
      </c>
    </row>
    <row r="664" spans="4:16" ht="15" thickTop="1" thickBot="1" x14ac:dyDescent="0.3">
      <c r="D664" s="24" t="s">
        <v>1459</v>
      </c>
      <c r="E664" s="1" t="s">
        <v>690</v>
      </c>
      <c r="F664" s="1" t="s">
        <v>36</v>
      </c>
      <c r="G664" s="1" t="s">
        <v>49</v>
      </c>
      <c r="H664" s="1">
        <v>423</v>
      </c>
      <c r="I664" s="1">
        <v>85</v>
      </c>
      <c r="J664" s="1">
        <v>56</v>
      </c>
      <c r="K664" s="1">
        <v>77</v>
      </c>
      <c r="L664" s="1">
        <v>50</v>
      </c>
      <c r="M664" s="1">
        <v>77</v>
      </c>
      <c r="N664" s="1">
        <v>78</v>
      </c>
      <c r="O664" s="1">
        <v>6</v>
      </c>
      <c r="P664" s="1" t="b">
        <v>0</v>
      </c>
    </row>
    <row r="665" spans="4:16" ht="15" thickTop="1" thickBot="1" x14ac:dyDescent="0.3">
      <c r="D665" s="24" t="s">
        <v>1460</v>
      </c>
      <c r="E665" s="1" t="s">
        <v>691</v>
      </c>
      <c r="F665" s="1" t="s">
        <v>36</v>
      </c>
      <c r="G665" s="1" t="s">
        <v>22</v>
      </c>
      <c r="H665" s="1">
        <v>278</v>
      </c>
      <c r="I665" s="1">
        <v>45</v>
      </c>
      <c r="J665" s="1">
        <v>50</v>
      </c>
      <c r="K665" s="1">
        <v>43</v>
      </c>
      <c r="L665" s="1">
        <v>40</v>
      </c>
      <c r="M665" s="1">
        <v>38</v>
      </c>
      <c r="N665" s="1">
        <v>62</v>
      </c>
      <c r="O665" s="1">
        <v>6</v>
      </c>
      <c r="P665" s="1" t="b">
        <v>0</v>
      </c>
    </row>
    <row r="666" spans="4:16" ht="15" thickTop="1" thickBot="1" x14ac:dyDescent="0.3">
      <c r="D666" s="24" t="s">
        <v>1461</v>
      </c>
      <c r="E666" s="1" t="s">
        <v>692</v>
      </c>
      <c r="F666" s="1" t="s">
        <v>19</v>
      </c>
      <c r="G666" s="1" t="s">
        <v>22</v>
      </c>
      <c r="H666" s="1">
        <v>382</v>
      </c>
      <c r="I666" s="1">
        <v>62</v>
      </c>
      <c r="J666" s="1">
        <v>73</v>
      </c>
      <c r="K666" s="1">
        <v>55</v>
      </c>
      <c r="L666" s="1">
        <v>56</v>
      </c>
      <c r="M666" s="1">
        <v>52</v>
      </c>
      <c r="N666" s="1">
        <v>84</v>
      </c>
      <c r="O666" s="1">
        <v>6</v>
      </c>
      <c r="P666" s="1" t="b">
        <v>0</v>
      </c>
    </row>
    <row r="667" spans="4:16" ht="15" thickTop="1" thickBot="1" x14ac:dyDescent="0.3">
      <c r="D667" s="24" t="s">
        <v>1462</v>
      </c>
      <c r="E667" s="1" t="s">
        <v>693</v>
      </c>
      <c r="F667" s="1" t="s">
        <v>19</v>
      </c>
      <c r="G667" s="1" t="s">
        <v>22</v>
      </c>
      <c r="H667" s="1">
        <v>499</v>
      </c>
      <c r="I667" s="1">
        <v>78</v>
      </c>
      <c r="J667" s="1">
        <v>81</v>
      </c>
      <c r="K667" s="1">
        <v>71</v>
      </c>
      <c r="L667" s="1">
        <v>74</v>
      </c>
      <c r="M667" s="1">
        <v>69</v>
      </c>
      <c r="N667" s="1">
        <v>126</v>
      </c>
      <c r="O667" s="1">
        <v>6</v>
      </c>
      <c r="P667" s="1" t="b">
        <v>0</v>
      </c>
    </row>
    <row r="668" spans="4:16" ht="15" thickTop="1" thickBot="1" x14ac:dyDescent="0.3">
      <c r="D668" s="24" t="s">
        <v>1463</v>
      </c>
      <c r="E668" s="1" t="s">
        <v>694</v>
      </c>
      <c r="F668" s="1" t="s">
        <v>29</v>
      </c>
      <c r="G668" s="1" t="s">
        <v>1528</v>
      </c>
      <c r="H668" s="1">
        <v>200</v>
      </c>
      <c r="I668" s="1">
        <v>38</v>
      </c>
      <c r="J668" s="1">
        <v>35</v>
      </c>
      <c r="K668" s="1">
        <v>40</v>
      </c>
      <c r="L668" s="1">
        <v>27</v>
      </c>
      <c r="M668" s="1">
        <v>25</v>
      </c>
      <c r="N668" s="1">
        <v>35</v>
      </c>
      <c r="O668" s="1">
        <v>6</v>
      </c>
      <c r="P668" s="1" t="b">
        <v>0</v>
      </c>
    </row>
    <row r="669" spans="4:16" ht="15" thickTop="1" thickBot="1" x14ac:dyDescent="0.3">
      <c r="D669" s="24" t="s">
        <v>1464</v>
      </c>
      <c r="E669" s="1" t="s">
        <v>695</v>
      </c>
      <c r="F669" s="1" t="s">
        <v>29</v>
      </c>
      <c r="G669" s="1" t="s">
        <v>1528</v>
      </c>
      <c r="H669" s="1">
        <v>213</v>
      </c>
      <c r="I669" s="1">
        <v>45</v>
      </c>
      <c r="J669" s="1">
        <v>22</v>
      </c>
      <c r="K669" s="1">
        <v>60</v>
      </c>
      <c r="L669" s="1">
        <v>27</v>
      </c>
      <c r="M669" s="1">
        <v>30</v>
      </c>
      <c r="N669" s="1">
        <v>29</v>
      </c>
      <c r="O669" s="1">
        <v>6</v>
      </c>
      <c r="P669" s="1" t="b">
        <v>0</v>
      </c>
    </row>
    <row r="670" spans="4:16" ht="15" thickTop="1" thickBot="1" x14ac:dyDescent="0.3">
      <c r="D670" s="24" t="s">
        <v>1465</v>
      </c>
      <c r="E670" s="1" t="s">
        <v>696</v>
      </c>
      <c r="F670" s="1" t="s">
        <v>29</v>
      </c>
      <c r="G670" s="1" t="s">
        <v>22</v>
      </c>
      <c r="H670" s="1">
        <v>411</v>
      </c>
      <c r="I670" s="1">
        <v>80</v>
      </c>
      <c r="J670" s="1">
        <v>52</v>
      </c>
      <c r="K670" s="1">
        <v>50</v>
      </c>
      <c r="L670" s="1">
        <v>90</v>
      </c>
      <c r="M670" s="1">
        <v>50</v>
      </c>
      <c r="N670" s="1">
        <v>89</v>
      </c>
      <c r="O670" s="1">
        <v>6</v>
      </c>
      <c r="P670" s="1" t="b">
        <v>0</v>
      </c>
    </row>
    <row r="671" spans="4:16" ht="15" thickTop="1" thickBot="1" x14ac:dyDescent="0.3">
      <c r="D671" s="24" t="s">
        <v>1466</v>
      </c>
      <c r="E671" s="1" t="s">
        <v>697</v>
      </c>
      <c r="F671" s="1" t="s">
        <v>19</v>
      </c>
      <c r="G671" s="1" t="s">
        <v>36</v>
      </c>
      <c r="H671" s="1">
        <v>369</v>
      </c>
      <c r="I671" s="1">
        <v>62</v>
      </c>
      <c r="J671" s="1">
        <v>50</v>
      </c>
      <c r="K671" s="1">
        <v>58</v>
      </c>
      <c r="L671" s="1">
        <v>73</v>
      </c>
      <c r="M671" s="1">
        <v>54</v>
      </c>
      <c r="N671" s="1">
        <v>72</v>
      </c>
      <c r="O671" s="1">
        <v>6</v>
      </c>
      <c r="P671" s="1" t="b">
        <v>0</v>
      </c>
    </row>
    <row r="672" spans="4:16" ht="15" thickTop="1" thickBot="1" x14ac:dyDescent="0.3">
      <c r="D672" s="24" t="s">
        <v>1467</v>
      </c>
      <c r="E672" s="1" t="s">
        <v>698</v>
      </c>
      <c r="F672" s="1" t="s">
        <v>19</v>
      </c>
      <c r="G672" s="1" t="s">
        <v>36</v>
      </c>
      <c r="H672" s="1">
        <v>507</v>
      </c>
      <c r="I672" s="1">
        <v>86</v>
      </c>
      <c r="J672" s="1">
        <v>68</v>
      </c>
      <c r="K672" s="1">
        <v>72</v>
      </c>
      <c r="L672" s="1">
        <v>109</v>
      </c>
      <c r="M672" s="1">
        <v>66</v>
      </c>
      <c r="N672" s="1">
        <v>106</v>
      </c>
      <c r="O672" s="1">
        <v>6</v>
      </c>
      <c r="P672" s="1" t="b">
        <v>0</v>
      </c>
    </row>
    <row r="673" spans="4:16" ht="15" thickTop="1" thickBot="1" x14ac:dyDescent="0.3">
      <c r="D673" s="24" t="s">
        <v>1468</v>
      </c>
      <c r="E673" s="1" t="s">
        <v>699</v>
      </c>
      <c r="F673" s="1" t="s">
        <v>58</v>
      </c>
      <c r="G673" s="1" t="s">
        <v>1528</v>
      </c>
      <c r="H673" s="1">
        <v>303</v>
      </c>
      <c r="I673" s="1">
        <v>44</v>
      </c>
      <c r="J673" s="1">
        <v>38</v>
      </c>
      <c r="K673" s="1">
        <v>39</v>
      </c>
      <c r="L673" s="1">
        <v>61</v>
      </c>
      <c r="M673" s="1">
        <v>79</v>
      </c>
      <c r="N673" s="1">
        <v>42</v>
      </c>
      <c r="O673" s="1">
        <v>6</v>
      </c>
      <c r="P673" s="1" t="b">
        <v>0</v>
      </c>
    </row>
    <row r="674" spans="4:16" ht="15" thickTop="1" thickBot="1" x14ac:dyDescent="0.3">
      <c r="D674" s="24" t="s">
        <v>1469</v>
      </c>
      <c r="E674" s="1" t="s">
        <v>700</v>
      </c>
      <c r="F674" s="1" t="s">
        <v>58</v>
      </c>
      <c r="G674" s="1" t="s">
        <v>1528</v>
      </c>
      <c r="H674" s="1">
        <v>371</v>
      </c>
      <c r="I674" s="1">
        <v>54</v>
      </c>
      <c r="J674" s="1">
        <v>45</v>
      </c>
      <c r="K674" s="1">
        <v>47</v>
      </c>
      <c r="L674" s="1">
        <v>75</v>
      </c>
      <c r="M674" s="1">
        <v>98</v>
      </c>
      <c r="N674" s="1">
        <v>52</v>
      </c>
      <c r="O674" s="1">
        <v>6</v>
      </c>
      <c r="P674" s="1" t="b">
        <v>0</v>
      </c>
    </row>
    <row r="675" spans="4:16" ht="15" thickTop="1" thickBot="1" x14ac:dyDescent="0.3">
      <c r="D675" s="24" t="s">
        <v>1470</v>
      </c>
      <c r="E675" s="1" t="s">
        <v>701</v>
      </c>
      <c r="F675" s="1" t="s">
        <v>58</v>
      </c>
      <c r="G675" s="1" t="s">
        <v>1528</v>
      </c>
      <c r="H675" s="1">
        <v>552</v>
      </c>
      <c r="I675" s="1">
        <v>78</v>
      </c>
      <c r="J675" s="1">
        <v>65</v>
      </c>
      <c r="K675" s="1">
        <v>68</v>
      </c>
      <c r="L675" s="1">
        <v>112</v>
      </c>
      <c r="M675" s="1">
        <v>154</v>
      </c>
      <c r="N675" s="1">
        <v>75</v>
      </c>
      <c r="O675" s="1">
        <v>6</v>
      </c>
      <c r="P675" s="1" t="b">
        <v>0</v>
      </c>
    </row>
    <row r="676" spans="4:16" ht="15" thickTop="1" thickBot="1" x14ac:dyDescent="0.3">
      <c r="D676" s="24" t="s">
        <v>1471</v>
      </c>
      <c r="E676" s="1" t="s">
        <v>702</v>
      </c>
      <c r="F676" s="1" t="s">
        <v>14</v>
      </c>
      <c r="G676" s="1" t="s">
        <v>1528</v>
      </c>
      <c r="H676" s="1">
        <v>350</v>
      </c>
      <c r="I676" s="1">
        <v>66</v>
      </c>
      <c r="J676" s="1">
        <v>65</v>
      </c>
      <c r="K676" s="1">
        <v>48</v>
      </c>
      <c r="L676" s="1">
        <v>62</v>
      </c>
      <c r="M676" s="1">
        <v>57</v>
      </c>
      <c r="N676" s="1">
        <v>52</v>
      </c>
      <c r="O676" s="1">
        <v>6</v>
      </c>
      <c r="P676" s="1" t="b">
        <v>0</v>
      </c>
    </row>
    <row r="677" spans="4:16" ht="15" thickTop="1" thickBot="1" x14ac:dyDescent="0.3">
      <c r="D677" s="24" t="s">
        <v>1472</v>
      </c>
      <c r="E677" s="1" t="s">
        <v>703</v>
      </c>
      <c r="F677" s="1" t="s">
        <v>14</v>
      </c>
      <c r="G677" s="1" t="s">
        <v>1528</v>
      </c>
      <c r="H677" s="1">
        <v>531</v>
      </c>
      <c r="I677" s="1">
        <v>123</v>
      </c>
      <c r="J677" s="1">
        <v>100</v>
      </c>
      <c r="K677" s="1">
        <v>62</v>
      </c>
      <c r="L677" s="1">
        <v>97</v>
      </c>
      <c r="M677" s="1">
        <v>81</v>
      </c>
      <c r="N677" s="1">
        <v>68</v>
      </c>
      <c r="O677" s="1">
        <v>6</v>
      </c>
      <c r="P677" s="1" t="b">
        <v>0</v>
      </c>
    </row>
    <row r="678" spans="4:16" ht="15" thickTop="1" thickBot="1" x14ac:dyDescent="0.3">
      <c r="D678" s="24" t="s">
        <v>1473</v>
      </c>
      <c r="E678" s="1" t="s">
        <v>704</v>
      </c>
      <c r="F678" s="1" t="s">
        <v>80</v>
      </c>
      <c r="G678" s="1" t="s">
        <v>1528</v>
      </c>
      <c r="H678" s="1">
        <v>348</v>
      </c>
      <c r="I678" s="1">
        <v>67</v>
      </c>
      <c r="J678" s="1">
        <v>82</v>
      </c>
      <c r="K678" s="1">
        <v>62</v>
      </c>
      <c r="L678" s="1">
        <v>46</v>
      </c>
      <c r="M678" s="1">
        <v>48</v>
      </c>
      <c r="N678" s="1">
        <v>43</v>
      </c>
      <c r="O678" s="1">
        <v>6</v>
      </c>
      <c r="P678" s="1" t="b">
        <v>0</v>
      </c>
    </row>
    <row r="679" spans="4:16" ht="15" thickTop="1" thickBot="1" x14ac:dyDescent="0.3">
      <c r="D679" s="24" t="s">
        <v>1474</v>
      </c>
      <c r="E679" s="1" t="s">
        <v>705</v>
      </c>
      <c r="F679" s="1" t="s">
        <v>80</v>
      </c>
      <c r="G679" s="1" t="s">
        <v>160</v>
      </c>
      <c r="H679" s="1">
        <v>495</v>
      </c>
      <c r="I679" s="1">
        <v>95</v>
      </c>
      <c r="J679" s="1">
        <v>124</v>
      </c>
      <c r="K679" s="1">
        <v>78</v>
      </c>
      <c r="L679" s="1">
        <v>69</v>
      </c>
      <c r="M679" s="1">
        <v>71</v>
      </c>
      <c r="N679" s="1">
        <v>58</v>
      </c>
      <c r="O679" s="1">
        <v>6</v>
      </c>
      <c r="P679" s="1" t="b">
        <v>0</v>
      </c>
    </row>
    <row r="680" spans="4:16" ht="15" thickTop="1" thickBot="1" x14ac:dyDescent="0.3">
      <c r="D680" s="24" t="s">
        <v>1475</v>
      </c>
      <c r="E680" s="1" t="s">
        <v>706</v>
      </c>
      <c r="F680" s="1" t="s">
        <v>36</v>
      </c>
      <c r="G680" s="1" t="s">
        <v>1528</v>
      </c>
      <c r="H680" s="1">
        <v>472</v>
      </c>
      <c r="I680" s="1">
        <v>75</v>
      </c>
      <c r="J680" s="1">
        <v>80</v>
      </c>
      <c r="K680" s="1">
        <v>60</v>
      </c>
      <c r="L680" s="1">
        <v>65</v>
      </c>
      <c r="M680" s="1">
        <v>90</v>
      </c>
      <c r="N680" s="1">
        <v>102</v>
      </c>
      <c r="O680" s="1">
        <v>6</v>
      </c>
      <c r="P680" s="1" t="b">
        <v>0</v>
      </c>
    </row>
    <row r="681" spans="4:16" ht="15" thickTop="1" thickBot="1" x14ac:dyDescent="0.3">
      <c r="D681" s="24" t="s">
        <v>1476</v>
      </c>
      <c r="E681" s="1" t="s">
        <v>707</v>
      </c>
      <c r="F681" s="1" t="s">
        <v>88</v>
      </c>
      <c r="G681" s="1" t="s">
        <v>1528</v>
      </c>
      <c r="H681" s="1">
        <v>355</v>
      </c>
      <c r="I681" s="1">
        <v>62</v>
      </c>
      <c r="J681" s="1">
        <v>48</v>
      </c>
      <c r="K681" s="1">
        <v>54</v>
      </c>
      <c r="L681" s="1">
        <v>63</v>
      </c>
      <c r="M681" s="1">
        <v>60</v>
      </c>
      <c r="N681" s="1">
        <v>68</v>
      </c>
      <c r="O681" s="1">
        <v>6</v>
      </c>
      <c r="P681" s="1" t="b">
        <v>0</v>
      </c>
    </row>
    <row r="682" spans="4:16" ht="15" thickTop="1" thickBot="1" x14ac:dyDescent="0.3">
      <c r="D682" s="24" t="s">
        <v>1477</v>
      </c>
      <c r="E682" s="1" t="s">
        <v>1521</v>
      </c>
      <c r="F682" s="1" t="s">
        <v>88</v>
      </c>
      <c r="G682" s="1" t="s">
        <v>1528</v>
      </c>
      <c r="H682" s="1">
        <v>466</v>
      </c>
      <c r="I682" s="1">
        <v>74</v>
      </c>
      <c r="J682" s="1">
        <v>48</v>
      </c>
      <c r="K682" s="1">
        <v>76</v>
      </c>
      <c r="L682" s="1">
        <v>83</v>
      </c>
      <c r="M682" s="1">
        <v>81</v>
      </c>
      <c r="N682" s="1">
        <v>104</v>
      </c>
      <c r="O682" s="1">
        <v>6</v>
      </c>
      <c r="P682" s="1" t="b">
        <v>0</v>
      </c>
    </row>
    <row r="683" spans="4:16" ht="15" thickTop="1" thickBot="1" x14ac:dyDescent="0.3">
      <c r="D683" s="24" t="s">
        <v>1478</v>
      </c>
      <c r="E683" s="1" t="s">
        <v>708</v>
      </c>
      <c r="F683" s="1" t="s">
        <v>108</v>
      </c>
      <c r="G683" s="1" t="s">
        <v>121</v>
      </c>
      <c r="H683" s="1">
        <v>325</v>
      </c>
      <c r="I683" s="1">
        <v>45</v>
      </c>
      <c r="J683" s="1">
        <v>80</v>
      </c>
      <c r="K683" s="1">
        <v>100</v>
      </c>
      <c r="L683" s="1">
        <v>35</v>
      </c>
      <c r="M683" s="1">
        <v>37</v>
      </c>
      <c r="N683" s="1">
        <v>28</v>
      </c>
      <c r="O683" s="1">
        <v>6</v>
      </c>
      <c r="P683" s="1" t="b">
        <v>0</v>
      </c>
    </row>
    <row r="684" spans="4:16" ht="15" thickTop="1" thickBot="1" x14ac:dyDescent="0.3">
      <c r="D684" s="24" t="s">
        <v>1479</v>
      </c>
      <c r="E684" s="1" t="s">
        <v>709</v>
      </c>
      <c r="F684" s="1" t="s">
        <v>108</v>
      </c>
      <c r="G684" s="1" t="s">
        <v>121</v>
      </c>
      <c r="H684" s="1">
        <v>448</v>
      </c>
      <c r="I684" s="1">
        <v>59</v>
      </c>
      <c r="J684" s="1">
        <v>110</v>
      </c>
      <c r="K684" s="1">
        <v>150</v>
      </c>
      <c r="L684" s="1">
        <v>45</v>
      </c>
      <c r="M684" s="1">
        <v>49</v>
      </c>
      <c r="N684" s="1">
        <v>35</v>
      </c>
      <c r="O684" s="1">
        <v>6</v>
      </c>
      <c r="P684" s="1" t="b">
        <v>0</v>
      </c>
    </row>
    <row r="685" spans="4:16" ht="15" thickTop="1" thickBot="1" x14ac:dyDescent="0.3">
      <c r="D685" s="24" t="s">
        <v>1480</v>
      </c>
      <c r="E685" s="1" t="s">
        <v>1522</v>
      </c>
      <c r="F685" s="1" t="s">
        <v>108</v>
      </c>
      <c r="G685" s="1" t="s">
        <v>121</v>
      </c>
      <c r="H685" s="1">
        <v>520</v>
      </c>
      <c r="I685" s="1">
        <v>60</v>
      </c>
      <c r="J685" s="1">
        <v>150</v>
      </c>
      <c r="K685" s="1">
        <v>50</v>
      </c>
      <c r="L685" s="1">
        <v>150</v>
      </c>
      <c r="M685" s="1">
        <v>50</v>
      </c>
      <c r="N685" s="1">
        <v>60</v>
      </c>
      <c r="O685" s="1">
        <v>6</v>
      </c>
      <c r="P685" s="1" t="b">
        <v>0</v>
      </c>
    </row>
    <row r="686" spans="4:16" ht="15" thickTop="1" thickBot="1" x14ac:dyDescent="0.3">
      <c r="D686" s="24" t="s">
        <v>1481</v>
      </c>
      <c r="E686" s="1" t="s">
        <v>710</v>
      </c>
      <c r="F686" s="1" t="s">
        <v>58</v>
      </c>
      <c r="G686" s="1" t="s">
        <v>1528</v>
      </c>
      <c r="H686" s="1">
        <v>341</v>
      </c>
      <c r="I686" s="1">
        <v>78</v>
      </c>
      <c r="J686" s="1">
        <v>52</v>
      </c>
      <c r="K686" s="1">
        <v>60</v>
      </c>
      <c r="L686" s="1">
        <v>63</v>
      </c>
      <c r="M686" s="1">
        <v>65</v>
      </c>
      <c r="N686" s="1">
        <v>23</v>
      </c>
      <c r="O686" s="1">
        <v>6</v>
      </c>
      <c r="P686" s="1" t="b">
        <v>0</v>
      </c>
    </row>
    <row r="687" spans="4:16" ht="15" thickTop="1" thickBot="1" x14ac:dyDescent="0.3">
      <c r="D687" s="24" t="s">
        <v>1482</v>
      </c>
      <c r="E687" s="1" t="s">
        <v>711</v>
      </c>
      <c r="F687" s="1" t="s">
        <v>58</v>
      </c>
      <c r="G687" s="1" t="s">
        <v>1528</v>
      </c>
      <c r="H687" s="1">
        <v>462</v>
      </c>
      <c r="I687" s="1">
        <v>101</v>
      </c>
      <c r="J687" s="1">
        <v>72</v>
      </c>
      <c r="K687" s="1">
        <v>72</v>
      </c>
      <c r="L687" s="1">
        <v>99</v>
      </c>
      <c r="M687" s="1">
        <v>89</v>
      </c>
      <c r="N687" s="1">
        <v>29</v>
      </c>
      <c r="O687" s="1">
        <v>6</v>
      </c>
      <c r="P687" s="1" t="b">
        <v>0</v>
      </c>
    </row>
    <row r="688" spans="4:16" ht="15" thickTop="1" thickBot="1" x14ac:dyDescent="0.3">
      <c r="D688" s="24" t="s">
        <v>1483</v>
      </c>
      <c r="E688" s="1" t="s">
        <v>712</v>
      </c>
      <c r="F688" s="1" t="s">
        <v>58</v>
      </c>
      <c r="G688" s="1" t="s">
        <v>1528</v>
      </c>
      <c r="H688" s="1">
        <v>341</v>
      </c>
      <c r="I688" s="1">
        <v>62</v>
      </c>
      <c r="J688" s="1">
        <v>48</v>
      </c>
      <c r="K688" s="1">
        <v>66</v>
      </c>
      <c r="L688" s="1">
        <v>59</v>
      </c>
      <c r="M688" s="1">
        <v>57</v>
      </c>
      <c r="N688" s="1">
        <v>49</v>
      </c>
      <c r="O688" s="1">
        <v>6</v>
      </c>
      <c r="P688" s="1" t="b">
        <v>0</v>
      </c>
    </row>
    <row r="689" spans="4:16" ht="15" thickTop="1" thickBot="1" x14ac:dyDescent="0.3">
      <c r="D689" s="24" t="s">
        <v>1484</v>
      </c>
      <c r="E689" s="1" t="s">
        <v>713</v>
      </c>
      <c r="F689" s="1" t="s">
        <v>58</v>
      </c>
      <c r="G689" s="1" t="s">
        <v>1528</v>
      </c>
      <c r="H689" s="1">
        <v>480</v>
      </c>
      <c r="I689" s="1">
        <v>82</v>
      </c>
      <c r="J689" s="1">
        <v>80</v>
      </c>
      <c r="K689" s="1">
        <v>86</v>
      </c>
      <c r="L689" s="1">
        <v>85</v>
      </c>
      <c r="M689" s="1">
        <v>75</v>
      </c>
      <c r="N689" s="1">
        <v>72</v>
      </c>
      <c r="O689" s="1">
        <v>6</v>
      </c>
      <c r="P689" s="1" t="b">
        <v>0</v>
      </c>
    </row>
    <row r="690" spans="4:16" ht="15" thickTop="1" thickBot="1" x14ac:dyDescent="0.3">
      <c r="D690" s="24" t="s">
        <v>1485</v>
      </c>
      <c r="E690" s="1" t="s">
        <v>714</v>
      </c>
      <c r="F690" s="1" t="s">
        <v>160</v>
      </c>
      <c r="G690" s="1" t="s">
        <v>88</v>
      </c>
      <c r="H690" s="1">
        <v>288</v>
      </c>
      <c r="I690" s="1">
        <v>53</v>
      </c>
      <c r="J690" s="1">
        <v>54</v>
      </c>
      <c r="K690" s="1">
        <v>53</v>
      </c>
      <c r="L690" s="1">
        <v>37</v>
      </c>
      <c r="M690" s="1">
        <v>46</v>
      </c>
      <c r="N690" s="1">
        <v>45</v>
      </c>
      <c r="O690" s="1">
        <v>6</v>
      </c>
      <c r="P690" s="1" t="b">
        <v>0</v>
      </c>
    </row>
    <row r="691" spans="4:16" ht="15" thickTop="1" thickBot="1" x14ac:dyDescent="0.3">
      <c r="D691" s="24" t="s">
        <v>1486</v>
      </c>
      <c r="E691" s="1" t="s">
        <v>715</v>
      </c>
      <c r="F691" s="1" t="s">
        <v>160</v>
      </c>
      <c r="G691" s="1" t="s">
        <v>88</v>
      </c>
      <c r="H691" s="1">
        <v>482</v>
      </c>
      <c r="I691" s="1">
        <v>86</v>
      </c>
      <c r="J691" s="1">
        <v>92</v>
      </c>
      <c r="K691" s="1">
        <v>88</v>
      </c>
      <c r="L691" s="1">
        <v>68</v>
      </c>
      <c r="M691" s="1">
        <v>75</v>
      </c>
      <c r="N691" s="1">
        <v>73</v>
      </c>
      <c r="O691" s="1">
        <v>6</v>
      </c>
      <c r="P691" s="1" t="b">
        <v>0</v>
      </c>
    </row>
    <row r="692" spans="4:16" ht="15" thickTop="1" thickBot="1" x14ac:dyDescent="0.3">
      <c r="D692" s="24" t="s">
        <v>1487</v>
      </c>
      <c r="E692" s="1" t="s">
        <v>716</v>
      </c>
      <c r="F692" s="1" t="s">
        <v>100</v>
      </c>
      <c r="G692" s="1" t="s">
        <v>25</v>
      </c>
      <c r="H692" s="1">
        <v>306</v>
      </c>
      <c r="I692" s="1">
        <v>42</v>
      </c>
      <c r="J692" s="1">
        <v>52</v>
      </c>
      <c r="K692" s="1">
        <v>67</v>
      </c>
      <c r="L692" s="1">
        <v>39</v>
      </c>
      <c r="M692" s="1">
        <v>56</v>
      </c>
      <c r="N692" s="1">
        <v>50</v>
      </c>
      <c r="O692" s="1">
        <v>6</v>
      </c>
      <c r="P692" s="1" t="b">
        <v>0</v>
      </c>
    </row>
    <row r="693" spans="4:16" ht="15" thickTop="1" thickBot="1" x14ac:dyDescent="0.3">
      <c r="D693" s="24" t="s">
        <v>1488</v>
      </c>
      <c r="E693" s="1" t="s">
        <v>717</v>
      </c>
      <c r="F693" s="1" t="s">
        <v>100</v>
      </c>
      <c r="G693" s="1" t="s">
        <v>25</v>
      </c>
      <c r="H693" s="1">
        <v>500</v>
      </c>
      <c r="I693" s="1">
        <v>72</v>
      </c>
      <c r="J693" s="1">
        <v>105</v>
      </c>
      <c r="K693" s="1">
        <v>115</v>
      </c>
      <c r="L693" s="1">
        <v>54</v>
      </c>
      <c r="M693" s="1">
        <v>86</v>
      </c>
      <c r="N693" s="1">
        <v>68</v>
      </c>
      <c r="O693" s="1">
        <v>6</v>
      </c>
      <c r="P693" s="1" t="b">
        <v>0</v>
      </c>
    </row>
    <row r="694" spans="4:16" ht="15" thickTop="1" thickBot="1" x14ac:dyDescent="0.3">
      <c r="D694" s="24" t="s">
        <v>1489</v>
      </c>
      <c r="E694" s="1" t="s">
        <v>718</v>
      </c>
      <c r="F694" s="1" t="s">
        <v>15</v>
      </c>
      <c r="G694" s="1" t="s">
        <v>25</v>
      </c>
      <c r="H694" s="1">
        <v>320</v>
      </c>
      <c r="I694" s="1">
        <v>50</v>
      </c>
      <c r="J694" s="1">
        <v>60</v>
      </c>
      <c r="K694" s="1">
        <v>60</v>
      </c>
      <c r="L694" s="1">
        <v>60</v>
      </c>
      <c r="M694" s="1">
        <v>60</v>
      </c>
      <c r="N694" s="1">
        <v>30</v>
      </c>
      <c r="O694" s="1">
        <v>6</v>
      </c>
      <c r="P694" s="1" t="b">
        <v>0</v>
      </c>
    </row>
    <row r="695" spans="4:16" ht="15" thickTop="1" thickBot="1" x14ac:dyDescent="0.3">
      <c r="D695" s="24" t="s">
        <v>1490</v>
      </c>
      <c r="E695" s="1" t="s">
        <v>719</v>
      </c>
      <c r="F695" s="1" t="s">
        <v>15</v>
      </c>
      <c r="G695" s="1" t="s">
        <v>23</v>
      </c>
      <c r="H695" s="1">
        <v>494</v>
      </c>
      <c r="I695" s="1">
        <v>65</v>
      </c>
      <c r="J695" s="1">
        <v>75</v>
      </c>
      <c r="K695" s="1">
        <v>90</v>
      </c>
      <c r="L695" s="1">
        <v>97</v>
      </c>
      <c r="M695" s="1">
        <v>123</v>
      </c>
      <c r="N695" s="1">
        <v>44</v>
      </c>
      <c r="O695" s="1">
        <v>6</v>
      </c>
      <c r="P695" s="1" t="b">
        <v>0</v>
      </c>
    </row>
    <row r="696" spans="4:16" ht="15" thickTop="1" thickBot="1" x14ac:dyDescent="0.3">
      <c r="D696" s="24" t="s">
        <v>1491</v>
      </c>
      <c r="E696" s="1" t="s">
        <v>720</v>
      </c>
      <c r="F696" s="1" t="s">
        <v>25</v>
      </c>
      <c r="G696" s="1" t="s">
        <v>1528</v>
      </c>
      <c r="H696" s="1">
        <v>330</v>
      </c>
      <c r="I696" s="1">
        <v>50</v>
      </c>
      <c r="J696" s="1">
        <v>53</v>
      </c>
      <c r="K696" s="1">
        <v>62</v>
      </c>
      <c r="L696" s="1">
        <v>58</v>
      </c>
      <c r="M696" s="1">
        <v>63</v>
      </c>
      <c r="N696" s="1">
        <v>44</v>
      </c>
      <c r="O696" s="1">
        <v>6</v>
      </c>
      <c r="P696" s="1" t="b">
        <v>0</v>
      </c>
    </row>
    <row r="697" spans="4:16" ht="15" thickTop="1" thickBot="1" x14ac:dyDescent="0.3">
      <c r="D697" s="24" t="s">
        <v>1492</v>
      </c>
      <c r="E697" s="1" t="s">
        <v>721</v>
      </c>
      <c r="F697" s="1" t="s">
        <v>25</v>
      </c>
      <c r="G697" s="1" t="s">
        <v>1528</v>
      </c>
      <c r="H697" s="1">
        <v>500</v>
      </c>
      <c r="I697" s="1">
        <v>71</v>
      </c>
      <c r="J697" s="1">
        <v>73</v>
      </c>
      <c r="K697" s="1">
        <v>88</v>
      </c>
      <c r="L697" s="1">
        <v>120</v>
      </c>
      <c r="M697" s="1">
        <v>89</v>
      </c>
      <c r="N697" s="1">
        <v>59</v>
      </c>
      <c r="O697" s="1">
        <v>6</v>
      </c>
      <c r="P697" s="1" t="b">
        <v>0</v>
      </c>
    </row>
    <row r="698" spans="4:16" ht="15" thickTop="1" thickBot="1" x14ac:dyDescent="0.3">
      <c r="D698" s="24" t="s">
        <v>1493</v>
      </c>
      <c r="E698" s="1" t="s">
        <v>722</v>
      </c>
      <c r="F698" s="1" t="s">
        <v>46</v>
      </c>
      <c r="G698" s="1" t="s">
        <v>36</v>
      </c>
      <c r="H698" s="1">
        <v>289</v>
      </c>
      <c r="I698" s="1">
        <v>44</v>
      </c>
      <c r="J698" s="1">
        <v>38</v>
      </c>
      <c r="K698" s="1">
        <v>33</v>
      </c>
      <c r="L698" s="1">
        <v>61</v>
      </c>
      <c r="M698" s="1">
        <v>43</v>
      </c>
      <c r="N698" s="1">
        <v>70</v>
      </c>
      <c r="O698" s="1">
        <v>6</v>
      </c>
      <c r="P698" s="1" t="b">
        <v>0</v>
      </c>
    </row>
    <row r="699" spans="4:16" ht="15" thickTop="1" thickBot="1" x14ac:dyDescent="0.3">
      <c r="D699" s="24" t="s">
        <v>1494</v>
      </c>
      <c r="E699" s="1" t="s">
        <v>723</v>
      </c>
      <c r="F699" s="1" t="s">
        <v>46</v>
      </c>
      <c r="G699" s="1" t="s">
        <v>36</v>
      </c>
      <c r="H699" s="1">
        <v>481</v>
      </c>
      <c r="I699" s="1">
        <v>62</v>
      </c>
      <c r="J699" s="1">
        <v>55</v>
      </c>
      <c r="K699" s="1">
        <v>52</v>
      </c>
      <c r="L699" s="1">
        <v>109</v>
      </c>
      <c r="M699" s="1">
        <v>94</v>
      </c>
      <c r="N699" s="1">
        <v>109</v>
      </c>
      <c r="O699" s="1">
        <v>6</v>
      </c>
      <c r="P699" s="1" t="b">
        <v>0</v>
      </c>
    </row>
    <row r="700" spans="4:16" ht="15" thickTop="1" thickBot="1" x14ac:dyDescent="0.3">
      <c r="D700" s="24" t="s">
        <v>1495</v>
      </c>
      <c r="E700" s="1" t="s">
        <v>724</v>
      </c>
      <c r="F700" s="1" t="s">
        <v>100</v>
      </c>
      <c r="G700" s="1" t="s">
        <v>23</v>
      </c>
      <c r="H700" s="1">
        <v>362</v>
      </c>
      <c r="I700" s="1">
        <v>58</v>
      </c>
      <c r="J700" s="1">
        <v>89</v>
      </c>
      <c r="K700" s="1">
        <v>77</v>
      </c>
      <c r="L700" s="1">
        <v>45</v>
      </c>
      <c r="M700" s="1">
        <v>45</v>
      </c>
      <c r="N700" s="1">
        <v>48</v>
      </c>
      <c r="O700" s="1">
        <v>6</v>
      </c>
      <c r="P700" s="1" t="b">
        <v>0</v>
      </c>
    </row>
    <row r="701" spans="4:16" ht="15" thickTop="1" thickBot="1" x14ac:dyDescent="0.3">
      <c r="D701" s="24" t="s">
        <v>1496</v>
      </c>
      <c r="E701" s="1" t="s">
        <v>725</v>
      </c>
      <c r="F701" s="1" t="s">
        <v>100</v>
      </c>
      <c r="G701" s="1" t="s">
        <v>23</v>
      </c>
      <c r="H701" s="1">
        <v>521</v>
      </c>
      <c r="I701" s="1">
        <v>82</v>
      </c>
      <c r="J701" s="1">
        <v>121</v>
      </c>
      <c r="K701" s="1">
        <v>119</v>
      </c>
      <c r="L701" s="1">
        <v>69</v>
      </c>
      <c r="M701" s="1">
        <v>59</v>
      </c>
      <c r="N701" s="1">
        <v>71</v>
      </c>
      <c r="O701" s="1">
        <v>6</v>
      </c>
      <c r="P701" s="1" t="b">
        <v>0</v>
      </c>
    </row>
    <row r="702" spans="4:16" ht="15" thickTop="1" thickBot="1" x14ac:dyDescent="0.3">
      <c r="D702" s="24" t="s">
        <v>1497</v>
      </c>
      <c r="E702" s="1" t="s">
        <v>726</v>
      </c>
      <c r="F702" s="1" t="s">
        <v>100</v>
      </c>
      <c r="G702" s="1" t="s">
        <v>115</v>
      </c>
      <c r="H702" s="1">
        <v>362</v>
      </c>
      <c r="I702" s="1">
        <v>77</v>
      </c>
      <c r="J702" s="1">
        <v>59</v>
      </c>
      <c r="K702" s="1">
        <v>50</v>
      </c>
      <c r="L702" s="1">
        <v>67</v>
      </c>
      <c r="M702" s="1">
        <v>63</v>
      </c>
      <c r="N702" s="1">
        <v>46</v>
      </c>
      <c r="O702" s="1">
        <v>6</v>
      </c>
      <c r="P702" s="1" t="b">
        <v>0</v>
      </c>
    </row>
    <row r="703" spans="4:16" ht="15" thickTop="1" thickBot="1" x14ac:dyDescent="0.3">
      <c r="D703" s="24" t="s">
        <v>1498</v>
      </c>
      <c r="E703" s="1" t="s">
        <v>727</v>
      </c>
      <c r="F703" s="1" t="s">
        <v>100</v>
      </c>
      <c r="G703" s="1" t="s">
        <v>115</v>
      </c>
      <c r="H703" s="1">
        <v>521</v>
      </c>
      <c r="I703" s="1">
        <v>123</v>
      </c>
      <c r="J703" s="1">
        <v>77</v>
      </c>
      <c r="K703" s="1">
        <v>72</v>
      </c>
      <c r="L703" s="1">
        <v>99</v>
      </c>
      <c r="M703" s="1">
        <v>92</v>
      </c>
      <c r="N703" s="1">
        <v>58</v>
      </c>
      <c r="O703" s="1">
        <v>6</v>
      </c>
      <c r="P703" s="1" t="b">
        <v>0</v>
      </c>
    </row>
    <row r="704" spans="4:16" ht="15" thickTop="1" thickBot="1" x14ac:dyDescent="0.3">
      <c r="D704" s="24" t="s">
        <v>1499</v>
      </c>
      <c r="E704" s="1" t="s">
        <v>728</v>
      </c>
      <c r="F704" s="1" t="s">
        <v>58</v>
      </c>
      <c r="G704" s="1" t="s">
        <v>1528</v>
      </c>
      <c r="H704" s="1">
        <v>525</v>
      </c>
      <c r="I704" s="1">
        <v>95</v>
      </c>
      <c r="J704" s="1">
        <v>65</v>
      </c>
      <c r="K704" s="1">
        <v>65</v>
      </c>
      <c r="L704" s="1">
        <v>110</v>
      </c>
      <c r="M704" s="1">
        <v>130</v>
      </c>
      <c r="N704" s="1">
        <v>60</v>
      </c>
      <c r="O704" s="1">
        <v>6</v>
      </c>
      <c r="P704" s="1" t="b">
        <v>0</v>
      </c>
    </row>
    <row r="705" spans="4:16" ht="15" thickTop="1" thickBot="1" x14ac:dyDescent="0.3">
      <c r="D705" s="24" t="s">
        <v>1500</v>
      </c>
      <c r="E705" s="1" t="s">
        <v>729</v>
      </c>
      <c r="F705" s="1" t="s">
        <v>80</v>
      </c>
      <c r="G705" s="1" t="s">
        <v>22</v>
      </c>
      <c r="H705" s="1">
        <v>500</v>
      </c>
      <c r="I705" s="1">
        <v>78</v>
      </c>
      <c r="J705" s="1">
        <v>92</v>
      </c>
      <c r="K705" s="1">
        <v>75</v>
      </c>
      <c r="L705" s="1">
        <v>74</v>
      </c>
      <c r="M705" s="1">
        <v>63</v>
      </c>
      <c r="N705" s="1">
        <v>118</v>
      </c>
      <c r="O705" s="1">
        <v>6</v>
      </c>
      <c r="P705" s="1" t="b">
        <v>0</v>
      </c>
    </row>
    <row r="706" spans="4:16" ht="15" thickTop="1" thickBot="1" x14ac:dyDescent="0.3">
      <c r="D706" s="24" t="s">
        <v>1501</v>
      </c>
      <c r="E706" s="1" t="s">
        <v>730</v>
      </c>
      <c r="F706" s="1" t="s">
        <v>46</v>
      </c>
      <c r="G706" s="1" t="s">
        <v>58</v>
      </c>
      <c r="H706" s="1">
        <v>431</v>
      </c>
      <c r="I706" s="1">
        <v>67</v>
      </c>
      <c r="J706" s="1">
        <v>58</v>
      </c>
      <c r="K706" s="1">
        <v>57</v>
      </c>
      <c r="L706" s="1">
        <v>81</v>
      </c>
      <c r="M706" s="1">
        <v>67</v>
      </c>
      <c r="N706" s="1">
        <v>101</v>
      </c>
      <c r="O706" s="1">
        <v>6</v>
      </c>
      <c r="P706" s="1" t="b">
        <v>0</v>
      </c>
    </row>
    <row r="707" spans="4:16" ht="15" thickTop="1" thickBot="1" x14ac:dyDescent="0.3">
      <c r="D707" s="24" t="s">
        <v>1502</v>
      </c>
      <c r="E707" s="1" t="s">
        <v>731</v>
      </c>
      <c r="F707" s="1" t="s">
        <v>100</v>
      </c>
      <c r="G707" s="1" t="s">
        <v>58</v>
      </c>
      <c r="H707" s="1">
        <v>500</v>
      </c>
      <c r="I707" s="1">
        <v>50</v>
      </c>
      <c r="J707" s="1">
        <v>50</v>
      </c>
      <c r="K707" s="1">
        <v>150</v>
      </c>
      <c r="L707" s="1">
        <v>50</v>
      </c>
      <c r="M707" s="1">
        <v>150</v>
      </c>
      <c r="N707" s="1">
        <v>50</v>
      </c>
      <c r="O707" s="1">
        <v>6</v>
      </c>
      <c r="P707" s="1" t="b">
        <v>0</v>
      </c>
    </row>
    <row r="708" spans="4:16" ht="15" thickTop="1" thickBot="1" x14ac:dyDescent="0.3">
      <c r="D708" s="24" t="s">
        <v>1503</v>
      </c>
      <c r="E708" s="1" t="s">
        <v>732</v>
      </c>
      <c r="F708" s="1" t="s">
        <v>23</v>
      </c>
      <c r="G708" s="1" t="s">
        <v>1528</v>
      </c>
      <c r="H708" s="1">
        <v>300</v>
      </c>
      <c r="I708" s="1">
        <v>45</v>
      </c>
      <c r="J708" s="1">
        <v>50</v>
      </c>
      <c r="K708" s="1">
        <v>35</v>
      </c>
      <c r="L708" s="1">
        <v>55</v>
      </c>
      <c r="M708" s="1">
        <v>75</v>
      </c>
      <c r="N708" s="1">
        <v>40</v>
      </c>
      <c r="O708" s="1">
        <v>6</v>
      </c>
      <c r="P708" s="1" t="b">
        <v>0</v>
      </c>
    </row>
    <row r="709" spans="4:16" ht="15" thickTop="1" thickBot="1" x14ac:dyDescent="0.3">
      <c r="D709" s="24" t="s">
        <v>1504</v>
      </c>
      <c r="E709" s="1" t="s">
        <v>733</v>
      </c>
      <c r="F709" s="1" t="s">
        <v>23</v>
      </c>
      <c r="G709" s="1" t="s">
        <v>1528</v>
      </c>
      <c r="H709" s="1">
        <v>452</v>
      </c>
      <c r="I709" s="1">
        <v>68</v>
      </c>
      <c r="J709" s="1">
        <v>75</v>
      </c>
      <c r="K709" s="1">
        <v>53</v>
      </c>
      <c r="L709" s="1">
        <v>83</v>
      </c>
      <c r="M709" s="1">
        <v>113</v>
      </c>
      <c r="N709" s="1">
        <v>60</v>
      </c>
      <c r="O709" s="1">
        <v>6</v>
      </c>
      <c r="P709" s="1" t="b">
        <v>0</v>
      </c>
    </row>
    <row r="710" spans="4:16" ht="15" thickTop="1" thickBot="1" x14ac:dyDescent="0.3">
      <c r="D710" s="24" t="s">
        <v>1505</v>
      </c>
      <c r="E710" s="1" t="s">
        <v>734</v>
      </c>
      <c r="F710" s="1" t="s">
        <v>23</v>
      </c>
      <c r="G710" s="1" t="s">
        <v>1528</v>
      </c>
      <c r="H710" s="1">
        <v>600</v>
      </c>
      <c r="I710" s="1">
        <v>90</v>
      </c>
      <c r="J710" s="1">
        <v>100</v>
      </c>
      <c r="K710" s="1">
        <v>70</v>
      </c>
      <c r="L710" s="1">
        <v>110</v>
      </c>
      <c r="M710" s="1">
        <v>150</v>
      </c>
      <c r="N710" s="1">
        <v>80</v>
      </c>
      <c r="O710" s="1">
        <v>6</v>
      </c>
      <c r="P710" s="1" t="b">
        <v>0</v>
      </c>
    </row>
    <row r="711" spans="4:16" ht="15" thickTop="1" thickBot="1" x14ac:dyDescent="0.3">
      <c r="D711" s="24" t="s">
        <v>1506</v>
      </c>
      <c r="E711" s="1" t="s">
        <v>735</v>
      </c>
      <c r="F711" s="1" t="s">
        <v>108</v>
      </c>
      <c r="G711" s="1" t="s">
        <v>58</v>
      </c>
      <c r="H711" s="1">
        <v>470</v>
      </c>
      <c r="I711" s="1">
        <v>57</v>
      </c>
      <c r="J711" s="1">
        <v>80</v>
      </c>
      <c r="K711" s="1">
        <v>91</v>
      </c>
      <c r="L711" s="1">
        <v>80</v>
      </c>
      <c r="M711" s="1">
        <v>87</v>
      </c>
      <c r="N711" s="1">
        <v>75</v>
      </c>
      <c r="O711" s="1">
        <v>6</v>
      </c>
      <c r="P711" s="1" t="b">
        <v>0</v>
      </c>
    </row>
    <row r="712" spans="4:16" ht="15" thickTop="1" thickBot="1" x14ac:dyDescent="0.3">
      <c r="D712" s="24" t="s">
        <v>1507</v>
      </c>
      <c r="E712" s="1" t="s">
        <v>736</v>
      </c>
      <c r="F712" s="1" t="s">
        <v>121</v>
      </c>
      <c r="G712" s="1" t="s">
        <v>14</v>
      </c>
      <c r="H712" s="1">
        <v>309</v>
      </c>
      <c r="I712" s="1">
        <v>43</v>
      </c>
      <c r="J712" s="1">
        <v>70</v>
      </c>
      <c r="K712" s="1">
        <v>48</v>
      </c>
      <c r="L712" s="1">
        <v>50</v>
      </c>
      <c r="M712" s="1">
        <v>60</v>
      </c>
      <c r="N712" s="1">
        <v>38</v>
      </c>
      <c r="O712" s="1">
        <v>6</v>
      </c>
      <c r="P712" s="1" t="b">
        <v>0</v>
      </c>
    </row>
    <row r="713" spans="4:16" ht="15" thickTop="1" thickBot="1" x14ac:dyDescent="0.3">
      <c r="D713" s="24" t="s">
        <v>1508</v>
      </c>
      <c r="E713" s="1" t="s">
        <v>737</v>
      </c>
      <c r="F713" s="1" t="s">
        <v>121</v>
      </c>
      <c r="G713" s="1" t="s">
        <v>14</v>
      </c>
      <c r="H713" s="1">
        <v>474</v>
      </c>
      <c r="I713" s="1">
        <v>85</v>
      </c>
      <c r="J713" s="1">
        <v>110</v>
      </c>
      <c r="K713" s="1">
        <v>76</v>
      </c>
      <c r="L713" s="1">
        <v>65</v>
      </c>
      <c r="M713" s="1">
        <v>82</v>
      </c>
      <c r="N713" s="1">
        <v>56</v>
      </c>
      <c r="O713" s="1">
        <v>6</v>
      </c>
      <c r="P713" s="1" t="b">
        <v>0</v>
      </c>
    </row>
    <row r="714" spans="4:16" ht="15" thickTop="1" thickBot="1" x14ac:dyDescent="0.3">
      <c r="D714" s="24" t="s">
        <v>1509</v>
      </c>
      <c r="E714" s="1" t="s">
        <v>1523</v>
      </c>
      <c r="F714" s="1" t="s">
        <v>121</v>
      </c>
      <c r="G714" s="1" t="s">
        <v>14</v>
      </c>
      <c r="H714" s="1">
        <v>335</v>
      </c>
      <c r="I714" s="1">
        <v>49</v>
      </c>
      <c r="J714" s="1">
        <v>66</v>
      </c>
      <c r="K714" s="1">
        <v>70</v>
      </c>
      <c r="L714" s="1">
        <v>44</v>
      </c>
      <c r="M714" s="1">
        <v>55</v>
      </c>
      <c r="N714" s="1">
        <v>51</v>
      </c>
      <c r="O714" s="1">
        <v>6</v>
      </c>
      <c r="P714" s="1" t="b">
        <v>0</v>
      </c>
    </row>
    <row r="715" spans="4:16" ht="15" thickTop="1" thickBot="1" x14ac:dyDescent="0.3">
      <c r="D715" s="24" t="s">
        <v>1510</v>
      </c>
      <c r="E715" s="1" t="s">
        <v>1524</v>
      </c>
      <c r="F715" s="1" t="s">
        <v>121</v>
      </c>
      <c r="G715" s="1" t="s">
        <v>14</v>
      </c>
      <c r="H715" s="1">
        <v>494</v>
      </c>
      <c r="I715" s="1">
        <v>65</v>
      </c>
      <c r="J715" s="1">
        <v>90</v>
      </c>
      <c r="K715" s="1">
        <v>122</v>
      </c>
      <c r="L715" s="1">
        <v>58</v>
      </c>
      <c r="M715" s="1">
        <v>75</v>
      </c>
      <c r="N715" s="1">
        <v>84</v>
      </c>
      <c r="O715" s="1">
        <v>6</v>
      </c>
      <c r="P715" s="1" t="b">
        <v>0</v>
      </c>
    </row>
    <row r="716" spans="4:16" ht="15" thickTop="1" thickBot="1" x14ac:dyDescent="0.3">
      <c r="D716" s="24" t="s">
        <v>1511</v>
      </c>
      <c r="E716" s="1" t="s">
        <v>738</v>
      </c>
      <c r="F716" s="1" t="s">
        <v>115</v>
      </c>
      <c r="G716" s="1" t="s">
        <v>1528</v>
      </c>
      <c r="H716" s="1">
        <v>304</v>
      </c>
      <c r="I716" s="1">
        <v>55</v>
      </c>
      <c r="J716" s="1">
        <v>69</v>
      </c>
      <c r="K716" s="1">
        <v>85</v>
      </c>
      <c r="L716" s="1">
        <v>32</v>
      </c>
      <c r="M716" s="1">
        <v>35</v>
      </c>
      <c r="N716" s="1">
        <v>28</v>
      </c>
      <c r="O716" s="1">
        <v>6</v>
      </c>
      <c r="P716" s="1" t="b">
        <v>0</v>
      </c>
    </row>
    <row r="717" spans="4:16" ht="15" thickTop="1" thickBot="1" x14ac:dyDescent="0.3">
      <c r="D717" s="24" t="s">
        <v>1512</v>
      </c>
      <c r="E717" s="1" t="s">
        <v>739</v>
      </c>
      <c r="F717" s="1" t="s">
        <v>115</v>
      </c>
      <c r="G717" s="1" t="s">
        <v>1528</v>
      </c>
      <c r="H717" s="1">
        <v>514</v>
      </c>
      <c r="I717" s="1">
        <v>95</v>
      </c>
      <c r="J717" s="1">
        <v>117</v>
      </c>
      <c r="K717" s="1">
        <v>184</v>
      </c>
      <c r="L717" s="1">
        <v>44</v>
      </c>
      <c r="M717" s="1">
        <v>46</v>
      </c>
      <c r="N717" s="1">
        <v>28</v>
      </c>
      <c r="O717" s="1">
        <v>6</v>
      </c>
      <c r="P717" s="1" t="b">
        <v>0</v>
      </c>
    </row>
    <row r="718" spans="4:16" ht="15" thickTop="1" thickBot="1" x14ac:dyDescent="0.3">
      <c r="D718" s="24" t="s">
        <v>1513</v>
      </c>
      <c r="E718" s="1" t="s">
        <v>740</v>
      </c>
      <c r="F718" s="1" t="s">
        <v>22</v>
      </c>
      <c r="G718" s="1" t="s">
        <v>23</v>
      </c>
      <c r="H718" s="1">
        <v>245</v>
      </c>
      <c r="I718" s="1">
        <v>40</v>
      </c>
      <c r="J718" s="1">
        <v>30</v>
      </c>
      <c r="K718" s="1">
        <v>35</v>
      </c>
      <c r="L718" s="1">
        <v>45</v>
      </c>
      <c r="M718" s="1">
        <v>40</v>
      </c>
      <c r="N718" s="1">
        <v>55</v>
      </c>
      <c r="O718" s="1">
        <v>6</v>
      </c>
      <c r="P718" s="1" t="b">
        <v>0</v>
      </c>
    </row>
    <row r="719" spans="4:16" ht="15" thickTop="1" thickBot="1" x14ac:dyDescent="0.3">
      <c r="D719" s="24" t="s">
        <v>1514</v>
      </c>
      <c r="E719" s="1" t="s">
        <v>741</v>
      </c>
      <c r="F719" s="1" t="s">
        <v>22</v>
      </c>
      <c r="G719" s="1" t="s">
        <v>23</v>
      </c>
      <c r="H719" s="1">
        <v>535</v>
      </c>
      <c r="I719" s="1">
        <v>85</v>
      </c>
      <c r="J719" s="1">
        <v>70</v>
      </c>
      <c r="K719" s="1">
        <v>80</v>
      </c>
      <c r="L719" s="1">
        <v>97</v>
      </c>
      <c r="M719" s="1">
        <v>80</v>
      </c>
      <c r="N719" s="1">
        <v>123</v>
      </c>
      <c r="O719" s="1">
        <v>6</v>
      </c>
      <c r="P719" s="1" t="b">
        <v>0</v>
      </c>
    </row>
    <row r="720" spans="4:16" ht="15" thickTop="1" thickBot="1" x14ac:dyDescent="0.3">
      <c r="D720" s="24" t="s">
        <v>1515</v>
      </c>
      <c r="E720" s="1" t="s">
        <v>742</v>
      </c>
      <c r="F720" s="1" t="s">
        <v>58</v>
      </c>
      <c r="G720" s="1" t="s">
        <v>1528</v>
      </c>
      <c r="H720" s="1">
        <v>680</v>
      </c>
      <c r="I720" s="1">
        <v>126</v>
      </c>
      <c r="J720" s="1">
        <v>131</v>
      </c>
      <c r="K720" s="1">
        <v>95</v>
      </c>
      <c r="L720" s="1">
        <v>131</v>
      </c>
      <c r="M720" s="1">
        <v>98</v>
      </c>
      <c r="N720" s="1">
        <v>99</v>
      </c>
      <c r="O720" s="1">
        <v>6</v>
      </c>
      <c r="P720" s="1" t="b">
        <v>1</v>
      </c>
    </row>
    <row r="721" spans="4:16" ht="15" thickTop="1" thickBot="1" x14ac:dyDescent="0.3">
      <c r="D721" s="24" t="s">
        <v>1516</v>
      </c>
      <c r="E721" s="1" t="s">
        <v>743</v>
      </c>
      <c r="F721" s="1" t="s">
        <v>160</v>
      </c>
      <c r="G721" s="1" t="s">
        <v>22</v>
      </c>
      <c r="H721" s="1">
        <v>680</v>
      </c>
      <c r="I721" s="1">
        <v>126</v>
      </c>
      <c r="J721" s="1">
        <v>131</v>
      </c>
      <c r="K721" s="1">
        <v>95</v>
      </c>
      <c r="L721" s="1">
        <v>131</v>
      </c>
      <c r="M721" s="1">
        <v>98</v>
      </c>
      <c r="N721" s="1">
        <v>99</v>
      </c>
      <c r="O721" s="1">
        <v>6</v>
      </c>
      <c r="P721" s="1" t="b">
        <v>1</v>
      </c>
    </row>
    <row r="722" spans="4:16" ht="15" thickTop="1" thickBot="1" x14ac:dyDescent="0.3">
      <c r="D722" s="24" t="s">
        <v>1517</v>
      </c>
      <c r="E722" s="1" t="s">
        <v>744</v>
      </c>
      <c r="F722" s="1" t="s">
        <v>23</v>
      </c>
      <c r="G722" s="1" t="s">
        <v>49</v>
      </c>
      <c r="H722" s="1">
        <v>600</v>
      </c>
      <c r="I722" s="1">
        <v>108</v>
      </c>
      <c r="J722" s="1">
        <v>100</v>
      </c>
      <c r="K722" s="1">
        <v>121</v>
      </c>
      <c r="L722" s="1">
        <v>81</v>
      </c>
      <c r="M722" s="1">
        <v>95</v>
      </c>
      <c r="N722" s="1">
        <v>95</v>
      </c>
      <c r="O722" s="1">
        <v>6</v>
      </c>
      <c r="P722" s="1" t="b">
        <v>1</v>
      </c>
    </row>
    <row r="723" spans="4:16" ht="15" thickTop="1" thickBot="1" x14ac:dyDescent="0.3">
      <c r="D723" s="24" t="s">
        <v>1518</v>
      </c>
      <c r="E723" s="1" t="s">
        <v>745</v>
      </c>
      <c r="F723" s="1" t="s">
        <v>100</v>
      </c>
      <c r="G723" s="1" t="s">
        <v>58</v>
      </c>
      <c r="H723" s="1">
        <v>600</v>
      </c>
      <c r="I723" s="1">
        <v>50</v>
      </c>
      <c r="J723" s="1">
        <v>100</v>
      </c>
      <c r="K723" s="1">
        <v>150</v>
      </c>
      <c r="L723" s="1">
        <v>100</v>
      </c>
      <c r="M723" s="1">
        <v>150</v>
      </c>
      <c r="N723" s="1">
        <v>50</v>
      </c>
      <c r="O723" s="1">
        <v>6</v>
      </c>
      <c r="P723" s="1" t="b">
        <v>1</v>
      </c>
    </row>
    <row r="724" spans="4:16" ht="15" thickTop="1" thickBot="1" x14ac:dyDescent="0.3">
      <c r="D724" s="24" t="s">
        <v>1519</v>
      </c>
      <c r="E724" s="1" t="s">
        <v>1525</v>
      </c>
      <c r="F724" s="1" t="s">
        <v>88</v>
      </c>
      <c r="G724" s="1" t="s">
        <v>121</v>
      </c>
      <c r="H724" s="1">
        <v>600</v>
      </c>
      <c r="I724" s="1">
        <v>80</v>
      </c>
      <c r="J724" s="1">
        <v>110</v>
      </c>
      <c r="K724" s="1">
        <v>60</v>
      </c>
      <c r="L724" s="1">
        <v>150</v>
      </c>
      <c r="M724" s="1">
        <v>130</v>
      </c>
      <c r="N724" s="1">
        <v>70</v>
      </c>
      <c r="O724" s="1">
        <v>6</v>
      </c>
      <c r="P724" s="1" t="b">
        <v>1</v>
      </c>
    </row>
    <row r="725" spans="4:16" ht="15" thickTop="1" thickBot="1" x14ac:dyDescent="0.3">
      <c r="D725" s="24" t="s">
        <v>1520</v>
      </c>
      <c r="E725" s="1" t="s">
        <v>746</v>
      </c>
      <c r="F725" s="1" t="s">
        <v>19</v>
      </c>
      <c r="G725" s="1" t="s">
        <v>25</v>
      </c>
      <c r="H725" s="1">
        <v>600</v>
      </c>
      <c r="I725" s="1">
        <v>80</v>
      </c>
      <c r="J725" s="1">
        <v>110</v>
      </c>
      <c r="K725" s="1">
        <v>120</v>
      </c>
      <c r="L725" s="1">
        <v>130</v>
      </c>
      <c r="M725" s="1">
        <v>90</v>
      </c>
      <c r="N725" s="1">
        <v>70</v>
      </c>
      <c r="O725" s="1">
        <v>6</v>
      </c>
      <c r="P725" s="1" t="b">
        <v>1</v>
      </c>
    </row>
    <row r="726" spans="4:16" ht="14.4" thickTop="1" x14ac:dyDescent="0.25"/>
  </sheetData>
  <dataConsolidate/>
  <mergeCells count="3">
    <mergeCell ref="D3:P3"/>
    <mergeCell ref="C2:P2"/>
    <mergeCell ref="B4:B6"/>
  </mergeCells>
  <phoneticPr fontId="8" type="noConversion"/>
  <conditionalFormatting sqref="D4:P725">
    <cfRule type="dataBar" priority="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{A5674F94-2AAD-4432-9FE9-A81290A052FE}</x14:id>
        </ext>
      </extLst>
    </cfRule>
  </conditionalFormatting>
  <dataValidations count="1">
    <dataValidation type="list" allowBlank="1" showInputMessage="1" showErrorMessage="1" sqref="F6:F725" xr:uid="{B97DA995-C556-4196-B956-2AD5831D097A}">
      <formula1>$F$5:$F$725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674F94-2AAD-4432-9FE9-A81290A052F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D4:P725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C708-13BA-4A32-BF49-048EA803B1CE}">
  <sheetPr codeName="Planilha3"/>
  <dimension ref="B1:F21"/>
  <sheetViews>
    <sheetView workbookViewId="0">
      <selection activeCell="E28" sqref="E28"/>
    </sheetView>
  </sheetViews>
  <sheetFormatPr defaultRowHeight="13.8" x14ac:dyDescent="0.25"/>
  <cols>
    <col min="2" max="2" width="12.5" customWidth="1"/>
    <col min="3" max="3" width="26.09765625" bestFit="1" customWidth="1"/>
    <col min="4" max="4" width="40.69921875" bestFit="1" customWidth="1"/>
    <col min="5" max="5" width="26.59765625" customWidth="1"/>
    <col min="6" max="6" width="34.19921875" customWidth="1"/>
    <col min="7" max="7" width="12.59765625" bestFit="1" customWidth="1"/>
    <col min="8" max="8" width="16.5" bestFit="1" customWidth="1"/>
    <col min="9" max="9" width="13" bestFit="1" customWidth="1"/>
  </cols>
  <sheetData>
    <row r="1" spans="2:6" ht="14.4" thickBot="1" x14ac:dyDescent="0.3"/>
    <row r="2" spans="2:6" ht="24.6" customHeight="1" thickBot="1" x14ac:dyDescent="0.3">
      <c r="B2" s="18" t="s">
        <v>792</v>
      </c>
      <c r="C2" s="18" t="s">
        <v>760</v>
      </c>
      <c r="D2" s="18" t="s">
        <v>761</v>
      </c>
      <c r="E2" s="18" t="s">
        <v>794</v>
      </c>
      <c r="F2" s="5" t="s">
        <v>795</v>
      </c>
    </row>
    <row r="3" spans="2:6" ht="16.8" thickTop="1" thickBot="1" x14ac:dyDescent="0.35">
      <c r="B3" s="1" t="s">
        <v>14</v>
      </c>
      <c r="C3" s="19" t="s">
        <v>762</v>
      </c>
      <c r="D3" s="19" t="s">
        <v>793</v>
      </c>
      <c r="E3" s="16">
        <v>2</v>
      </c>
      <c r="F3" s="20">
        <f xml:space="preserve"> 1/2</f>
        <v>0.5</v>
      </c>
    </row>
    <row r="4" spans="2:6" ht="16.8" thickTop="1" thickBot="1" x14ac:dyDescent="0.35">
      <c r="B4" s="1" t="s">
        <v>19</v>
      </c>
      <c r="C4" s="19" t="s">
        <v>763</v>
      </c>
      <c r="D4" s="19" t="s">
        <v>785</v>
      </c>
      <c r="E4" s="16">
        <v>2</v>
      </c>
      <c r="F4" s="20">
        <f t="shared" ref="F4:F20" si="0" xml:space="preserve"> 1/2</f>
        <v>0.5</v>
      </c>
    </row>
    <row r="5" spans="2:6" ht="16.8" thickTop="1" thickBot="1" x14ac:dyDescent="0.35">
      <c r="B5" s="1" t="s">
        <v>25</v>
      </c>
      <c r="C5" s="19" t="s">
        <v>764</v>
      </c>
      <c r="D5" s="19" t="s">
        <v>784</v>
      </c>
      <c r="E5" s="16">
        <v>2</v>
      </c>
      <c r="F5" s="20">
        <f t="shared" si="0"/>
        <v>0.5</v>
      </c>
    </row>
    <row r="6" spans="2:6" ht="16.8" thickTop="1" thickBot="1" x14ac:dyDescent="0.35">
      <c r="B6" s="1" t="s">
        <v>29</v>
      </c>
      <c r="C6" s="19" t="s">
        <v>765</v>
      </c>
      <c r="D6" s="19" t="s">
        <v>778</v>
      </c>
      <c r="E6" s="16">
        <v>2</v>
      </c>
      <c r="F6" s="20">
        <f t="shared" si="0"/>
        <v>0.5</v>
      </c>
    </row>
    <row r="7" spans="2:6" ht="16.8" thickTop="1" thickBot="1" x14ac:dyDescent="0.35">
      <c r="B7" s="1" t="s">
        <v>36</v>
      </c>
      <c r="C7" s="19" t="s">
        <v>766</v>
      </c>
      <c r="D7" s="19" t="s">
        <v>80</v>
      </c>
      <c r="E7" s="16">
        <v>2</v>
      </c>
      <c r="F7" s="20">
        <f t="shared" si="0"/>
        <v>0.5</v>
      </c>
    </row>
    <row r="8" spans="2:6" ht="16.8" thickTop="1" thickBot="1" x14ac:dyDescent="0.35">
      <c r="B8" s="1" t="s">
        <v>15</v>
      </c>
      <c r="C8" s="19" t="s">
        <v>767</v>
      </c>
      <c r="D8" s="19" t="s">
        <v>790</v>
      </c>
      <c r="E8" s="16">
        <v>2</v>
      </c>
      <c r="F8" s="20">
        <f t="shared" si="0"/>
        <v>0.5</v>
      </c>
    </row>
    <row r="9" spans="2:6" ht="16.8" thickTop="1" thickBot="1" x14ac:dyDescent="0.35">
      <c r="B9" s="1" t="s">
        <v>46</v>
      </c>
      <c r="C9" s="19" t="s">
        <v>768</v>
      </c>
      <c r="D9" s="19" t="s">
        <v>49</v>
      </c>
      <c r="E9" s="16">
        <v>2</v>
      </c>
      <c r="F9" s="20">
        <f t="shared" si="0"/>
        <v>0.5</v>
      </c>
    </row>
    <row r="10" spans="2:6" ht="16.8" thickTop="1" thickBot="1" x14ac:dyDescent="0.35">
      <c r="B10" s="1" t="s">
        <v>49</v>
      </c>
      <c r="C10" s="19" t="s">
        <v>769</v>
      </c>
      <c r="D10" s="19" t="s">
        <v>779</v>
      </c>
      <c r="E10" s="16">
        <v>2</v>
      </c>
      <c r="F10" s="20">
        <f t="shared" si="0"/>
        <v>0.5</v>
      </c>
    </row>
    <row r="11" spans="2:6" ht="16.8" thickTop="1" thickBot="1" x14ac:dyDescent="0.35">
      <c r="B11" s="1" t="s">
        <v>58</v>
      </c>
      <c r="C11" s="19" t="s">
        <v>770</v>
      </c>
      <c r="D11" s="19" t="s">
        <v>796</v>
      </c>
      <c r="E11" s="16">
        <v>2</v>
      </c>
      <c r="F11" s="20">
        <f t="shared" si="0"/>
        <v>0.5</v>
      </c>
    </row>
    <row r="12" spans="2:6" ht="16.8" thickTop="1" thickBot="1" x14ac:dyDescent="0.35">
      <c r="B12" s="1" t="s">
        <v>80</v>
      </c>
      <c r="C12" s="19" t="s">
        <v>771</v>
      </c>
      <c r="D12" s="19" t="s">
        <v>780</v>
      </c>
      <c r="E12" s="16">
        <v>2</v>
      </c>
      <c r="F12" s="20">
        <f t="shared" si="0"/>
        <v>0.5</v>
      </c>
    </row>
    <row r="13" spans="2:6" ht="16.8" thickTop="1" thickBot="1" x14ac:dyDescent="0.35">
      <c r="B13" s="1" t="s">
        <v>88</v>
      </c>
      <c r="C13" s="19" t="s">
        <v>772</v>
      </c>
      <c r="D13" s="19" t="s">
        <v>789</v>
      </c>
      <c r="E13" s="16">
        <v>2</v>
      </c>
      <c r="F13" s="20">
        <f t="shared" si="0"/>
        <v>0.5</v>
      </c>
    </row>
    <row r="14" spans="2:6" ht="16.8" thickTop="1" thickBot="1" x14ac:dyDescent="0.35">
      <c r="B14" s="1" t="s">
        <v>100</v>
      </c>
      <c r="C14" s="19" t="s">
        <v>773</v>
      </c>
      <c r="D14" s="19" t="s">
        <v>781</v>
      </c>
      <c r="E14" s="16">
        <v>2</v>
      </c>
      <c r="F14" s="20">
        <f t="shared" si="0"/>
        <v>0.5</v>
      </c>
    </row>
    <row r="15" spans="2:6" ht="16.8" thickTop="1" thickBot="1" x14ac:dyDescent="0.35">
      <c r="B15" s="1" t="s">
        <v>121</v>
      </c>
      <c r="C15" s="19" t="s">
        <v>774</v>
      </c>
      <c r="D15" s="19" t="s">
        <v>782</v>
      </c>
      <c r="E15" s="16">
        <v>2</v>
      </c>
      <c r="F15" s="20">
        <f t="shared" si="0"/>
        <v>0.5</v>
      </c>
    </row>
    <row r="16" spans="2:6" ht="16.8" thickTop="1" thickBot="1" x14ac:dyDescent="0.35">
      <c r="B16" s="1" t="s">
        <v>115</v>
      </c>
      <c r="C16" s="19" t="s">
        <v>775</v>
      </c>
      <c r="D16" s="19" t="s">
        <v>791</v>
      </c>
      <c r="E16" s="16">
        <v>2</v>
      </c>
      <c r="F16" s="20">
        <f t="shared" si="0"/>
        <v>0.5</v>
      </c>
    </row>
    <row r="17" spans="2:6" ht="16.8" thickTop="1" thickBot="1" x14ac:dyDescent="0.35">
      <c r="B17" s="1" t="s">
        <v>23</v>
      </c>
      <c r="C17" s="19" t="s">
        <v>23</v>
      </c>
      <c r="D17" s="19" t="s">
        <v>786</v>
      </c>
      <c r="E17" s="16">
        <v>2</v>
      </c>
      <c r="F17" s="20">
        <f t="shared" si="0"/>
        <v>0.5</v>
      </c>
    </row>
    <row r="18" spans="2:6" ht="16.8" thickTop="1" thickBot="1" x14ac:dyDescent="0.35">
      <c r="B18" s="1" t="s">
        <v>160</v>
      </c>
      <c r="C18" s="19" t="s">
        <v>774</v>
      </c>
      <c r="D18" s="19" t="s">
        <v>783</v>
      </c>
      <c r="E18" s="16">
        <v>2</v>
      </c>
      <c r="F18" s="20">
        <f t="shared" si="0"/>
        <v>0.5</v>
      </c>
    </row>
    <row r="19" spans="2:6" ht="16.8" thickTop="1" thickBot="1" x14ac:dyDescent="0.35">
      <c r="B19" s="1" t="s">
        <v>108</v>
      </c>
      <c r="C19" s="19" t="s">
        <v>776</v>
      </c>
      <c r="D19" s="19" t="s">
        <v>787</v>
      </c>
      <c r="E19" s="16">
        <v>2</v>
      </c>
      <c r="F19" s="20">
        <f t="shared" si="0"/>
        <v>0.5</v>
      </c>
    </row>
    <row r="20" spans="2:6" ht="16.8" thickTop="1" thickBot="1" x14ac:dyDescent="0.35">
      <c r="B20" s="1" t="s">
        <v>22</v>
      </c>
      <c r="C20" s="19" t="s">
        <v>777</v>
      </c>
      <c r="D20" s="19" t="s">
        <v>788</v>
      </c>
      <c r="E20" s="16">
        <v>2</v>
      </c>
      <c r="F20" s="20">
        <f t="shared" si="0"/>
        <v>0.5</v>
      </c>
    </row>
    <row r="21" spans="2:6" ht="14.4" thickTop="1" x14ac:dyDescent="0.25"/>
  </sheetData>
  <conditionalFormatting sqref="B3:B20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{211A721D-A181-4E44-9F3D-02EC78B8336E}</x14:id>
        </ext>
      </extLst>
    </cfRule>
  </conditionalFormatting>
  <conditionalFormatting sqref="C2:F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{82ED41CD-818F-45F2-8AD5-6C7351E8AA34}</x14:id>
        </ext>
      </extLst>
    </cfRule>
  </conditionalFormatting>
  <conditionalFormatting sqref="E3:F20 B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{776EA035-40BC-4527-905E-B01130B97F90}</x14:id>
        </ext>
      </extLst>
    </cfRule>
  </conditionalFormatting>
  <conditionalFormatting sqref="F3:F2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{4AC4CAB1-BB90-4E2B-BDA7-833059867E84}</x14:id>
        </ext>
      </extLst>
    </cfRule>
    <cfRule type="colorScale" priority="2">
      <colorScale>
        <cfvo type="min"/>
        <cfvo type="max"/>
        <color rgb="FFFCFCFF"/>
        <color rgb="FFF8696B"/>
      </colorScale>
    </cfRule>
  </conditionalFormatting>
  <conditionalFormatting sqref="G3:I3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{A650A4D7-2B4C-446E-85C2-E0904D0B1F20}</x14:id>
        </ext>
      </extLst>
    </cfRule>
  </conditionalFormatting>
  <dataValidations count="1">
    <dataValidation type="list" allowBlank="1" showInputMessage="1" showErrorMessage="1" sqref="B4:B20" xr:uid="{419A95F9-7170-4672-B6F7-00C36744D6D1}">
      <formula1>$F$5:$F$803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1A721D-A181-4E44-9F3D-02EC78B8336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B3:B20</xm:sqref>
        </x14:conditionalFormatting>
        <x14:conditionalFormatting xmlns:xm="http://schemas.microsoft.com/office/excel/2006/main">
          <x14:cfRule type="dataBar" id="{82ED41CD-818F-45F2-8AD5-6C7351E8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C2:F2</xm:sqref>
        </x14:conditionalFormatting>
        <x14:conditionalFormatting xmlns:xm="http://schemas.microsoft.com/office/excel/2006/main">
          <x14:cfRule type="dataBar" id="{776EA035-40BC-4527-905E-B01130B97F9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E3:F20 B2</xm:sqref>
        </x14:conditionalFormatting>
        <x14:conditionalFormatting xmlns:xm="http://schemas.microsoft.com/office/excel/2006/main">
          <x14:cfRule type="dataBar" id="{4AC4CAB1-BB90-4E2B-BDA7-833059867E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F3:F20</xm:sqref>
        </x14:conditionalFormatting>
        <x14:conditionalFormatting xmlns:xm="http://schemas.microsoft.com/office/excel/2006/main">
          <x14:cfRule type="dataBar" id="{A650A4D7-2B4C-446E-85C2-E0904D0B1F2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G3:I3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C0B7-7762-4336-A7A4-4D27FC9913EE}">
  <sheetPr codeName="Planilha4">
    <pageSetUpPr fitToPage="1"/>
  </sheetPr>
  <dimension ref="C1:L25"/>
  <sheetViews>
    <sheetView showGridLines="0" showRowColHeaders="0" topLeftCell="B2" zoomScale="110" zoomScaleNormal="110" workbookViewId="0">
      <selection activeCell="E36" sqref="E36"/>
    </sheetView>
  </sheetViews>
  <sheetFormatPr defaultRowHeight="13.8" x14ac:dyDescent="0.25"/>
  <cols>
    <col min="1" max="1" width="5.69921875" customWidth="1"/>
    <col min="2" max="2" width="4.19921875" customWidth="1"/>
    <col min="3" max="3" width="8.19921875" bestFit="1" customWidth="1"/>
    <col min="4" max="4" width="22.69921875" bestFit="1" customWidth="1"/>
    <col min="5" max="5" width="40.69921875" bestFit="1" customWidth="1"/>
    <col min="6" max="6" width="23.19921875" bestFit="1" customWidth="1"/>
    <col min="7" max="7" width="23.8984375" customWidth="1"/>
  </cols>
  <sheetData>
    <row r="1" spans="3:12" ht="68.400000000000006" customHeight="1" x14ac:dyDescent="0.25">
      <c r="C1" s="83" t="e" vm="2">
        <v>#VALUE!</v>
      </c>
      <c r="D1" s="83"/>
      <c r="E1" s="83"/>
      <c r="F1" s="83"/>
      <c r="L1" s="17"/>
    </row>
    <row r="2" spans="3:12" ht="10.95" customHeight="1" x14ac:dyDescent="0.25"/>
    <row r="3" spans="3:12" x14ac:dyDescent="0.25">
      <c r="C3" t="s">
        <v>797</v>
      </c>
      <c r="D3" t="s">
        <v>756</v>
      </c>
      <c r="E3" t="s">
        <v>759</v>
      </c>
      <c r="F3" t="s">
        <v>757</v>
      </c>
    </row>
    <row r="4" spans="3:12" x14ac:dyDescent="0.25">
      <c r="C4" t="s">
        <v>80</v>
      </c>
      <c r="D4" t="str">
        <f>VLOOKUP(Tabela3[[#This Row],[Type ]],base_effect!B3:C20,2,FALSE)</f>
        <v>Normal, Ice, Rock, Dark, Steel</v>
      </c>
      <c r="E4" s="6">
        <v>2</v>
      </c>
      <c r="F4" t="str">
        <f>VLOOKUP(Tabela3[[#This Row],[Type ]],base_effect!B3:D20,3,FALSE)</f>
        <v>Flying, Psychic, Fairy</v>
      </c>
    </row>
    <row r="5" spans="3:12" ht="14.4" thickBot="1" x14ac:dyDescent="0.3"/>
    <row r="6" spans="3:12" ht="39" thickBot="1" x14ac:dyDescent="0.3">
      <c r="C6" s="18" t="s">
        <v>792</v>
      </c>
      <c r="D6" s="18" t="s">
        <v>760</v>
      </c>
      <c r="E6" s="18" t="s">
        <v>761</v>
      </c>
      <c r="F6" s="18" t="s">
        <v>794</v>
      </c>
      <c r="G6" s="5" t="s">
        <v>795</v>
      </c>
    </row>
    <row r="7" spans="3:12" ht="16.8" thickTop="1" thickBot="1" x14ac:dyDescent="0.35">
      <c r="C7" s="1" t="s">
        <v>14</v>
      </c>
      <c r="D7" s="19" t="s">
        <v>762</v>
      </c>
      <c r="E7" s="19" t="s">
        <v>793</v>
      </c>
      <c r="F7" s="16">
        <v>2</v>
      </c>
      <c r="G7" s="20">
        <f xml:space="preserve"> 1/2</f>
        <v>0.5</v>
      </c>
    </row>
    <row r="8" spans="3:12" ht="16.8" thickTop="1" thickBot="1" x14ac:dyDescent="0.35">
      <c r="C8" s="1" t="s">
        <v>19</v>
      </c>
      <c r="D8" s="19" t="s">
        <v>763</v>
      </c>
      <c r="E8" s="19" t="s">
        <v>785</v>
      </c>
      <c r="F8" s="16">
        <v>2</v>
      </c>
      <c r="G8" s="20">
        <f t="shared" ref="G8:G24" si="0" xml:space="preserve"> 1/2</f>
        <v>0.5</v>
      </c>
    </row>
    <row r="9" spans="3:12" ht="16.8" thickTop="1" thickBot="1" x14ac:dyDescent="0.35">
      <c r="C9" s="1" t="s">
        <v>25</v>
      </c>
      <c r="D9" s="19" t="s">
        <v>764</v>
      </c>
      <c r="E9" s="19" t="s">
        <v>784</v>
      </c>
      <c r="F9" s="16">
        <v>2</v>
      </c>
      <c r="G9" s="20">
        <f t="shared" si="0"/>
        <v>0.5</v>
      </c>
    </row>
    <row r="10" spans="3:12" ht="16.8" thickTop="1" thickBot="1" x14ac:dyDescent="0.35">
      <c r="C10" s="1" t="s">
        <v>29</v>
      </c>
      <c r="D10" s="19" t="s">
        <v>765</v>
      </c>
      <c r="E10" s="19" t="s">
        <v>778</v>
      </c>
      <c r="F10" s="16">
        <v>2</v>
      </c>
      <c r="G10" s="20">
        <f t="shared" si="0"/>
        <v>0.5</v>
      </c>
    </row>
    <row r="11" spans="3:12" ht="16.8" thickTop="1" thickBot="1" x14ac:dyDescent="0.35">
      <c r="C11" s="1" t="s">
        <v>36</v>
      </c>
      <c r="D11" s="19" t="s">
        <v>766</v>
      </c>
      <c r="E11" s="19" t="s">
        <v>80</v>
      </c>
      <c r="F11" s="16">
        <v>2</v>
      </c>
      <c r="G11" s="20">
        <f t="shared" si="0"/>
        <v>0.5</v>
      </c>
    </row>
    <row r="12" spans="3:12" ht="16.8" thickTop="1" thickBot="1" x14ac:dyDescent="0.35">
      <c r="C12" s="1" t="s">
        <v>15</v>
      </c>
      <c r="D12" s="19" t="s">
        <v>767</v>
      </c>
      <c r="E12" s="19" t="s">
        <v>790</v>
      </c>
      <c r="F12" s="16">
        <v>2</v>
      </c>
      <c r="G12" s="20">
        <f t="shared" si="0"/>
        <v>0.5</v>
      </c>
    </row>
    <row r="13" spans="3:12" ht="16.8" thickTop="1" thickBot="1" x14ac:dyDescent="0.35">
      <c r="C13" s="1" t="s">
        <v>46</v>
      </c>
      <c r="D13" s="19" t="s">
        <v>768</v>
      </c>
      <c r="E13" s="19" t="s">
        <v>49</v>
      </c>
      <c r="F13" s="16">
        <v>2</v>
      </c>
      <c r="G13" s="20">
        <f t="shared" si="0"/>
        <v>0.5</v>
      </c>
    </row>
    <row r="14" spans="3:12" ht="16.8" thickTop="1" thickBot="1" x14ac:dyDescent="0.35">
      <c r="C14" s="1" t="s">
        <v>49</v>
      </c>
      <c r="D14" s="19" t="s">
        <v>769</v>
      </c>
      <c r="E14" s="19" t="s">
        <v>779</v>
      </c>
      <c r="F14" s="16">
        <v>2</v>
      </c>
      <c r="G14" s="20">
        <f t="shared" si="0"/>
        <v>0.5</v>
      </c>
    </row>
    <row r="15" spans="3:12" ht="16.8" thickTop="1" thickBot="1" x14ac:dyDescent="0.35">
      <c r="C15" s="1" t="s">
        <v>58</v>
      </c>
      <c r="D15" s="19" t="s">
        <v>770</v>
      </c>
      <c r="E15" s="19" t="s">
        <v>796</v>
      </c>
      <c r="F15" s="16">
        <v>2</v>
      </c>
      <c r="G15" s="20">
        <f t="shared" si="0"/>
        <v>0.5</v>
      </c>
    </row>
    <row r="16" spans="3:12" ht="16.8" thickTop="1" thickBot="1" x14ac:dyDescent="0.35">
      <c r="C16" s="1" t="s">
        <v>80</v>
      </c>
      <c r="D16" s="19" t="s">
        <v>771</v>
      </c>
      <c r="E16" s="19" t="s">
        <v>780</v>
      </c>
      <c r="F16" s="16">
        <v>2</v>
      </c>
      <c r="G16" s="20">
        <f t="shared" si="0"/>
        <v>0.5</v>
      </c>
    </row>
    <row r="17" spans="3:7" ht="16.8" thickTop="1" thickBot="1" x14ac:dyDescent="0.35">
      <c r="C17" s="1" t="s">
        <v>88</v>
      </c>
      <c r="D17" s="19" t="s">
        <v>772</v>
      </c>
      <c r="E17" s="19" t="s">
        <v>789</v>
      </c>
      <c r="F17" s="16">
        <v>2</v>
      </c>
      <c r="G17" s="20">
        <f t="shared" si="0"/>
        <v>0.5</v>
      </c>
    </row>
    <row r="18" spans="3:7" ht="16.8" thickTop="1" thickBot="1" x14ac:dyDescent="0.35">
      <c r="C18" s="1" t="s">
        <v>100</v>
      </c>
      <c r="D18" s="19" t="s">
        <v>773</v>
      </c>
      <c r="E18" s="19" t="s">
        <v>781</v>
      </c>
      <c r="F18" s="16">
        <v>2</v>
      </c>
      <c r="G18" s="20">
        <f t="shared" si="0"/>
        <v>0.5</v>
      </c>
    </row>
    <row r="19" spans="3:7" ht="16.8" thickTop="1" thickBot="1" x14ac:dyDescent="0.35">
      <c r="C19" s="1" t="s">
        <v>121</v>
      </c>
      <c r="D19" s="19" t="s">
        <v>774</v>
      </c>
      <c r="E19" s="19" t="s">
        <v>782</v>
      </c>
      <c r="F19" s="16">
        <v>2</v>
      </c>
      <c r="G19" s="20">
        <f t="shared" si="0"/>
        <v>0.5</v>
      </c>
    </row>
    <row r="20" spans="3:7" ht="16.8" thickTop="1" thickBot="1" x14ac:dyDescent="0.35">
      <c r="C20" s="1" t="s">
        <v>115</v>
      </c>
      <c r="D20" s="19" t="s">
        <v>775</v>
      </c>
      <c r="E20" s="19" t="s">
        <v>791</v>
      </c>
      <c r="F20" s="16">
        <v>2</v>
      </c>
      <c r="G20" s="20">
        <f t="shared" si="0"/>
        <v>0.5</v>
      </c>
    </row>
    <row r="21" spans="3:7" ht="16.8" thickTop="1" thickBot="1" x14ac:dyDescent="0.35">
      <c r="C21" s="1" t="s">
        <v>23</v>
      </c>
      <c r="D21" s="19" t="s">
        <v>23</v>
      </c>
      <c r="E21" s="19" t="s">
        <v>786</v>
      </c>
      <c r="F21" s="16">
        <v>2</v>
      </c>
      <c r="G21" s="20">
        <f t="shared" si="0"/>
        <v>0.5</v>
      </c>
    </row>
    <row r="22" spans="3:7" ht="16.8" thickTop="1" thickBot="1" x14ac:dyDescent="0.35">
      <c r="C22" s="1" t="s">
        <v>160</v>
      </c>
      <c r="D22" s="19" t="s">
        <v>774</v>
      </c>
      <c r="E22" s="19" t="s">
        <v>783</v>
      </c>
      <c r="F22" s="16">
        <v>2</v>
      </c>
      <c r="G22" s="20">
        <f t="shared" si="0"/>
        <v>0.5</v>
      </c>
    </row>
    <row r="23" spans="3:7" ht="16.8" thickTop="1" thickBot="1" x14ac:dyDescent="0.35">
      <c r="C23" s="1" t="s">
        <v>108</v>
      </c>
      <c r="D23" s="19" t="s">
        <v>776</v>
      </c>
      <c r="E23" s="19" t="s">
        <v>787</v>
      </c>
      <c r="F23" s="16">
        <v>2</v>
      </c>
      <c r="G23" s="20">
        <f t="shared" si="0"/>
        <v>0.5</v>
      </c>
    </row>
    <row r="24" spans="3:7" ht="16.8" thickTop="1" thickBot="1" x14ac:dyDescent="0.35">
      <c r="C24" s="1" t="s">
        <v>22</v>
      </c>
      <c r="D24" s="19" t="s">
        <v>777</v>
      </c>
      <c r="E24" s="19" t="s">
        <v>788</v>
      </c>
      <c r="F24" s="16">
        <v>2</v>
      </c>
      <c r="G24" s="20">
        <f t="shared" si="0"/>
        <v>0.5</v>
      </c>
    </row>
    <row r="25" spans="3:7" ht="14.4" thickTop="1" x14ac:dyDescent="0.25"/>
  </sheetData>
  <dataConsolidate/>
  <mergeCells count="1">
    <mergeCell ref="C1:F1"/>
  </mergeCells>
  <conditionalFormatting sqref="C7:C2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{3331BDDD-4D24-4CCF-9158-D1023034D943}</x14:id>
        </ext>
      </extLst>
    </cfRule>
  </conditionalFormatting>
  <conditionalFormatting sqref="D6:G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{04137CD2-D161-45FE-9115-A57297C56953}</x14:id>
        </ext>
      </extLst>
    </cfRule>
  </conditionalFormatting>
  <conditionalFormatting sqref="F7:G24 C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{F2B6D8FA-CACE-4A5A-99C1-EB471E72F53C}</x14:id>
        </ext>
      </extLst>
    </cfRule>
  </conditionalFormatting>
  <conditionalFormatting sqref="G7:G24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{66EDE72A-68C3-43B3-8A29-A75C847E4905}</x14:id>
        </ext>
      </extLst>
    </cfRule>
    <cfRule type="colorScale" priority="2">
      <colorScale>
        <cfvo type="min"/>
        <cfvo type="max"/>
        <color rgb="FFFCFCFF"/>
        <color rgb="FFF8696B"/>
      </colorScale>
    </cfRule>
  </conditionalFormatting>
  <dataValidations count="1">
    <dataValidation type="list" allowBlank="1" showInputMessage="1" showErrorMessage="1" sqref="C8:C24" xr:uid="{B8890AFC-69F9-4B1B-9115-A9712F519425}">
      <formula1>$G$5:$G$803</formula1>
    </dataValidation>
  </dataValidations>
  <pageMargins left="0.511811024" right="0.511811024" top="0.78740157499999996" bottom="0.78740157499999996" header="0.31496062000000002" footer="0.31496062000000002"/>
  <pageSetup paperSize="9" fitToWidth="0"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31BDDD-4D24-4CCF-9158-D1023034D94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C7:C24</xm:sqref>
        </x14:conditionalFormatting>
        <x14:conditionalFormatting xmlns:xm="http://schemas.microsoft.com/office/excel/2006/main">
          <x14:cfRule type="dataBar" id="{04137CD2-D161-45FE-9115-A57297C569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D6:G6</xm:sqref>
        </x14:conditionalFormatting>
        <x14:conditionalFormatting xmlns:xm="http://schemas.microsoft.com/office/excel/2006/main">
          <x14:cfRule type="dataBar" id="{F2B6D8FA-CACE-4A5A-99C1-EB471E72F53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F7:G24 C6</xm:sqref>
        </x14:conditionalFormatting>
        <x14:conditionalFormatting xmlns:xm="http://schemas.microsoft.com/office/excel/2006/main">
          <x14:cfRule type="dataBar" id="{66EDE72A-68C3-43B3-8A29-A75C847E49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G7:G24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216C5-4639-4161-8BE2-26096B8411D5}">
          <x14:formula1>
            <xm:f>pokemon!$F$5:$F$725</xm:f>
          </x14:formula1>
          <xm:sqref>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CEAD-3E83-4C6C-B594-8FB6BE86D600}">
  <sheetPr codeName="Planilha11"/>
  <dimension ref="A1:F19"/>
  <sheetViews>
    <sheetView showGridLines="0" showRowColHeaders="0" zoomScale="190" zoomScaleNormal="190" workbookViewId="0">
      <selection activeCell="B6" sqref="B6"/>
    </sheetView>
  </sheetViews>
  <sheetFormatPr defaultColWidth="0" defaultRowHeight="13.8" zeroHeight="1" x14ac:dyDescent="0.25"/>
  <cols>
    <col min="1" max="1" width="13.8984375" customWidth="1"/>
    <col min="2" max="2" width="23.5" customWidth="1"/>
    <col min="3" max="3" width="11.5" customWidth="1"/>
    <col min="4" max="4" width="8.69921875" customWidth="1"/>
    <col min="5" max="5" width="22" customWidth="1"/>
    <col min="6" max="6" width="16.3984375" customWidth="1"/>
    <col min="7" max="16" width="8.69921875" hidden="1" customWidth="1"/>
    <col min="17" max="16384" width="8.69921875" hidden="1"/>
  </cols>
  <sheetData>
    <row r="1" spans="1:6" x14ac:dyDescent="0.25">
      <c r="B1" s="21"/>
    </row>
    <row r="2" spans="1:6" x14ac:dyDescent="0.25">
      <c r="A2" s="25"/>
      <c r="B2" s="21" t="s">
        <v>798</v>
      </c>
      <c r="C2" s="23"/>
      <c r="E2" s="22"/>
      <c r="F2" s="26" t="str" cm="1">
        <f t="array" ref="F2">HYPERLINK(B2 &amp; Tabela19[ID] &amp; ".png")</f>
        <v>https://www.pokemon.com/static-assets/content-assets/cms2/img/pokedex/full/001.png</v>
      </c>
    </row>
    <row r="3" spans="1:6" x14ac:dyDescent="0.25">
      <c r="A3" s="25"/>
      <c r="B3" s="21"/>
    </row>
    <row r="4" spans="1:6" ht="14.4" thickBot="1" x14ac:dyDescent="0.3">
      <c r="A4" s="25"/>
      <c r="B4" s="21"/>
    </row>
    <row r="5" spans="1:6" ht="14.4" thickTop="1" x14ac:dyDescent="0.25">
      <c r="B5" s="27" t="s">
        <v>799</v>
      </c>
      <c r="C5" s="28" t="s">
        <v>1529</v>
      </c>
    </row>
    <row r="6" spans="1:6" x14ac:dyDescent="0.25">
      <c r="B6" s="34" t="s">
        <v>801</v>
      </c>
      <c r="C6" s="29" t="str">
        <f>VLOOKUP(Tabela19[[#This Row],[ID]],pokemon3[['#]:[Name]],2,FALSE)</f>
        <v>Bulbasaur</v>
      </c>
    </row>
    <row r="7" spans="1:6" x14ac:dyDescent="0.25">
      <c r="B7" s="84" t="e" vm="3">
        <f>_xlfn.IMAGE(F2)</f>
        <v>#VALUE!</v>
      </c>
      <c r="C7" s="85"/>
    </row>
    <row r="8" spans="1:6" x14ac:dyDescent="0.25">
      <c r="B8" s="84"/>
      <c r="C8" s="85"/>
    </row>
    <row r="9" spans="1:6" x14ac:dyDescent="0.25">
      <c r="B9" s="84"/>
      <c r="C9" s="85"/>
    </row>
    <row r="10" spans="1:6" x14ac:dyDescent="0.25">
      <c r="A10" s="21"/>
      <c r="B10" s="84"/>
      <c r="C10" s="85"/>
    </row>
    <row r="11" spans="1:6" x14ac:dyDescent="0.25">
      <c r="B11" s="84"/>
      <c r="C11" s="85"/>
    </row>
    <row r="12" spans="1:6" ht="10.95" customHeight="1" x14ac:dyDescent="0.25">
      <c r="B12" s="33" t="s">
        <v>1526</v>
      </c>
      <c r="C12" s="30" t="s">
        <v>1527</v>
      </c>
    </row>
    <row r="13" spans="1:6" ht="17.399999999999999" customHeight="1" x14ac:dyDescent="0.25">
      <c r="A13" s="21"/>
      <c r="B13" s="31" t="str" cm="1">
        <f t="array" ref="B13">VLOOKUP(Tabela19[ID],pokemon3[['#]:[Type 2]],3,FALSE)</f>
        <v>Grass</v>
      </c>
      <c r="C13" s="32" t="str" cm="1">
        <f t="array" ref="C13">VLOOKUP(Tabela19[ID],pokemon3[['#]:[Type 2]],4,FALSE)</f>
        <v>Poison</v>
      </c>
      <c r="F13" s="22"/>
    </row>
    <row r="14" spans="1:6" ht="6" customHeight="1" thickBot="1" x14ac:dyDescent="0.3">
      <c r="B14" s="86"/>
      <c r="C14" s="87"/>
      <c r="E14" s="22"/>
    </row>
    <row r="15" spans="1:6" ht="6" customHeight="1" thickTop="1" x14ac:dyDescent="0.25">
      <c r="B15" s="88"/>
      <c r="C15" s="88"/>
    </row>
    <row r="16" spans="1:6" x14ac:dyDescent="0.25"/>
    <row r="17" x14ac:dyDescent="0.25"/>
    <row r="18" x14ac:dyDescent="0.25"/>
    <row r="19" ht="14.4" hidden="1" customHeight="1" x14ac:dyDescent="0.25"/>
  </sheetData>
  <dataConsolidate/>
  <mergeCells count="3">
    <mergeCell ref="B7:C11"/>
    <mergeCell ref="B14:C14"/>
    <mergeCell ref="B15:C15"/>
  </mergeCells>
  <conditionalFormatting sqref="B6">
    <cfRule type="iconSet" priority="1">
      <iconSet iconSet="3Arrows">
        <cfvo type="percent" val="0"/>
        <cfvo type="percent" val="33"/>
        <cfvo type="percent" val="67"/>
      </iconSet>
    </cfRule>
  </conditionalFormatting>
  <conditionalFormatting sqref="B6:C6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E2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E14:F14">
    <cfRule type="iconSet" priority="17">
      <iconSet iconSet="3Arrows">
        <cfvo type="percent" val="0"/>
        <cfvo type="percent" val="33"/>
        <cfvo type="percent" val="67"/>
      </iconSet>
    </cfRule>
  </conditionalFormatting>
  <hyperlinks>
    <hyperlink ref="B2" r:id="rId1" xr:uid="{C70644A6-0C4D-4667-8E1C-389336A20453}"/>
  </hyperlinks>
  <pageMargins left="0.511811024" right="0.511811024" top="0.78740157499999996" bottom="0.78740157499999996" header="0.31496062000000002" footer="0.31496062000000002"/>
  <pageSetup paperSize="9" scale="88" fitToWidth="0" fitToHeight="0" orientation="portrait" r:id="rId2"/>
  <rowBreaks count="1" manualBreakCount="1">
    <brk id="18" max="16383" man="1"/>
  </rowBreaks>
  <colBreaks count="1" manualBreakCount="1">
    <brk id="6" max="1048575" man="1"/>
  </colBreaks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82CE53-A9EB-440D-BC01-E1F44CE312FD}">
          <x14:formula1>
            <xm:f>pokemon!$D$5:$D$725</xm:f>
          </x14:formula1>
          <xm:sqref>E14 E2 B5:B6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2E13-608F-4100-99A6-754F23088C43}">
  <sheetPr codeName="Planilha5"/>
  <dimension ref="A1:Q49"/>
  <sheetViews>
    <sheetView showGridLines="0" topLeftCell="A4" zoomScale="80" zoomScaleNormal="80" workbookViewId="0">
      <selection activeCell="F50" sqref="F50"/>
    </sheetView>
  </sheetViews>
  <sheetFormatPr defaultRowHeight="13.8" x14ac:dyDescent="0.25"/>
  <cols>
    <col min="1" max="1" width="3.3984375" customWidth="1"/>
    <col min="3" max="3" width="9.5" bestFit="1" customWidth="1"/>
    <col min="4" max="4" width="13.09765625" bestFit="1" customWidth="1"/>
    <col min="5" max="5" width="14.8984375" bestFit="1" customWidth="1"/>
    <col min="6" max="6" width="13.69921875" bestFit="1" customWidth="1"/>
    <col min="7" max="7" width="10.5" bestFit="1" customWidth="1"/>
    <col min="8" max="8" width="13.8984375" bestFit="1" customWidth="1"/>
    <col min="9" max="9" width="13" bestFit="1" customWidth="1"/>
    <col min="10" max="10" width="12" bestFit="1" customWidth="1"/>
    <col min="11" max="11" width="17.5" bestFit="1" customWidth="1"/>
    <col min="12" max="12" width="18.8984375" bestFit="1" customWidth="1"/>
    <col min="13" max="13" width="18.19921875" bestFit="1" customWidth="1"/>
    <col min="14" max="14" width="14.69921875" bestFit="1" customWidth="1"/>
    <col min="15" max="15" width="8.19921875" customWidth="1"/>
    <col min="16" max="16" width="21.5" bestFit="1" customWidth="1"/>
    <col min="18" max="18" width="21.5" bestFit="1" customWidth="1"/>
    <col min="27" max="27" width="13.09765625" bestFit="1" customWidth="1"/>
  </cols>
  <sheetData>
    <row r="1" spans="2:17" ht="9.6" customHeight="1" x14ac:dyDescent="0.25"/>
    <row r="2" spans="2:17" ht="12" customHeight="1" x14ac:dyDescent="0.25">
      <c r="C2" s="89" t="s">
        <v>1536</v>
      </c>
      <c r="D2" s="89"/>
      <c r="E2" s="89"/>
      <c r="F2" s="89"/>
      <c r="G2" s="89"/>
      <c r="H2" s="89"/>
      <c r="I2" s="89"/>
    </row>
    <row r="3" spans="2:17" ht="14.4" thickBot="1" x14ac:dyDescent="0.3">
      <c r="C3" s="90"/>
      <c r="D3" s="90"/>
      <c r="E3" s="90"/>
      <c r="F3" s="90"/>
      <c r="G3" s="90"/>
      <c r="H3" s="90"/>
      <c r="I3" s="90"/>
    </row>
    <row r="4" spans="2:17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  <c r="P4" s="35"/>
      <c r="Q4" s="37"/>
    </row>
    <row r="5" spans="2:17" ht="14.4" thickBot="1" x14ac:dyDescent="0.3">
      <c r="B5" s="38"/>
      <c r="N5" s="39"/>
      <c r="P5" s="38"/>
      <c r="Q5" s="39"/>
    </row>
    <row r="6" spans="2:17" ht="14.4" thickBot="1" x14ac:dyDescent="0.3">
      <c r="B6" s="38"/>
      <c r="C6" s="44" t="s">
        <v>755</v>
      </c>
      <c r="D6" s="46" t="s">
        <v>750</v>
      </c>
      <c r="E6" s="47" t="s">
        <v>751</v>
      </c>
      <c r="F6" s="47" t="s">
        <v>752</v>
      </c>
      <c r="G6" s="47" t="s">
        <v>749</v>
      </c>
      <c r="H6" s="47" t="s">
        <v>753</v>
      </c>
      <c r="I6" s="47" t="s">
        <v>754</v>
      </c>
      <c r="J6" s="48" t="s">
        <v>748</v>
      </c>
      <c r="N6" s="39"/>
      <c r="P6" s="38"/>
      <c r="Q6" s="39"/>
    </row>
    <row r="7" spans="2:17" ht="14.4" thickBot="1" x14ac:dyDescent="0.3">
      <c r="B7" s="38"/>
      <c r="C7" s="43" t="s">
        <v>431</v>
      </c>
      <c r="D7" s="35">
        <v>25</v>
      </c>
      <c r="E7" s="36">
        <v>41</v>
      </c>
      <c r="F7" s="36">
        <v>25</v>
      </c>
      <c r="G7" s="36">
        <v>37</v>
      </c>
      <c r="H7" s="36">
        <v>41</v>
      </c>
      <c r="I7" s="36">
        <v>25</v>
      </c>
      <c r="J7" s="37">
        <v>194</v>
      </c>
      <c r="N7" s="39"/>
      <c r="P7" s="38"/>
      <c r="Q7" s="39"/>
    </row>
    <row r="8" spans="2:17" ht="14.4" thickBot="1" x14ac:dyDescent="0.3">
      <c r="B8" s="38"/>
      <c r="C8" s="45" t="s">
        <v>747</v>
      </c>
      <c r="D8" s="41">
        <v>25</v>
      </c>
      <c r="E8" s="55">
        <v>41</v>
      </c>
      <c r="F8" s="55">
        <v>25</v>
      </c>
      <c r="G8" s="55">
        <v>37</v>
      </c>
      <c r="H8" s="55">
        <v>41</v>
      </c>
      <c r="I8" s="55">
        <v>25</v>
      </c>
      <c r="J8" s="42">
        <v>194</v>
      </c>
      <c r="N8" s="39"/>
      <c r="P8" s="38"/>
      <c r="Q8" s="39"/>
    </row>
    <row r="9" spans="2:17" x14ac:dyDescent="0.25">
      <c r="B9" s="38"/>
      <c r="N9" s="39"/>
      <c r="P9" s="38"/>
      <c r="Q9" s="39"/>
    </row>
    <row r="10" spans="2:17" x14ac:dyDescent="0.25">
      <c r="B10" s="38"/>
      <c r="N10" s="39"/>
      <c r="P10" s="38"/>
      <c r="Q10" s="39"/>
    </row>
    <row r="11" spans="2:17" x14ac:dyDescent="0.25">
      <c r="B11" s="38"/>
      <c r="N11" s="39"/>
      <c r="P11" s="38"/>
      <c r="Q11" s="39"/>
    </row>
    <row r="12" spans="2:17" x14ac:dyDescent="0.25">
      <c r="B12" s="38"/>
      <c r="N12" s="39"/>
      <c r="P12" s="38"/>
      <c r="Q12" s="39"/>
    </row>
    <row r="13" spans="2:17" x14ac:dyDescent="0.25">
      <c r="B13" s="38"/>
      <c r="N13" s="39"/>
      <c r="P13" s="38"/>
      <c r="Q13" s="39"/>
    </row>
    <row r="14" spans="2:17" x14ac:dyDescent="0.25">
      <c r="B14" s="38"/>
      <c r="N14" s="39"/>
      <c r="P14" s="38"/>
      <c r="Q14" s="39"/>
    </row>
    <row r="15" spans="2:17" x14ac:dyDescent="0.25">
      <c r="B15" s="38"/>
      <c r="N15" s="39"/>
      <c r="P15" s="38"/>
      <c r="Q15" s="39"/>
    </row>
    <row r="16" spans="2:17" x14ac:dyDescent="0.25">
      <c r="B16" s="38"/>
      <c r="N16" s="39"/>
      <c r="P16" s="38"/>
      <c r="Q16" s="39"/>
    </row>
    <row r="17" spans="2:17" x14ac:dyDescent="0.25">
      <c r="B17" s="38"/>
      <c r="N17" s="39"/>
      <c r="P17" s="38"/>
      <c r="Q17" s="39"/>
    </row>
    <row r="18" spans="2:17" x14ac:dyDescent="0.25">
      <c r="B18" s="38"/>
      <c r="N18" s="39"/>
      <c r="P18" s="38"/>
      <c r="Q18" s="39"/>
    </row>
    <row r="19" spans="2:17" ht="14.4" thickBot="1" x14ac:dyDescent="0.3">
      <c r="B19" s="38"/>
      <c r="N19" s="39"/>
      <c r="P19" s="38"/>
      <c r="Q19" s="39"/>
    </row>
    <row r="20" spans="2:17" ht="14.4" thickBot="1" x14ac:dyDescent="0.3">
      <c r="B20" s="38"/>
      <c r="N20" s="39"/>
      <c r="P20" s="38"/>
      <c r="Q20" s="39"/>
    </row>
    <row r="21" spans="2:17" x14ac:dyDescent="0.25">
      <c r="B21" s="38"/>
      <c r="N21" s="39"/>
      <c r="P21" s="38"/>
      <c r="Q21" s="39"/>
    </row>
    <row r="22" spans="2:17" x14ac:dyDescent="0.25">
      <c r="B22" s="38"/>
      <c r="N22" s="39"/>
      <c r="P22" s="38"/>
      <c r="Q22" s="39"/>
    </row>
    <row r="23" spans="2:17" x14ac:dyDescent="0.25">
      <c r="B23" s="38"/>
      <c r="N23" s="39"/>
      <c r="P23" s="38"/>
      <c r="Q23" s="39"/>
    </row>
    <row r="24" spans="2:17" x14ac:dyDescent="0.25">
      <c r="B24" s="38"/>
      <c r="N24" s="39"/>
      <c r="P24" s="38"/>
      <c r="Q24" s="39"/>
    </row>
    <row r="25" spans="2:17" x14ac:dyDescent="0.25">
      <c r="B25" s="38"/>
      <c r="N25" s="39"/>
      <c r="P25" s="38"/>
      <c r="Q25" s="39"/>
    </row>
    <row r="26" spans="2:17" x14ac:dyDescent="0.25">
      <c r="B26" s="38"/>
      <c r="N26" s="39"/>
      <c r="P26" s="38"/>
      <c r="Q26" s="39"/>
    </row>
    <row r="27" spans="2:17" x14ac:dyDescent="0.25">
      <c r="B27" s="38"/>
      <c r="N27" s="39"/>
      <c r="P27" s="38"/>
      <c r="Q27" s="39"/>
    </row>
    <row r="28" spans="2:17" x14ac:dyDescent="0.25">
      <c r="B28" s="38"/>
      <c r="N28" s="39"/>
      <c r="P28" s="38"/>
      <c r="Q28" s="39"/>
    </row>
    <row r="29" spans="2:17" x14ac:dyDescent="0.25">
      <c r="B29" s="38"/>
      <c r="N29" s="39"/>
      <c r="P29" s="38"/>
      <c r="Q29" s="39"/>
    </row>
    <row r="30" spans="2:17" x14ac:dyDescent="0.25">
      <c r="B30" s="38"/>
      <c r="N30" s="39"/>
      <c r="P30" s="38"/>
      <c r="Q30" s="39"/>
    </row>
    <row r="31" spans="2:17" x14ac:dyDescent="0.25">
      <c r="B31" s="38"/>
      <c r="N31" s="39"/>
      <c r="P31" s="38"/>
      <c r="Q31" s="39"/>
    </row>
    <row r="32" spans="2:17" x14ac:dyDescent="0.25">
      <c r="B32" s="38"/>
      <c r="N32" s="39"/>
      <c r="P32" s="38"/>
      <c r="Q32" s="39"/>
    </row>
    <row r="33" spans="1:17" x14ac:dyDescent="0.25">
      <c r="B33" s="38"/>
      <c r="N33" s="39"/>
      <c r="P33" s="38"/>
      <c r="Q33" s="39"/>
    </row>
    <row r="34" spans="1:17" x14ac:dyDescent="0.25">
      <c r="B34" s="38"/>
      <c r="N34" s="39"/>
      <c r="P34" s="38"/>
      <c r="Q34" s="39"/>
    </row>
    <row r="35" spans="1:17" x14ac:dyDescent="0.25">
      <c r="B35" s="38"/>
      <c r="N35" s="39"/>
      <c r="P35" s="38"/>
      <c r="Q35" s="39"/>
    </row>
    <row r="36" spans="1:17" x14ac:dyDescent="0.25">
      <c r="B36" s="38"/>
      <c r="N36" s="39"/>
      <c r="P36" s="38"/>
      <c r="Q36" s="39"/>
    </row>
    <row r="37" spans="1:17" x14ac:dyDescent="0.25">
      <c r="B37" s="38"/>
      <c r="N37" s="39"/>
      <c r="P37" s="38"/>
      <c r="Q37" s="39"/>
    </row>
    <row r="38" spans="1:17" x14ac:dyDescent="0.25">
      <c r="B38" s="38"/>
      <c r="N38" s="39"/>
      <c r="P38" s="38"/>
      <c r="Q38" s="39"/>
    </row>
    <row r="39" spans="1:17" x14ac:dyDescent="0.25">
      <c r="B39" s="38"/>
      <c r="N39" s="39"/>
      <c r="P39" s="38"/>
      <c r="Q39" s="39"/>
    </row>
    <row r="40" spans="1:17" x14ac:dyDescent="0.25">
      <c r="B40" s="38"/>
      <c r="N40" s="39"/>
      <c r="P40" s="38"/>
      <c r="Q40" s="39"/>
    </row>
    <row r="41" spans="1:17" x14ac:dyDescent="0.25">
      <c r="B41" s="38"/>
      <c r="N41" s="40"/>
      <c r="P41" s="38"/>
      <c r="Q41" s="39"/>
    </row>
    <row r="42" spans="1:17" x14ac:dyDescent="0.25">
      <c r="B42" s="38"/>
      <c r="N42" s="39"/>
      <c r="P42" s="38"/>
      <c r="Q42" s="39"/>
    </row>
    <row r="43" spans="1:17" x14ac:dyDescent="0.25">
      <c r="A43" s="39"/>
      <c r="N43" s="39"/>
      <c r="P43" s="38"/>
      <c r="Q43" s="39"/>
    </row>
    <row r="44" spans="1:17" x14ac:dyDescent="0.25">
      <c r="A44" s="39"/>
      <c r="N44" s="39"/>
      <c r="P44" s="38"/>
      <c r="Q44" s="39"/>
    </row>
    <row r="45" spans="1:17" x14ac:dyDescent="0.25">
      <c r="A45" s="39"/>
      <c r="N45" s="39"/>
      <c r="P45" s="38"/>
      <c r="Q45" s="39"/>
    </row>
    <row r="46" spans="1:17" x14ac:dyDescent="0.25">
      <c r="A46" s="39"/>
      <c r="N46" s="39"/>
      <c r="P46" s="38"/>
      <c r="Q46" s="39"/>
    </row>
    <row r="47" spans="1:17" x14ac:dyDescent="0.25">
      <c r="A47" s="39"/>
      <c r="N47" s="39"/>
      <c r="P47" s="38"/>
      <c r="Q47" s="39"/>
    </row>
    <row r="48" spans="1:17" ht="14.4" thickBot="1" x14ac:dyDescent="0.3">
      <c r="A48" s="39"/>
      <c r="N48" s="39"/>
      <c r="P48" s="41"/>
      <c r="Q48" s="42"/>
    </row>
    <row r="49" spans="2:14" x14ac:dyDescent="0.25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</row>
  </sheetData>
  <mergeCells count="1">
    <mergeCell ref="C2:I3"/>
  </mergeCells>
  <pageMargins left="0.511811024" right="0.511811024" top="0.78740157499999996" bottom="0.78740157499999996" header="0.31496062000000002" footer="0.31496062000000002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F850-D3A8-481A-A178-2221D8FE9439}">
  <dimension ref="B3:N38"/>
  <sheetViews>
    <sheetView showGridLines="0" zoomScale="87" zoomScaleNormal="87" workbookViewId="0">
      <selection activeCell="H50" sqref="H50"/>
    </sheetView>
  </sheetViews>
  <sheetFormatPr defaultRowHeight="13.8" x14ac:dyDescent="0.25"/>
  <cols>
    <col min="1" max="1" width="2.19921875" customWidth="1"/>
    <col min="2" max="2" width="20.8984375" bestFit="1" customWidth="1"/>
    <col min="3" max="4" width="17.19921875" bestFit="1" customWidth="1"/>
    <col min="5" max="5" width="11.09765625" bestFit="1" customWidth="1"/>
    <col min="6" max="6" width="12.5" bestFit="1" customWidth="1"/>
    <col min="7" max="7" width="11.59765625" bestFit="1" customWidth="1"/>
    <col min="8" max="9" width="11.09765625" bestFit="1" customWidth="1"/>
    <col min="10" max="10" width="17.5" bestFit="1" customWidth="1"/>
    <col min="11" max="11" width="18.8984375" bestFit="1" customWidth="1"/>
    <col min="12" max="12" width="18.19921875" bestFit="1" customWidth="1"/>
    <col min="13" max="13" width="14.69921875" bestFit="1" customWidth="1"/>
    <col min="14" max="14" width="18.19921875" bestFit="1" customWidth="1"/>
    <col min="15" max="15" width="17.3984375" bestFit="1" customWidth="1"/>
    <col min="16" max="16" width="16.5" bestFit="1" customWidth="1"/>
  </cols>
  <sheetData>
    <row r="3" spans="2:7" x14ac:dyDescent="0.25">
      <c r="B3" s="2" t="s">
        <v>755</v>
      </c>
      <c r="C3" t="s">
        <v>1533</v>
      </c>
      <c r="D3" t="s">
        <v>1534</v>
      </c>
      <c r="E3" t="s">
        <v>1530</v>
      </c>
      <c r="F3" t="s">
        <v>1531</v>
      </c>
      <c r="G3" t="s">
        <v>1532</v>
      </c>
    </row>
    <row r="4" spans="2:7" x14ac:dyDescent="0.25">
      <c r="B4" s="3" t="s">
        <v>1535</v>
      </c>
      <c r="C4">
        <v>1</v>
      </c>
      <c r="D4">
        <v>1</v>
      </c>
      <c r="E4">
        <v>780</v>
      </c>
      <c r="F4">
        <v>780</v>
      </c>
      <c r="G4">
        <v>780</v>
      </c>
    </row>
    <row r="5" spans="2:7" x14ac:dyDescent="0.25">
      <c r="B5" s="3" t="s">
        <v>747</v>
      </c>
      <c r="C5">
        <v>1</v>
      </c>
      <c r="D5">
        <v>1</v>
      </c>
      <c r="E5">
        <v>780</v>
      </c>
      <c r="F5">
        <v>780</v>
      </c>
      <c r="G5">
        <v>780</v>
      </c>
    </row>
    <row r="34" spans="13:14" x14ac:dyDescent="0.25">
      <c r="N34" s="17"/>
    </row>
    <row r="38" spans="13:14" x14ac:dyDescent="0.25">
      <c r="M38" s="17"/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2679-04E1-4335-9DD6-AE15812A4D3B}">
  <dimension ref="B1:N723"/>
  <sheetViews>
    <sheetView showGridLines="0" tabSelected="1" zoomScale="85" zoomScaleNormal="85" workbookViewId="0">
      <selection activeCell="I7" sqref="I7"/>
    </sheetView>
  </sheetViews>
  <sheetFormatPr defaultRowHeight="13.8" x14ac:dyDescent="0.25"/>
  <cols>
    <col min="1" max="1" width="5.59765625" customWidth="1"/>
    <col min="2" max="2" width="76.69921875" bestFit="1" customWidth="1"/>
    <col min="4" max="4" width="6.5" customWidth="1"/>
    <col min="5" max="5" width="21.3984375" bestFit="1" customWidth="1"/>
    <col min="8" max="8" width="21.3984375" bestFit="1" customWidth="1"/>
    <col min="11" max="11" width="11.3984375" bestFit="1" customWidth="1"/>
    <col min="13" max="13" width="6.59765625" bestFit="1" customWidth="1"/>
    <col min="14" max="14" width="11.09765625" bestFit="1" customWidth="1"/>
  </cols>
  <sheetData>
    <row r="1" spans="2:14" ht="14.4" thickBot="1" x14ac:dyDescent="0.3"/>
    <row r="2" spans="2:14" ht="14.4" thickBot="1" x14ac:dyDescent="0.3">
      <c r="B2" s="91" t="s">
        <v>1560</v>
      </c>
      <c r="C2" s="91" t="s">
        <v>1538</v>
      </c>
      <c r="D2" s="16"/>
      <c r="K2" s="56" t="s">
        <v>1563</v>
      </c>
      <c r="L2" s="56" t="s">
        <v>4</v>
      </c>
      <c r="M2" s="56" t="s">
        <v>1561</v>
      </c>
      <c r="N2" s="56" t="s">
        <v>1562</v>
      </c>
    </row>
    <row r="3" spans="2:14" x14ac:dyDescent="0.25">
      <c r="B3" s="92"/>
      <c r="C3" s="92"/>
      <c r="D3" s="16"/>
      <c r="E3" s="57" t="s">
        <v>1557</v>
      </c>
      <c r="F3" s="57"/>
      <c r="H3" s="57" t="s">
        <v>4</v>
      </c>
      <c r="I3" s="57"/>
      <c r="K3">
        <v>493</v>
      </c>
      <c r="L3">
        <v>720</v>
      </c>
      <c r="M3">
        <v>1</v>
      </c>
      <c r="N3" s="58">
        <v>1</v>
      </c>
    </row>
    <row r="4" spans="2:14" ht="14.4" thickBot="1" x14ac:dyDescent="0.3">
      <c r="B4" s="93"/>
      <c r="C4" s="93"/>
      <c r="D4" s="16"/>
      <c r="K4">
        <v>150</v>
      </c>
      <c r="L4">
        <v>680</v>
      </c>
      <c r="M4">
        <v>2</v>
      </c>
      <c r="N4" s="58">
        <v>0.98399999999999999</v>
      </c>
    </row>
    <row r="5" spans="2:14" x14ac:dyDescent="0.25">
      <c r="B5" s="49" t="s">
        <v>1539</v>
      </c>
      <c r="C5" s="50">
        <f>COUNTIF(pokemon3[Type 1],Distribuição!B5)</f>
        <v>47</v>
      </c>
      <c r="D5" s="16"/>
      <c r="E5" t="s">
        <v>1537</v>
      </c>
      <c r="F5">
        <v>612.875</v>
      </c>
      <c r="H5" t="s">
        <v>1537</v>
      </c>
      <c r="I5">
        <v>417.55755894590845</v>
      </c>
      <c r="K5">
        <v>249</v>
      </c>
      <c r="L5">
        <v>680</v>
      </c>
      <c r="M5">
        <v>2</v>
      </c>
      <c r="N5" s="58">
        <v>0.98399999999999999</v>
      </c>
    </row>
    <row r="6" spans="2:14" x14ac:dyDescent="0.25">
      <c r="B6" s="51" t="s">
        <v>14</v>
      </c>
      <c r="C6" s="52">
        <f>COUNTIF(pokemon3[Type 1],Distribuição!B6)</f>
        <v>66</v>
      </c>
      <c r="D6" s="16"/>
      <c r="E6" t="s">
        <v>1540</v>
      </c>
      <c r="F6">
        <v>5.2730267880920643</v>
      </c>
      <c r="H6" t="s">
        <v>1540</v>
      </c>
      <c r="I6">
        <v>4.0811491939719229</v>
      </c>
      <c r="K6">
        <v>250</v>
      </c>
      <c r="L6">
        <v>680</v>
      </c>
      <c r="M6">
        <v>2</v>
      </c>
      <c r="N6" s="58">
        <v>0.98399999999999999</v>
      </c>
    </row>
    <row r="7" spans="2:14" x14ac:dyDescent="0.25">
      <c r="B7" s="51" t="s">
        <v>115</v>
      </c>
      <c r="C7" s="52">
        <f>COUNTIF(pokemon3[Type 1],Distribuição!B7)</f>
        <v>23</v>
      </c>
      <c r="D7" s="16"/>
      <c r="E7" t="s">
        <v>1541</v>
      </c>
      <c r="F7">
        <v>600</v>
      </c>
      <c r="H7" t="s">
        <v>1541</v>
      </c>
      <c r="I7">
        <v>423</v>
      </c>
      <c r="K7">
        <v>384</v>
      </c>
      <c r="L7">
        <v>680</v>
      </c>
      <c r="M7">
        <v>2</v>
      </c>
      <c r="N7" s="58">
        <v>0.98399999999999999</v>
      </c>
    </row>
    <row r="8" spans="2:14" x14ac:dyDescent="0.25">
      <c r="B8" s="51" t="s">
        <v>108</v>
      </c>
      <c r="C8" s="52">
        <f>COUNTIF(pokemon3[Type 1],Distribuição!B8)</f>
        <v>22</v>
      </c>
      <c r="D8" s="16"/>
      <c r="E8" t="s">
        <v>1542</v>
      </c>
      <c r="F8">
        <v>600</v>
      </c>
      <c r="H8" t="s">
        <v>1542</v>
      </c>
      <c r="I8">
        <v>405</v>
      </c>
      <c r="K8">
        <v>483</v>
      </c>
      <c r="L8">
        <v>680</v>
      </c>
      <c r="M8">
        <v>2</v>
      </c>
      <c r="N8" s="58">
        <v>0.98399999999999999</v>
      </c>
    </row>
    <row r="9" spans="2:14" x14ac:dyDescent="0.25">
      <c r="B9" s="51" t="s">
        <v>46</v>
      </c>
      <c r="C9" s="52">
        <f>COUNTIF(pokemon3[Type 1],Distribuição!B9)</f>
        <v>36</v>
      </c>
      <c r="D9" s="16"/>
      <c r="E9" t="s">
        <v>1543</v>
      </c>
      <c r="F9">
        <v>42.184214304736514</v>
      </c>
      <c r="H9" t="s">
        <v>1543</v>
      </c>
      <c r="I9">
        <v>109.58474562653774</v>
      </c>
      <c r="K9">
        <v>484</v>
      </c>
      <c r="L9">
        <v>680</v>
      </c>
      <c r="M9">
        <v>2</v>
      </c>
      <c r="N9" s="58">
        <v>0.98399999999999999</v>
      </c>
    </row>
    <row r="10" spans="2:14" x14ac:dyDescent="0.25">
      <c r="B10" s="51" t="s">
        <v>29</v>
      </c>
      <c r="C10" s="52">
        <f>COUNTIF(pokemon3[Type 1],Distribuição!B10)</f>
        <v>63</v>
      </c>
      <c r="D10" s="16"/>
      <c r="E10" t="s">
        <v>1544</v>
      </c>
      <c r="F10">
        <v>1779.5079365079366</v>
      </c>
      <c r="H10" t="s">
        <v>1544</v>
      </c>
      <c r="I10">
        <v>12008.816474032981</v>
      </c>
      <c r="K10">
        <v>487</v>
      </c>
      <c r="L10">
        <v>680</v>
      </c>
      <c r="M10">
        <v>2</v>
      </c>
      <c r="N10" s="58">
        <v>0.98399999999999999</v>
      </c>
    </row>
    <row r="11" spans="2:14" x14ac:dyDescent="0.25">
      <c r="B11" s="51" t="s">
        <v>160</v>
      </c>
      <c r="C11" s="52">
        <f>COUNTIF(pokemon3[Type 1],Distribuição!B11)</f>
        <v>28</v>
      </c>
      <c r="D11" s="16"/>
      <c r="E11" t="s">
        <v>1545</v>
      </c>
      <c r="F11">
        <v>-0.56731760708696566</v>
      </c>
      <c r="H11" t="s">
        <v>1545</v>
      </c>
      <c r="I11">
        <v>-0.64003166048739191</v>
      </c>
      <c r="K11">
        <v>643</v>
      </c>
      <c r="L11">
        <v>680</v>
      </c>
      <c r="M11">
        <v>2</v>
      </c>
      <c r="N11" s="58">
        <v>0.98399999999999999</v>
      </c>
    </row>
    <row r="12" spans="2:14" x14ac:dyDescent="0.25">
      <c r="B12" s="51" t="s">
        <v>88</v>
      </c>
      <c r="C12" s="52">
        <f>COUNTIF(pokemon3[Type 1],Distribuição!B12)</f>
        <v>47</v>
      </c>
      <c r="D12" s="16"/>
      <c r="E12" t="s">
        <v>1546</v>
      </c>
      <c r="F12">
        <v>0.86927768848442555</v>
      </c>
      <c r="H12" t="s">
        <v>1546</v>
      </c>
      <c r="I12">
        <v>6.6203868560236925E-2</v>
      </c>
      <c r="K12">
        <v>644</v>
      </c>
      <c r="L12">
        <v>680</v>
      </c>
      <c r="M12">
        <v>2</v>
      </c>
      <c r="N12" s="58">
        <v>0.98399999999999999</v>
      </c>
    </row>
    <row r="13" spans="2:14" x14ac:dyDescent="0.25">
      <c r="B13" s="51" t="s">
        <v>80</v>
      </c>
      <c r="C13" s="52">
        <f>COUNTIF(pokemon3[Type 1],Distribuição!B13)</f>
        <v>25</v>
      </c>
      <c r="D13" s="16"/>
      <c r="E13" t="s">
        <v>1547</v>
      </c>
      <c r="F13">
        <v>170</v>
      </c>
      <c r="H13" t="s">
        <v>1547</v>
      </c>
      <c r="I13">
        <v>540</v>
      </c>
      <c r="K13">
        <v>716</v>
      </c>
      <c r="L13">
        <v>680</v>
      </c>
      <c r="M13">
        <v>2</v>
      </c>
      <c r="N13" s="58">
        <v>0.98399999999999999</v>
      </c>
    </row>
    <row r="14" spans="2:14" x14ac:dyDescent="0.25">
      <c r="B14" s="51" t="s">
        <v>22</v>
      </c>
      <c r="C14" s="52">
        <f>COUNTIF(pokemon3[Type 1],Distribuição!B14)</f>
        <v>3</v>
      </c>
      <c r="D14" s="16"/>
      <c r="E14" t="s">
        <v>1548</v>
      </c>
      <c r="F14">
        <v>550</v>
      </c>
      <c r="H14" t="s">
        <v>1548</v>
      </c>
      <c r="I14">
        <v>180</v>
      </c>
      <c r="K14">
        <v>717</v>
      </c>
      <c r="L14">
        <v>680</v>
      </c>
      <c r="M14">
        <v>2</v>
      </c>
      <c r="N14" s="58">
        <v>0.98399999999999999</v>
      </c>
    </row>
    <row r="15" spans="2:14" x14ac:dyDescent="0.25">
      <c r="B15" s="51" t="s">
        <v>25</v>
      </c>
      <c r="C15" s="52">
        <f>COUNTIF(pokemon3[Type 1],Distribuição!B15)</f>
        <v>105</v>
      </c>
      <c r="D15" s="16"/>
      <c r="E15" t="s">
        <v>1549</v>
      </c>
      <c r="F15">
        <v>720</v>
      </c>
      <c r="H15" t="s">
        <v>1549</v>
      </c>
      <c r="I15">
        <v>720</v>
      </c>
      <c r="K15">
        <v>289</v>
      </c>
      <c r="L15">
        <v>670</v>
      </c>
      <c r="M15">
        <v>13</v>
      </c>
      <c r="N15" s="58">
        <v>0.97899999999999998</v>
      </c>
    </row>
    <row r="16" spans="2:14" x14ac:dyDescent="0.25">
      <c r="B16" s="51" t="s">
        <v>23</v>
      </c>
      <c r="C16" s="52">
        <f>COUNTIF(pokemon3[Type 1],Distribuição!B16)</f>
        <v>24</v>
      </c>
      <c r="D16" s="16"/>
      <c r="E16" t="s">
        <v>1550</v>
      </c>
      <c r="F16">
        <v>39224</v>
      </c>
      <c r="H16" t="s">
        <v>1550</v>
      </c>
      <c r="I16">
        <v>301059</v>
      </c>
      <c r="K16">
        <v>382</v>
      </c>
      <c r="L16">
        <v>670</v>
      </c>
      <c r="M16">
        <v>13</v>
      </c>
      <c r="N16" s="58">
        <v>0.97899999999999998</v>
      </c>
    </row>
    <row r="17" spans="2:14" x14ac:dyDescent="0.25">
      <c r="B17" s="51" t="s">
        <v>58</v>
      </c>
      <c r="C17" s="52">
        <f>COUNTIF(pokemon3[Type 1],Distribuição!B17)</f>
        <v>17</v>
      </c>
      <c r="D17" s="16"/>
      <c r="E17" t="s">
        <v>1551</v>
      </c>
      <c r="F17">
        <v>64</v>
      </c>
      <c r="H17" t="s">
        <v>1551</v>
      </c>
      <c r="I17">
        <v>721</v>
      </c>
      <c r="K17">
        <v>383</v>
      </c>
      <c r="L17">
        <v>670</v>
      </c>
      <c r="M17">
        <v>13</v>
      </c>
      <c r="N17" s="58">
        <v>0.97899999999999998</v>
      </c>
    </row>
    <row r="18" spans="2:14" x14ac:dyDescent="0.25">
      <c r="B18" s="51" t="s">
        <v>49</v>
      </c>
      <c r="C18" s="52">
        <f>COUNTIF(pokemon3[Type 1],Distribuição!B18)</f>
        <v>30</v>
      </c>
      <c r="D18" s="16"/>
      <c r="E18" t="s">
        <v>1552</v>
      </c>
      <c r="F18">
        <v>720</v>
      </c>
      <c r="H18" t="s">
        <v>1552</v>
      </c>
      <c r="I18">
        <v>720</v>
      </c>
      <c r="K18">
        <v>486</v>
      </c>
      <c r="L18">
        <v>670</v>
      </c>
      <c r="M18">
        <v>13</v>
      </c>
      <c r="N18" s="58">
        <v>0.97899999999999998</v>
      </c>
    </row>
    <row r="19" spans="2:14" x14ac:dyDescent="0.25">
      <c r="B19" s="51" t="s">
        <v>100</v>
      </c>
      <c r="C19" s="52">
        <f>COUNTIF(pokemon3[Type 1],Distribuição!B19)</f>
        <v>41</v>
      </c>
      <c r="D19" s="16"/>
      <c r="E19" t="s">
        <v>1553</v>
      </c>
      <c r="F19">
        <v>550</v>
      </c>
      <c r="H19" t="s">
        <v>1553</v>
      </c>
      <c r="I19">
        <v>180</v>
      </c>
      <c r="K19">
        <v>646</v>
      </c>
      <c r="L19">
        <v>660</v>
      </c>
      <c r="M19">
        <v>17</v>
      </c>
      <c r="N19" s="58">
        <v>0.97699999999999998</v>
      </c>
    </row>
    <row r="20" spans="2:14" ht="14.4" thickBot="1" x14ac:dyDescent="0.3">
      <c r="B20" s="51" t="s">
        <v>36</v>
      </c>
      <c r="C20" s="52">
        <f>COUNTIF(pokemon3[Type 1],Distribuição!B20)</f>
        <v>93</v>
      </c>
      <c r="D20" s="16"/>
      <c r="E20" s="55" t="s">
        <v>1554</v>
      </c>
      <c r="F20" s="55">
        <v>10.537303212442298</v>
      </c>
      <c r="H20" s="55" t="s">
        <v>1554</v>
      </c>
      <c r="I20" s="55">
        <v>8.0123743407499202</v>
      </c>
      <c r="K20">
        <v>149</v>
      </c>
      <c r="L20">
        <v>600</v>
      </c>
      <c r="M20">
        <v>18</v>
      </c>
      <c r="N20" s="58">
        <v>0.94099999999999995</v>
      </c>
    </row>
    <row r="21" spans="2:14" ht="14.4" thickBot="1" x14ac:dyDescent="0.3">
      <c r="B21" s="53" t="s">
        <v>121</v>
      </c>
      <c r="C21" s="54">
        <f>COUNTIF(pokemon3[Type 1],Distribuição!B21)</f>
        <v>23</v>
      </c>
      <c r="D21" s="16"/>
      <c r="K21">
        <v>151</v>
      </c>
      <c r="L21">
        <v>600</v>
      </c>
      <c r="M21">
        <v>18</v>
      </c>
      <c r="N21" s="58">
        <v>0.94099999999999995</v>
      </c>
    </row>
    <row r="22" spans="2:14" ht="14.4" thickBot="1" x14ac:dyDescent="0.3">
      <c r="B22" s="94"/>
      <c r="C22" s="95"/>
      <c r="D22" s="16"/>
      <c r="K22">
        <v>248</v>
      </c>
      <c r="L22">
        <v>600</v>
      </c>
      <c r="M22">
        <v>18</v>
      </c>
      <c r="N22" s="58">
        <v>0.94099999999999995</v>
      </c>
    </row>
    <row r="23" spans="2:14" x14ac:dyDescent="0.25">
      <c r="B23" s="60"/>
      <c r="C23" s="61"/>
      <c r="D23" s="16"/>
      <c r="K23">
        <v>251</v>
      </c>
      <c r="L23">
        <v>600</v>
      </c>
      <c r="M23">
        <v>18</v>
      </c>
      <c r="N23" s="58">
        <v>0.94099999999999995</v>
      </c>
    </row>
    <row r="24" spans="2:14" ht="14.4" thickBot="1" x14ac:dyDescent="0.3">
      <c r="B24" s="62"/>
      <c r="C24" s="63"/>
      <c r="D24" s="16"/>
      <c r="K24">
        <v>373</v>
      </c>
      <c r="L24">
        <v>600</v>
      </c>
      <c r="M24">
        <v>18</v>
      </c>
      <c r="N24" s="58">
        <v>0.94099999999999995</v>
      </c>
    </row>
    <row r="25" spans="2:14" x14ac:dyDescent="0.25">
      <c r="C25" s="16"/>
      <c r="D25" s="16"/>
      <c r="K25">
        <v>376</v>
      </c>
      <c r="L25">
        <v>600</v>
      </c>
      <c r="M25">
        <v>18</v>
      </c>
      <c r="N25" s="58">
        <v>0.94099999999999995</v>
      </c>
    </row>
    <row r="26" spans="2:14" x14ac:dyDescent="0.25">
      <c r="C26" s="16"/>
      <c r="D26" s="16"/>
      <c r="K26">
        <v>380</v>
      </c>
      <c r="L26">
        <v>600</v>
      </c>
      <c r="M26">
        <v>18</v>
      </c>
      <c r="N26" s="58">
        <v>0.94099999999999995</v>
      </c>
    </row>
    <row r="27" spans="2:14" x14ac:dyDescent="0.25">
      <c r="C27" s="16"/>
      <c r="D27" s="16"/>
      <c r="K27">
        <v>381</v>
      </c>
      <c r="L27">
        <v>600</v>
      </c>
      <c r="M27">
        <v>18</v>
      </c>
      <c r="N27" s="58">
        <v>0.94099999999999995</v>
      </c>
    </row>
    <row r="28" spans="2:14" x14ac:dyDescent="0.25">
      <c r="C28" s="16"/>
      <c r="D28" s="16"/>
      <c r="K28">
        <v>385</v>
      </c>
      <c r="L28">
        <v>600</v>
      </c>
      <c r="M28">
        <v>18</v>
      </c>
      <c r="N28" s="58">
        <v>0.94099999999999995</v>
      </c>
    </row>
    <row r="29" spans="2:14" x14ac:dyDescent="0.25">
      <c r="C29" s="16"/>
      <c r="D29" s="16"/>
      <c r="K29">
        <v>386</v>
      </c>
      <c r="L29">
        <v>600</v>
      </c>
      <c r="M29">
        <v>18</v>
      </c>
      <c r="N29" s="58">
        <v>0.94099999999999995</v>
      </c>
    </row>
    <row r="30" spans="2:14" x14ac:dyDescent="0.25">
      <c r="C30" s="16"/>
      <c r="D30" s="16"/>
      <c r="K30">
        <v>445</v>
      </c>
      <c r="L30">
        <v>600</v>
      </c>
      <c r="M30">
        <v>18</v>
      </c>
      <c r="N30" s="58">
        <v>0.94099999999999995</v>
      </c>
    </row>
    <row r="31" spans="2:14" x14ac:dyDescent="0.25">
      <c r="C31" s="16"/>
      <c r="D31" s="16"/>
      <c r="K31">
        <v>485</v>
      </c>
      <c r="L31">
        <v>600</v>
      </c>
      <c r="M31">
        <v>18</v>
      </c>
      <c r="N31" s="58">
        <v>0.94099999999999995</v>
      </c>
    </row>
    <row r="32" spans="2:14" x14ac:dyDescent="0.25">
      <c r="C32" s="16"/>
      <c r="D32" s="16"/>
      <c r="K32">
        <v>488</v>
      </c>
      <c r="L32">
        <v>600</v>
      </c>
      <c r="M32">
        <v>18</v>
      </c>
      <c r="N32" s="58">
        <v>0.94099999999999995</v>
      </c>
    </row>
    <row r="33" spans="3:14" x14ac:dyDescent="0.25">
      <c r="C33" s="16"/>
      <c r="D33" s="16"/>
      <c r="K33">
        <v>490</v>
      </c>
      <c r="L33">
        <v>600</v>
      </c>
      <c r="M33">
        <v>18</v>
      </c>
      <c r="N33" s="58">
        <v>0.94099999999999995</v>
      </c>
    </row>
    <row r="34" spans="3:14" x14ac:dyDescent="0.25">
      <c r="C34" s="16"/>
      <c r="D34" s="16"/>
      <c r="K34">
        <v>491</v>
      </c>
      <c r="L34">
        <v>600</v>
      </c>
      <c r="M34">
        <v>18</v>
      </c>
      <c r="N34" s="58">
        <v>0.94099999999999995</v>
      </c>
    </row>
    <row r="35" spans="3:14" x14ac:dyDescent="0.25">
      <c r="C35" s="16"/>
      <c r="D35" s="16"/>
      <c r="K35">
        <v>492</v>
      </c>
      <c r="L35">
        <v>600</v>
      </c>
      <c r="M35">
        <v>18</v>
      </c>
      <c r="N35" s="58">
        <v>0.94099999999999995</v>
      </c>
    </row>
    <row r="36" spans="3:14" x14ac:dyDescent="0.25">
      <c r="K36">
        <v>494</v>
      </c>
      <c r="L36">
        <v>600</v>
      </c>
      <c r="M36">
        <v>18</v>
      </c>
      <c r="N36" s="58">
        <v>0.94099999999999995</v>
      </c>
    </row>
    <row r="37" spans="3:14" x14ac:dyDescent="0.25">
      <c r="K37">
        <v>635</v>
      </c>
      <c r="L37">
        <v>600</v>
      </c>
      <c r="M37">
        <v>18</v>
      </c>
      <c r="N37" s="58">
        <v>0.94099999999999995</v>
      </c>
    </row>
    <row r="38" spans="3:14" x14ac:dyDescent="0.25">
      <c r="K38">
        <v>645</v>
      </c>
      <c r="L38">
        <v>600</v>
      </c>
      <c r="M38">
        <v>18</v>
      </c>
      <c r="N38" s="58">
        <v>0.94099999999999995</v>
      </c>
    </row>
    <row r="39" spans="3:14" x14ac:dyDescent="0.25">
      <c r="K39">
        <v>648</v>
      </c>
      <c r="L39">
        <v>600</v>
      </c>
      <c r="M39">
        <v>18</v>
      </c>
      <c r="N39" s="58">
        <v>0.94099999999999995</v>
      </c>
    </row>
    <row r="40" spans="3:14" x14ac:dyDescent="0.25">
      <c r="K40">
        <v>649</v>
      </c>
      <c r="L40">
        <v>600</v>
      </c>
      <c r="M40">
        <v>18</v>
      </c>
      <c r="N40" s="58">
        <v>0.94099999999999995</v>
      </c>
    </row>
    <row r="41" spans="3:14" x14ac:dyDescent="0.25">
      <c r="K41">
        <v>706</v>
      </c>
      <c r="L41">
        <v>600</v>
      </c>
      <c r="M41">
        <v>18</v>
      </c>
      <c r="N41" s="58">
        <v>0.94099999999999995</v>
      </c>
    </row>
    <row r="42" spans="3:14" x14ac:dyDescent="0.25">
      <c r="K42">
        <v>718</v>
      </c>
      <c r="L42">
        <v>600</v>
      </c>
      <c r="M42">
        <v>18</v>
      </c>
      <c r="N42" s="58">
        <v>0.94099999999999995</v>
      </c>
    </row>
    <row r="43" spans="3:14" x14ac:dyDescent="0.25">
      <c r="K43">
        <v>719</v>
      </c>
      <c r="L43">
        <v>600</v>
      </c>
      <c r="M43">
        <v>18</v>
      </c>
      <c r="N43" s="58">
        <v>0.94099999999999995</v>
      </c>
    </row>
    <row r="44" spans="3:14" x14ac:dyDescent="0.25">
      <c r="K44">
        <v>720</v>
      </c>
      <c r="L44">
        <v>600</v>
      </c>
      <c r="M44">
        <v>18</v>
      </c>
      <c r="N44" s="58">
        <v>0.94099999999999995</v>
      </c>
    </row>
    <row r="45" spans="3:14" x14ac:dyDescent="0.25">
      <c r="K45">
        <v>721</v>
      </c>
      <c r="L45">
        <v>600</v>
      </c>
      <c r="M45">
        <v>18</v>
      </c>
      <c r="N45" s="58">
        <v>0.94099999999999995</v>
      </c>
    </row>
    <row r="46" spans="3:14" x14ac:dyDescent="0.25">
      <c r="K46">
        <v>144</v>
      </c>
      <c r="L46">
        <v>580</v>
      </c>
      <c r="M46">
        <v>44</v>
      </c>
      <c r="N46" s="58">
        <v>0.91800000000000004</v>
      </c>
    </row>
    <row r="47" spans="3:14" x14ac:dyDescent="0.25">
      <c r="K47">
        <v>145</v>
      </c>
      <c r="L47">
        <v>580</v>
      </c>
      <c r="M47">
        <v>44</v>
      </c>
      <c r="N47" s="58">
        <v>0.91800000000000004</v>
      </c>
    </row>
    <row r="48" spans="3:14" x14ac:dyDescent="0.25">
      <c r="K48">
        <v>146</v>
      </c>
      <c r="L48">
        <v>580</v>
      </c>
      <c r="M48">
        <v>44</v>
      </c>
      <c r="N48" s="58">
        <v>0.91800000000000004</v>
      </c>
    </row>
    <row r="49" spans="11:14" x14ac:dyDescent="0.25">
      <c r="K49">
        <v>243</v>
      </c>
      <c r="L49">
        <v>580</v>
      </c>
      <c r="M49">
        <v>44</v>
      </c>
      <c r="N49" s="58">
        <v>0.91800000000000004</v>
      </c>
    </row>
    <row r="50" spans="11:14" x14ac:dyDescent="0.25">
      <c r="K50">
        <v>244</v>
      </c>
      <c r="L50">
        <v>580</v>
      </c>
      <c r="M50">
        <v>44</v>
      </c>
      <c r="N50" s="58">
        <v>0.91800000000000004</v>
      </c>
    </row>
    <row r="51" spans="11:14" x14ac:dyDescent="0.25">
      <c r="K51">
        <v>245</v>
      </c>
      <c r="L51">
        <v>580</v>
      </c>
      <c r="M51">
        <v>44</v>
      </c>
      <c r="N51" s="58">
        <v>0.91800000000000004</v>
      </c>
    </row>
    <row r="52" spans="11:14" x14ac:dyDescent="0.25">
      <c r="K52">
        <v>377</v>
      </c>
      <c r="L52">
        <v>580</v>
      </c>
      <c r="M52">
        <v>44</v>
      </c>
      <c r="N52" s="58">
        <v>0.91800000000000004</v>
      </c>
    </row>
    <row r="53" spans="11:14" x14ac:dyDescent="0.25">
      <c r="K53">
        <v>378</v>
      </c>
      <c r="L53">
        <v>580</v>
      </c>
      <c r="M53">
        <v>44</v>
      </c>
      <c r="N53" s="58">
        <v>0.91800000000000004</v>
      </c>
    </row>
    <row r="54" spans="11:14" x14ac:dyDescent="0.25">
      <c r="K54">
        <v>379</v>
      </c>
      <c r="L54">
        <v>580</v>
      </c>
      <c r="M54">
        <v>44</v>
      </c>
      <c r="N54" s="58">
        <v>0.91800000000000004</v>
      </c>
    </row>
    <row r="55" spans="11:14" x14ac:dyDescent="0.25">
      <c r="K55">
        <v>480</v>
      </c>
      <c r="L55">
        <v>580</v>
      </c>
      <c r="M55">
        <v>44</v>
      </c>
      <c r="N55" s="58">
        <v>0.91800000000000004</v>
      </c>
    </row>
    <row r="56" spans="11:14" x14ac:dyDescent="0.25">
      <c r="K56">
        <v>481</v>
      </c>
      <c r="L56">
        <v>580</v>
      </c>
      <c r="M56">
        <v>44</v>
      </c>
      <c r="N56" s="58">
        <v>0.91800000000000004</v>
      </c>
    </row>
    <row r="57" spans="11:14" x14ac:dyDescent="0.25">
      <c r="K57">
        <v>482</v>
      </c>
      <c r="L57">
        <v>580</v>
      </c>
      <c r="M57">
        <v>44</v>
      </c>
      <c r="N57" s="58">
        <v>0.91800000000000004</v>
      </c>
    </row>
    <row r="58" spans="11:14" x14ac:dyDescent="0.25">
      <c r="K58">
        <v>638</v>
      </c>
      <c r="L58">
        <v>580</v>
      </c>
      <c r="M58">
        <v>44</v>
      </c>
      <c r="N58" s="58">
        <v>0.91800000000000004</v>
      </c>
    </row>
    <row r="59" spans="11:14" x14ac:dyDescent="0.25">
      <c r="K59">
        <v>639</v>
      </c>
      <c r="L59">
        <v>580</v>
      </c>
      <c r="M59">
        <v>44</v>
      </c>
      <c r="N59" s="58">
        <v>0.91800000000000004</v>
      </c>
    </row>
    <row r="60" spans="11:14" x14ac:dyDescent="0.25">
      <c r="K60">
        <v>640</v>
      </c>
      <c r="L60">
        <v>580</v>
      </c>
      <c r="M60">
        <v>44</v>
      </c>
      <c r="N60" s="58">
        <v>0.91800000000000004</v>
      </c>
    </row>
    <row r="61" spans="11:14" x14ac:dyDescent="0.25">
      <c r="K61">
        <v>641</v>
      </c>
      <c r="L61">
        <v>580</v>
      </c>
      <c r="M61">
        <v>44</v>
      </c>
      <c r="N61" s="58">
        <v>0.91800000000000004</v>
      </c>
    </row>
    <row r="62" spans="11:14" x14ac:dyDescent="0.25">
      <c r="K62">
        <v>647</v>
      </c>
      <c r="L62">
        <v>580</v>
      </c>
      <c r="M62">
        <v>44</v>
      </c>
      <c r="N62" s="58">
        <v>0.91800000000000004</v>
      </c>
    </row>
    <row r="63" spans="11:14" x14ac:dyDescent="0.25">
      <c r="K63">
        <v>567</v>
      </c>
      <c r="L63">
        <v>567</v>
      </c>
      <c r="M63">
        <v>61</v>
      </c>
      <c r="N63" s="58">
        <v>0.91600000000000004</v>
      </c>
    </row>
    <row r="64" spans="11:14" x14ac:dyDescent="0.25">
      <c r="K64">
        <v>59</v>
      </c>
      <c r="L64">
        <v>555</v>
      </c>
      <c r="M64">
        <v>62</v>
      </c>
      <c r="N64" s="58">
        <v>0.91500000000000004</v>
      </c>
    </row>
    <row r="65" spans="11:14" x14ac:dyDescent="0.25">
      <c r="K65">
        <v>671</v>
      </c>
      <c r="L65">
        <v>552</v>
      </c>
      <c r="M65">
        <v>63</v>
      </c>
      <c r="N65" s="58">
        <v>0.91300000000000003</v>
      </c>
    </row>
    <row r="66" spans="11:14" x14ac:dyDescent="0.25">
      <c r="K66">
        <v>637</v>
      </c>
      <c r="L66">
        <v>550</v>
      </c>
      <c r="M66">
        <v>64</v>
      </c>
      <c r="N66" s="58">
        <v>0.91200000000000003</v>
      </c>
    </row>
    <row r="67" spans="11:14" x14ac:dyDescent="0.25">
      <c r="K67">
        <v>468</v>
      </c>
      <c r="L67">
        <v>545</v>
      </c>
      <c r="M67">
        <v>65</v>
      </c>
      <c r="N67" s="58">
        <v>0.91100000000000003</v>
      </c>
    </row>
    <row r="68" spans="11:14" x14ac:dyDescent="0.25">
      <c r="K68">
        <v>130</v>
      </c>
      <c r="L68">
        <v>540</v>
      </c>
      <c r="M68">
        <v>66</v>
      </c>
      <c r="N68" s="58">
        <v>0.9</v>
      </c>
    </row>
    <row r="69" spans="11:14" x14ac:dyDescent="0.25">
      <c r="K69">
        <v>143</v>
      </c>
      <c r="L69">
        <v>540</v>
      </c>
      <c r="M69">
        <v>66</v>
      </c>
      <c r="N69" s="58">
        <v>0.9</v>
      </c>
    </row>
    <row r="70" spans="11:14" x14ac:dyDescent="0.25">
      <c r="K70">
        <v>230</v>
      </c>
      <c r="L70">
        <v>540</v>
      </c>
      <c r="M70">
        <v>66</v>
      </c>
      <c r="N70" s="58">
        <v>0.9</v>
      </c>
    </row>
    <row r="71" spans="11:14" x14ac:dyDescent="0.25">
      <c r="K71">
        <v>242</v>
      </c>
      <c r="L71">
        <v>540</v>
      </c>
      <c r="M71">
        <v>66</v>
      </c>
      <c r="N71" s="58">
        <v>0.9</v>
      </c>
    </row>
    <row r="72" spans="11:14" x14ac:dyDescent="0.25">
      <c r="K72">
        <v>350</v>
      </c>
      <c r="L72">
        <v>540</v>
      </c>
      <c r="M72">
        <v>66</v>
      </c>
      <c r="N72" s="58">
        <v>0.9</v>
      </c>
    </row>
    <row r="73" spans="11:14" x14ac:dyDescent="0.25">
      <c r="K73">
        <v>466</v>
      </c>
      <c r="L73">
        <v>540</v>
      </c>
      <c r="M73">
        <v>66</v>
      </c>
      <c r="N73" s="58">
        <v>0.9</v>
      </c>
    </row>
    <row r="74" spans="11:14" x14ac:dyDescent="0.25">
      <c r="K74">
        <v>467</v>
      </c>
      <c r="L74">
        <v>540</v>
      </c>
      <c r="M74">
        <v>66</v>
      </c>
      <c r="N74" s="58">
        <v>0.9</v>
      </c>
    </row>
    <row r="75" spans="11:14" x14ac:dyDescent="0.25">
      <c r="K75">
        <v>612</v>
      </c>
      <c r="L75">
        <v>540</v>
      </c>
      <c r="M75">
        <v>66</v>
      </c>
      <c r="N75" s="58">
        <v>0.9</v>
      </c>
    </row>
    <row r="76" spans="11:14" x14ac:dyDescent="0.25">
      <c r="K76">
        <v>131</v>
      </c>
      <c r="L76">
        <v>535</v>
      </c>
      <c r="M76">
        <v>74</v>
      </c>
      <c r="N76" s="58">
        <v>0.88700000000000001</v>
      </c>
    </row>
    <row r="77" spans="11:14" x14ac:dyDescent="0.25">
      <c r="K77">
        <v>169</v>
      </c>
      <c r="L77">
        <v>535</v>
      </c>
      <c r="M77">
        <v>74</v>
      </c>
      <c r="N77" s="58">
        <v>0.88700000000000001</v>
      </c>
    </row>
    <row r="78" spans="11:14" x14ac:dyDescent="0.25">
      <c r="K78">
        <v>260</v>
      </c>
      <c r="L78">
        <v>535</v>
      </c>
      <c r="M78">
        <v>74</v>
      </c>
      <c r="N78" s="58">
        <v>0.88700000000000001</v>
      </c>
    </row>
    <row r="79" spans="11:14" x14ac:dyDescent="0.25">
      <c r="K79">
        <v>462</v>
      </c>
      <c r="L79">
        <v>535</v>
      </c>
      <c r="M79">
        <v>74</v>
      </c>
      <c r="N79" s="58">
        <v>0.88700000000000001</v>
      </c>
    </row>
    <row r="80" spans="11:14" x14ac:dyDescent="0.25">
      <c r="K80">
        <v>464</v>
      </c>
      <c r="L80">
        <v>535</v>
      </c>
      <c r="M80">
        <v>74</v>
      </c>
      <c r="N80" s="58">
        <v>0.88700000000000001</v>
      </c>
    </row>
    <row r="81" spans="11:14" x14ac:dyDescent="0.25">
      <c r="K81">
        <v>465</v>
      </c>
      <c r="L81">
        <v>535</v>
      </c>
      <c r="M81">
        <v>74</v>
      </c>
      <c r="N81" s="58">
        <v>0.88700000000000001</v>
      </c>
    </row>
    <row r="82" spans="11:14" x14ac:dyDescent="0.25">
      <c r="K82">
        <v>474</v>
      </c>
      <c r="L82">
        <v>535</v>
      </c>
      <c r="M82">
        <v>74</v>
      </c>
      <c r="N82" s="58">
        <v>0.88700000000000001</v>
      </c>
    </row>
    <row r="83" spans="11:14" x14ac:dyDescent="0.25">
      <c r="K83">
        <v>584</v>
      </c>
      <c r="L83">
        <v>535</v>
      </c>
      <c r="M83">
        <v>74</v>
      </c>
      <c r="N83" s="58">
        <v>0.88700000000000001</v>
      </c>
    </row>
    <row r="84" spans="11:14" x14ac:dyDescent="0.25">
      <c r="K84">
        <v>715</v>
      </c>
      <c r="L84">
        <v>535</v>
      </c>
      <c r="M84">
        <v>74</v>
      </c>
      <c r="N84" s="58">
        <v>0.88700000000000001</v>
      </c>
    </row>
    <row r="85" spans="11:14" x14ac:dyDescent="0.25">
      <c r="K85">
        <v>6</v>
      </c>
      <c r="L85">
        <v>534</v>
      </c>
      <c r="M85">
        <v>83</v>
      </c>
      <c r="N85" s="58">
        <v>0.88100000000000001</v>
      </c>
    </row>
    <row r="86" spans="11:14" x14ac:dyDescent="0.25">
      <c r="K86">
        <v>157</v>
      </c>
      <c r="L86">
        <v>534</v>
      </c>
      <c r="M86">
        <v>83</v>
      </c>
      <c r="N86" s="58">
        <v>0.88100000000000001</v>
      </c>
    </row>
    <row r="87" spans="11:14" x14ac:dyDescent="0.25">
      <c r="K87">
        <v>392</v>
      </c>
      <c r="L87">
        <v>534</v>
      </c>
      <c r="M87">
        <v>83</v>
      </c>
      <c r="N87" s="58">
        <v>0.88100000000000001</v>
      </c>
    </row>
    <row r="88" spans="11:14" x14ac:dyDescent="0.25">
      <c r="K88">
        <v>655</v>
      </c>
      <c r="L88">
        <v>534</v>
      </c>
      <c r="M88">
        <v>83</v>
      </c>
      <c r="N88" s="58">
        <v>0.88100000000000001</v>
      </c>
    </row>
    <row r="89" spans="11:14" x14ac:dyDescent="0.25">
      <c r="K89">
        <v>673</v>
      </c>
      <c r="L89">
        <v>531</v>
      </c>
      <c r="M89">
        <v>87</v>
      </c>
      <c r="N89" s="58">
        <v>0.88</v>
      </c>
    </row>
    <row r="90" spans="11:14" x14ac:dyDescent="0.25">
      <c r="K90">
        <v>9</v>
      </c>
      <c r="L90">
        <v>530</v>
      </c>
      <c r="M90">
        <v>88</v>
      </c>
      <c r="N90" s="58">
        <v>0.86599999999999999</v>
      </c>
    </row>
    <row r="91" spans="11:14" x14ac:dyDescent="0.25">
      <c r="K91">
        <v>160</v>
      </c>
      <c r="L91">
        <v>530</v>
      </c>
      <c r="M91">
        <v>88</v>
      </c>
      <c r="N91" s="58">
        <v>0.86599999999999999</v>
      </c>
    </row>
    <row r="92" spans="11:14" x14ac:dyDescent="0.25">
      <c r="K92">
        <v>254</v>
      </c>
      <c r="L92">
        <v>530</v>
      </c>
      <c r="M92">
        <v>88</v>
      </c>
      <c r="N92" s="58">
        <v>0.86599999999999999</v>
      </c>
    </row>
    <row r="93" spans="11:14" x14ac:dyDescent="0.25">
      <c r="K93">
        <v>257</v>
      </c>
      <c r="L93">
        <v>530</v>
      </c>
      <c r="M93">
        <v>88</v>
      </c>
      <c r="N93" s="58">
        <v>0.86599999999999999</v>
      </c>
    </row>
    <row r="94" spans="11:14" x14ac:dyDescent="0.25">
      <c r="K94">
        <v>306</v>
      </c>
      <c r="L94">
        <v>530</v>
      </c>
      <c r="M94">
        <v>88</v>
      </c>
      <c r="N94" s="58">
        <v>0.86599999999999999</v>
      </c>
    </row>
    <row r="95" spans="11:14" x14ac:dyDescent="0.25">
      <c r="K95">
        <v>365</v>
      </c>
      <c r="L95">
        <v>530</v>
      </c>
      <c r="M95">
        <v>88</v>
      </c>
      <c r="N95" s="58">
        <v>0.86599999999999999</v>
      </c>
    </row>
    <row r="96" spans="11:14" x14ac:dyDescent="0.25">
      <c r="K96">
        <v>395</v>
      </c>
      <c r="L96">
        <v>530</v>
      </c>
      <c r="M96">
        <v>88</v>
      </c>
      <c r="N96" s="58">
        <v>0.86599999999999999</v>
      </c>
    </row>
    <row r="97" spans="11:14" x14ac:dyDescent="0.25">
      <c r="K97">
        <v>473</v>
      </c>
      <c r="L97">
        <v>530</v>
      </c>
      <c r="M97">
        <v>88</v>
      </c>
      <c r="N97" s="58">
        <v>0.86599999999999999</v>
      </c>
    </row>
    <row r="98" spans="11:14" x14ac:dyDescent="0.25">
      <c r="K98">
        <v>652</v>
      </c>
      <c r="L98">
        <v>530</v>
      </c>
      <c r="M98">
        <v>88</v>
      </c>
      <c r="N98" s="58">
        <v>0.86599999999999999</v>
      </c>
    </row>
    <row r="99" spans="11:14" x14ac:dyDescent="0.25">
      <c r="K99">
        <v>658</v>
      </c>
      <c r="L99">
        <v>530</v>
      </c>
      <c r="M99">
        <v>88</v>
      </c>
      <c r="N99" s="58">
        <v>0.86599999999999999</v>
      </c>
    </row>
    <row r="100" spans="11:14" x14ac:dyDescent="0.25">
      <c r="K100">
        <v>497</v>
      </c>
      <c r="L100">
        <v>528</v>
      </c>
      <c r="M100">
        <v>98</v>
      </c>
      <c r="N100" s="58">
        <v>0.86199999999999999</v>
      </c>
    </row>
    <row r="101" spans="11:14" x14ac:dyDescent="0.25">
      <c r="K101">
        <v>500</v>
      </c>
      <c r="L101">
        <v>528</v>
      </c>
      <c r="M101">
        <v>98</v>
      </c>
      <c r="N101" s="58">
        <v>0.86199999999999999</v>
      </c>
    </row>
    <row r="102" spans="11:14" x14ac:dyDescent="0.25">
      <c r="K102">
        <v>503</v>
      </c>
      <c r="L102">
        <v>528</v>
      </c>
      <c r="M102">
        <v>98</v>
      </c>
      <c r="N102" s="58">
        <v>0.86199999999999999</v>
      </c>
    </row>
    <row r="103" spans="11:14" x14ac:dyDescent="0.25">
      <c r="K103">
        <v>3</v>
      </c>
      <c r="L103">
        <v>525</v>
      </c>
      <c r="M103">
        <v>101</v>
      </c>
      <c r="N103" s="58">
        <v>0.84</v>
      </c>
    </row>
    <row r="104" spans="11:14" x14ac:dyDescent="0.25">
      <c r="K104">
        <v>91</v>
      </c>
      <c r="L104">
        <v>525</v>
      </c>
      <c r="M104">
        <v>101</v>
      </c>
      <c r="N104" s="58">
        <v>0.84</v>
      </c>
    </row>
    <row r="105" spans="11:14" x14ac:dyDescent="0.25">
      <c r="K105">
        <v>134</v>
      </c>
      <c r="L105">
        <v>525</v>
      </c>
      <c r="M105">
        <v>101</v>
      </c>
      <c r="N105" s="58">
        <v>0.84</v>
      </c>
    </row>
    <row r="106" spans="11:14" x14ac:dyDescent="0.25">
      <c r="K106">
        <v>135</v>
      </c>
      <c r="L106">
        <v>525</v>
      </c>
      <c r="M106">
        <v>101</v>
      </c>
      <c r="N106" s="58">
        <v>0.84</v>
      </c>
    </row>
    <row r="107" spans="11:14" x14ac:dyDescent="0.25">
      <c r="K107">
        <v>136</v>
      </c>
      <c r="L107">
        <v>525</v>
      </c>
      <c r="M107">
        <v>101</v>
      </c>
      <c r="N107" s="58">
        <v>0.84</v>
      </c>
    </row>
    <row r="108" spans="11:14" x14ac:dyDescent="0.25">
      <c r="K108">
        <v>154</v>
      </c>
      <c r="L108">
        <v>525</v>
      </c>
      <c r="M108">
        <v>101</v>
      </c>
      <c r="N108" s="58">
        <v>0.84</v>
      </c>
    </row>
    <row r="109" spans="11:14" x14ac:dyDescent="0.25">
      <c r="K109">
        <v>196</v>
      </c>
      <c r="L109">
        <v>525</v>
      </c>
      <c r="M109">
        <v>101</v>
      </c>
      <c r="N109" s="58">
        <v>0.84</v>
      </c>
    </row>
    <row r="110" spans="11:14" x14ac:dyDescent="0.25">
      <c r="K110">
        <v>197</v>
      </c>
      <c r="L110">
        <v>525</v>
      </c>
      <c r="M110">
        <v>101</v>
      </c>
      <c r="N110" s="58">
        <v>0.84</v>
      </c>
    </row>
    <row r="111" spans="11:14" x14ac:dyDescent="0.25">
      <c r="K111">
        <v>389</v>
      </c>
      <c r="L111">
        <v>525</v>
      </c>
      <c r="M111">
        <v>101</v>
      </c>
      <c r="N111" s="58">
        <v>0.84</v>
      </c>
    </row>
    <row r="112" spans="11:14" x14ac:dyDescent="0.25">
      <c r="K112">
        <v>448</v>
      </c>
      <c r="L112">
        <v>525</v>
      </c>
      <c r="M112">
        <v>101</v>
      </c>
      <c r="N112" s="58">
        <v>0.84</v>
      </c>
    </row>
    <row r="113" spans="11:14" x14ac:dyDescent="0.25">
      <c r="K113">
        <v>450</v>
      </c>
      <c r="L113">
        <v>525</v>
      </c>
      <c r="M113">
        <v>101</v>
      </c>
      <c r="N113" s="58">
        <v>0.84</v>
      </c>
    </row>
    <row r="114" spans="11:14" x14ac:dyDescent="0.25">
      <c r="K114">
        <v>470</v>
      </c>
      <c r="L114">
        <v>525</v>
      </c>
      <c r="M114">
        <v>101</v>
      </c>
      <c r="N114" s="58">
        <v>0.84</v>
      </c>
    </row>
    <row r="115" spans="11:14" x14ac:dyDescent="0.25">
      <c r="K115">
        <v>471</v>
      </c>
      <c r="L115">
        <v>525</v>
      </c>
      <c r="M115">
        <v>101</v>
      </c>
      <c r="N115" s="58">
        <v>0.84</v>
      </c>
    </row>
    <row r="116" spans="11:14" x14ac:dyDescent="0.25">
      <c r="K116">
        <v>476</v>
      </c>
      <c r="L116">
        <v>525</v>
      </c>
      <c r="M116">
        <v>101</v>
      </c>
      <c r="N116" s="58">
        <v>0.84</v>
      </c>
    </row>
    <row r="117" spans="11:14" x14ac:dyDescent="0.25">
      <c r="K117">
        <v>477</v>
      </c>
      <c r="L117">
        <v>525</v>
      </c>
      <c r="M117">
        <v>101</v>
      </c>
      <c r="N117" s="58">
        <v>0.84</v>
      </c>
    </row>
    <row r="118" spans="11:14" x14ac:dyDescent="0.25">
      <c r="K118">
        <v>700</v>
      </c>
      <c r="L118">
        <v>525</v>
      </c>
      <c r="M118">
        <v>101</v>
      </c>
      <c r="N118" s="58">
        <v>0.84</v>
      </c>
    </row>
    <row r="119" spans="11:14" x14ac:dyDescent="0.25">
      <c r="K119">
        <v>405</v>
      </c>
      <c r="L119">
        <v>523</v>
      </c>
      <c r="M119">
        <v>117</v>
      </c>
      <c r="N119" s="58">
        <v>0.83799999999999997</v>
      </c>
    </row>
    <row r="120" spans="11:14" x14ac:dyDescent="0.25">
      <c r="K120">
        <v>697</v>
      </c>
      <c r="L120">
        <v>521</v>
      </c>
      <c r="M120">
        <v>118</v>
      </c>
      <c r="N120" s="58">
        <v>0.83599999999999997</v>
      </c>
    </row>
    <row r="121" spans="11:14" x14ac:dyDescent="0.25">
      <c r="K121">
        <v>699</v>
      </c>
      <c r="L121">
        <v>521</v>
      </c>
      <c r="M121">
        <v>118</v>
      </c>
      <c r="N121" s="58">
        <v>0.83599999999999997</v>
      </c>
    </row>
    <row r="122" spans="11:14" x14ac:dyDescent="0.25">
      <c r="K122">
        <v>103</v>
      </c>
      <c r="L122">
        <v>520</v>
      </c>
      <c r="M122">
        <v>120</v>
      </c>
      <c r="N122" s="58">
        <v>0.82699999999999996</v>
      </c>
    </row>
    <row r="123" spans="11:14" x14ac:dyDescent="0.25">
      <c r="K123">
        <v>121</v>
      </c>
      <c r="L123">
        <v>520</v>
      </c>
      <c r="M123">
        <v>120</v>
      </c>
      <c r="N123" s="58">
        <v>0.82699999999999996</v>
      </c>
    </row>
    <row r="124" spans="11:14" x14ac:dyDescent="0.25">
      <c r="K124">
        <v>330</v>
      </c>
      <c r="L124">
        <v>520</v>
      </c>
      <c r="M124">
        <v>120</v>
      </c>
      <c r="N124" s="58">
        <v>0.82699999999999996</v>
      </c>
    </row>
    <row r="125" spans="11:14" x14ac:dyDescent="0.25">
      <c r="K125">
        <v>601</v>
      </c>
      <c r="L125">
        <v>520</v>
      </c>
      <c r="M125">
        <v>120</v>
      </c>
      <c r="N125" s="58">
        <v>0.82699999999999996</v>
      </c>
    </row>
    <row r="126" spans="11:14" x14ac:dyDescent="0.25">
      <c r="K126">
        <v>609</v>
      </c>
      <c r="L126">
        <v>520</v>
      </c>
      <c r="M126">
        <v>120</v>
      </c>
      <c r="N126" s="58">
        <v>0.82699999999999996</v>
      </c>
    </row>
    <row r="127" spans="11:14" x14ac:dyDescent="0.25">
      <c r="K127">
        <v>681</v>
      </c>
      <c r="L127">
        <v>520</v>
      </c>
      <c r="M127">
        <v>120</v>
      </c>
      <c r="N127" s="58">
        <v>0.82699999999999996</v>
      </c>
    </row>
    <row r="128" spans="11:14" x14ac:dyDescent="0.25">
      <c r="K128">
        <v>553</v>
      </c>
      <c r="L128">
        <v>519</v>
      </c>
      <c r="M128">
        <v>126</v>
      </c>
      <c r="N128" s="58">
        <v>0.82599999999999996</v>
      </c>
    </row>
    <row r="129" spans="11:14" x14ac:dyDescent="0.25">
      <c r="K129">
        <v>282</v>
      </c>
      <c r="L129">
        <v>518</v>
      </c>
      <c r="M129">
        <v>127</v>
      </c>
      <c r="N129" s="58">
        <v>0.82299999999999995</v>
      </c>
    </row>
    <row r="130" spans="11:14" x14ac:dyDescent="0.25">
      <c r="K130">
        <v>475</v>
      </c>
      <c r="L130">
        <v>518</v>
      </c>
      <c r="M130">
        <v>127</v>
      </c>
      <c r="N130" s="58">
        <v>0.82299999999999995</v>
      </c>
    </row>
    <row r="131" spans="11:14" x14ac:dyDescent="0.25">
      <c r="K131">
        <v>73</v>
      </c>
      <c r="L131">
        <v>515</v>
      </c>
      <c r="M131">
        <v>129</v>
      </c>
      <c r="N131" s="58">
        <v>0.81200000000000006</v>
      </c>
    </row>
    <row r="132" spans="11:14" x14ac:dyDescent="0.25">
      <c r="K132">
        <v>142</v>
      </c>
      <c r="L132">
        <v>515</v>
      </c>
      <c r="M132">
        <v>129</v>
      </c>
      <c r="N132" s="58">
        <v>0.81200000000000006</v>
      </c>
    </row>
    <row r="133" spans="11:14" x14ac:dyDescent="0.25">
      <c r="K133">
        <v>233</v>
      </c>
      <c r="L133">
        <v>515</v>
      </c>
      <c r="M133">
        <v>129</v>
      </c>
      <c r="N133" s="58">
        <v>0.81200000000000006</v>
      </c>
    </row>
    <row r="134" spans="11:14" x14ac:dyDescent="0.25">
      <c r="K134">
        <v>407</v>
      </c>
      <c r="L134">
        <v>515</v>
      </c>
      <c r="M134">
        <v>129</v>
      </c>
      <c r="N134" s="58">
        <v>0.81200000000000006</v>
      </c>
    </row>
    <row r="135" spans="11:14" x14ac:dyDescent="0.25">
      <c r="K135">
        <v>463</v>
      </c>
      <c r="L135">
        <v>515</v>
      </c>
      <c r="M135">
        <v>129</v>
      </c>
      <c r="N135" s="58">
        <v>0.81200000000000006</v>
      </c>
    </row>
    <row r="136" spans="11:14" x14ac:dyDescent="0.25">
      <c r="K136">
        <v>469</v>
      </c>
      <c r="L136">
        <v>515</v>
      </c>
      <c r="M136">
        <v>129</v>
      </c>
      <c r="N136" s="58">
        <v>0.81200000000000006</v>
      </c>
    </row>
    <row r="137" spans="11:14" x14ac:dyDescent="0.25">
      <c r="K137">
        <v>526</v>
      </c>
      <c r="L137">
        <v>515</v>
      </c>
      <c r="M137">
        <v>129</v>
      </c>
      <c r="N137" s="58">
        <v>0.81200000000000006</v>
      </c>
    </row>
    <row r="138" spans="11:14" x14ac:dyDescent="0.25">
      <c r="K138">
        <v>604</v>
      </c>
      <c r="L138">
        <v>515</v>
      </c>
      <c r="M138">
        <v>129</v>
      </c>
      <c r="N138" s="58">
        <v>0.81200000000000006</v>
      </c>
    </row>
    <row r="139" spans="11:14" x14ac:dyDescent="0.25">
      <c r="K139">
        <v>713</v>
      </c>
      <c r="L139">
        <v>514</v>
      </c>
      <c r="M139">
        <v>137</v>
      </c>
      <c r="N139" s="58">
        <v>0.81100000000000005</v>
      </c>
    </row>
    <row r="140" spans="11:14" x14ac:dyDescent="0.25">
      <c r="K140">
        <v>62</v>
      </c>
      <c r="L140">
        <v>510</v>
      </c>
      <c r="M140">
        <v>138</v>
      </c>
      <c r="N140" s="58">
        <v>0.79800000000000004</v>
      </c>
    </row>
    <row r="141" spans="11:14" x14ac:dyDescent="0.25">
      <c r="K141">
        <v>181</v>
      </c>
      <c r="L141">
        <v>510</v>
      </c>
      <c r="M141">
        <v>138</v>
      </c>
      <c r="N141" s="58">
        <v>0.79800000000000004</v>
      </c>
    </row>
    <row r="142" spans="11:14" x14ac:dyDescent="0.25">
      <c r="K142">
        <v>208</v>
      </c>
      <c r="L142">
        <v>510</v>
      </c>
      <c r="M142">
        <v>138</v>
      </c>
      <c r="N142" s="58">
        <v>0.79800000000000004</v>
      </c>
    </row>
    <row r="143" spans="11:14" x14ac:dyDescent="0.25">
      <c r="K143">
        <v>461</v>
      </c>
      <c r="L143">
        <v>510</v>
      </c>
      <c r="M143">
        <v>138</v>
      </c>
      <c r="N143" s="58">
        <v>0.79800000000000004</v>
      </c>
    </row>
    <row r="144" spans="11:14" x14ac:dyDescent="0.25">
      <c r="K144">
        <v>472</v>
      </c>
      <c r="L144">
        <v>510</v>
      </c>
      <c r="M144">
        <v>138</v>
      </c>
      <c r="N144" s="58">
        <v>0.79800000000000004</v>
      </c>
    </row>
    <row r="145" spans="11:14" x14ac:dyDescent="0.25">
      <c r="K145">
        <v>571</v>
      </c>
      <c r="L145">
        <v>510</v>
      </c>
      <c r="M145">
        <v>138</v>
      </c>
      <c r="N145" s="58">
        <v>0.79800000000000004</v>
      </c>
    </row>
    <row r="146" spans="11:14" x14ac:dyDescent="0.25">
      <c r="K146">
        <v>620</v>
      </c>
      <c r="L146">
        <v>510</v>
      </c>
      <c r="M146">
        <v>138</v>
      </c>
      <c r="N146" s="58">
        <v>0.79800000000000004</v>
      </c>
    </row>
    <row r="147" spans="11:14" x14ac:dyDescent="0.25">
      <c r="K147">
        <v>628</v>
      </c>
      <c r="L147">
        <v>510</v>
      </c>
      <c r="M147">
        <v>138</v>
      </c>
      <c r="N147" s="58">
        <v>0.79800000000000004</v>
      </c>
    </row>
    <row r="148" spans="11:14" x14ac:dyDescent="0.25">
      <c r="K148">
        <v>630</v>
      </c>
      <c r="L148">
        <v>510</v>
      </c>
      <c r="M148">
        <v>138</v>
      </c>
      <c r="N148" s="58">
        <v>0.79800000000000004</v>
      </c>
    </row>
    <row r="149" spans="11:14" x14ac:dyDescent="0.25">
      <c r="K149">
        <v>537</v>
      </c>
      <c r="L149">
        <v>509</v>
      </c>
      <c r="M149">
        <v>147</v>
      </c>
      <c r="N149" s="58">
        <v>0.79700000000000004</v>
      </c>
    </row>
    <row r="150" spans="11:14" x14ac:dyDescent="0.25">
      <c r="K150">
        <v>530</v>
      </c>
      <c r="L150">
        <v>508</v>
      </c>
      <c r="M150">
        <v>148</v>
      </c>
      <c r="N150" s="58">
        <v>0.79500000000000004</v>
      </c>
    </row>
    <row r="151" spans="11:14" x14ac:dyDescent="0.25">
      <c r="K151">
        <v>668</v>
      </c>
      <c r="L151">
        <v>507</v>
      </c>
      <c r="M151">
        <v>149</v>
      </c>
      <c r="N151" s="58">
        <v>0.79400000000000004</v>
      </c>
    </row>
    <row r="152" spans="11:14" x14ac:dyDescent="0.25">
      <c r="K152">
        <v>31</v>
      </c>
      <c r="L152">
        <v>505</v>
      </c>
      <c r="M152">
        <v>150</v>
      </c>
      <c r="N152" s="58">
        <v>0.78400000000000003</v>
      </c>
    </row>
    <row r="153" spans="11:14" x14ac:dyDescent="0.25">
      <c r="K153">
        <v>34</v>
      </c>
      <c r="L153">
        <v>505</v>
      </c>
      <c r="M153">
        <v>150</v>
      </c>
      <c r="N153" s="58">
        <v>0.78400000000000003</v>
      </c>
    </row>
    <row r="154" spans="11:14" x14ac:dyDescent="0.25">
      <c r="K154">
        <v>38</v>
      </c>
      <c r="L154">
        <v>505</v>
      </c>
      <c r="M154">
        <v>150</v>
      </c>
      <c r="N154" s="58">
        <v>0.78400000000000003</v>
      </c>
    </row>
    <row r="155" spans="11:14" x14ac:dyDescent="0.25">
      <c r="K155">
        <v>68</v>
      </c>
      <c r="L155">
        <v>505</v>
      </c>
      <c r="M155">
        <v>150</v>
      </c>
      <c r="N155" s="58">
        <v>0.78400000000000003</v>
      </c>
    </row>
    <row r="156" spans="11:14" x14ac:dyDescent="0.25">
      <c r="K156">
        <v>213</v>
      </c>
      <c r="L156">
        <v>505</v>
      </c>
      <c r="M156">
        <v>150</v>
      </c>
      <c r="N156" s="58">
        <v>0.78400000000000003</v>
      </c>
    </row>
    <row r="157" spans="11:14" x14ac:dyDescent="0.25">
      <c r="K157">
        <v>430</v>
      </c>
      <c r="L157">
        <v>505</v>
      </c>
      <c r="M157">
        <v>150</v>
      </c>
      <c r="N157" s="58">
        <v>0.78400000000000003</v>
      </c>
    </row>
    <row r="158" spans="11:14" x14ac:dyDescent="0.25">
      <c r="K158">
        <v>534</v>
      </c>
      <c r="L158">
        <v>505</v>
      </c>
      <c r="M158">
        <v>150</v>
      </c>
      <c r="N158" s="58">
        <v>0.78400000000000003</v>
      </c>
    </row>
    <row r="159" spans="11:14" x14ac:dyDescent="0.25">
      <c r="K159">
        <v>55</v>
      </c>
      <c r="L159">
        <v>500</v>
      </c>
      <c r="M159">
        <v>157</v>
      </c>
      <c r="N159" s="58">
        <v>0.752</v>
      </c>
    </row>
    <row r="160" spans="11:14" x14ac:dyDescent="0.25">
      <c r="K160">
        <v>65</v>
      </c>
      <c r="L160">
        <v>500</v>
      </c>
      <c r="M160">
        <v>157</v>
      </c>
      <c r="N160" s="58">
        <v>0.752</v>
      </c>
    </row>
    <row r="161" spans="11:14" x14ac:dyDescent="0.25">
      <c r="K161">
        <v>78</v>
      </c>
      <c r="L161">
        <v>500</v>
      </c>
      <c r="M161">
        <v>157</v>
      </c>
      <c r="N161" s="58">
        <v>0.752</v>
      </c>
    </row>
    <row r="162" spans="11:14" x14ac:dyDescent="0.25">
      <c r="K162">
        <v>89</v>
      </c>
      <c r="L162">
        <v>500</v>
      </c>
      <c r="M162">
        <v>157</v>
      </c>
      <c r="N162" s="58">
        <v>0.752</v>
      </c>
    </row>
    <row r="163" spans="11:14" x14ac:dyDescent="0.25">
      <c r="K163">
        <v>94</v>
      </c>
      <c r="L163">
        <v>500</v>
      </c>
      <c r="M163">
        <v>157</v>
      </c>
      <c r="N163" s="58">
        <v>0.752</v>
      </c>
    </row>
    <row r="164" spans="11:14" x14ac:dyDescent="0.25">
      <c r="K164">
        <v>123</v>
      </c>
      <c r="L164">
        <v>500</v>
      </c>
      <c r="M164">
        <v>157</v>
      </c>
      <c r="N164" s="58">
        <v>0.752</v>
      </c>
    </row>
    <row r="165" spans="11:14" x14ac:dyDescent="0.25">
      <c r="K165">
        <v>127</v>
      </c>
      <c r="L165">
        <v>500</v>
      </c>
      <c r="M165">
        <v>157</v>
      </c>
      <c r="N165" s="58">
        <v>0.752</v>
      </c>
    </row>
    <row r="166" spans="11:14" x14ac:dyDescent="0.25">
      <c r="K166">
        <v>186</v>
      </c>
      <c r="L166">
        <v>500</v>
      </c>
      <c r="M166">
        <v>157</v>
      </c>
      <c r="N166" s="58">
        <v>0.752</v>
      </c>
    </row>
    <row r="167" spans="11:14" x14ac:dyDescent="0.25">
      <c r="K167">
        <v>212</v>
      </c>
      <c r="L167">
        <v>500</v>
      </c>
      <c r="M167">
        <v>157</v>
      </c>
      <c r="N167" s="58">
        <v>0.752</v>
      </c>
    </row>
    <row r="168" spans="11:14" x14ac:dyDescent="0.25">
      <c r="K168">
        <v>214</v>
      </c>
      <c r="L168">
        <v>500</v>
      </c>
      <c r="M168">
        <v>157</v>
      </c>
      <c r="N168" s="58">
        <v>0.752</v>
      </c>
    </row>
    <row r="169" spans="11:14" x14ac:dyDescent="0.25">
      <c r="K169">
        <v>217</v>
      </c>
      <c r="L169">
        <v>500</v>
      </c>
      <c r="M169">
        <v>157</v>
      </c>
      <c r="N169" s="58">
        <v>0.752</v>
      </c>
    </row>
    <row r="170" spans="11:14" x14ac:dyDescent="0.25">
      <c r="K170">
        <v>229</v>
      </c>
      <c r="L170">
        <v>500</v>
      </c>
      <c r="M170">
        <v>157</v>
      </c>
      <c r="N170" s="58">
        <v>0.752</v>
      </c>
    </row>
    <row r="171" spans="11:14" x14ac:dyDescent="0.25">
      <c r="K171">
        <v>232</v>
      </c>
      <c r="L171">
        <v>500</v>
      </c>
      <c r="M171">
        <v>157</v>
      </c>
      <c r="N171" s="58">
        <v>0.752</v>
      </c>
    </row>
    <row r="172" spans="11:14" x14ac:dyDescent="0.25">
      <c r="K172">
        <v>321</v>
      </c>
      <c r="L172">
        <v>500</v>
      </c>
      <c r="M172">
        <v>157</v>
      </c>
      <c r="N172" s="58">
        <v>0.752</v>
      </c>
    </row>
    <row r="173" spans="11:14" x14ac:dyDescent="0.25">
      <c r="K173">
        <v>344</v>
      </c>
      <c r="L173">
        <v>500</v>
      </c>
      <c r="M173">
        <v>157</v>
      </c>
      <c r="N173" s="58">
        <v>0.752</v>
      </c>
    </row>
    <row r="174" spans="11:14" x14ac:dyDescent="0.25">
      <c r="K174">
        <v>437</v>
      </c>
      <c r="L174">
        <v>500</v>
      </c>
      <c r="M174">
        <v>157</v>
      </c>
      <c r="N174" s="58">
        <v>0.752</v>
      </c>
    </row>
    <row r="175" spans="11:14" x14ac:dyDescent="0.25">
      <c r="K175">
        <v>452</v>
      </c>
      <c r="L175">
        <v>500</v>
      </c>
      <c r="M175">
        <v>157</v>
      </c>
      <c r="N175" s="58">
        <v>0.752</v>
      </c>
    </row>
    <row r="176" spans="11:14" x14ac:dyDescent="0.25">
      <c r="K176">
        <v>508</v>
      </c>
      <c r="L176">
        <v>500</v>
      </c>
      <c r="M176">
        <v>157</v>
      </c>
      <c r="N176" s="58">
        <v>0.752</v>
      </c>
    </row>
    <row r="177" spans="11:14" x14ac:dyDescent="0.25">
      <c r="K177">
        <v>542</v>
      </c>
      <c r="L177">
        <v>500</v>
      </c>
      <c r="M177">
        <v>157</v>
      </c>
      <c r="N177" s="58">
        <v>0.752</v>
      </c>
    </row>
    <row r="178" spans="11:14" x14ac:dyDescent="0.25">
      <c r="K178">
        <v>689</v>
      </c>
      <c r="L178">
        <v>500</v>
      </c>
      <c r="M178">
        <v>157</v>
      </c>
      <c r="N178" s="58">
        <v>0.752</v>
      </c>
    </row>
    <row r="179" spans="11:14" x14ac:dyDescent="0.25">
      <c r="K179">
        <v>693</v>
      </c>
      <c r="L179">
        <v>500</v>
      </c>
      <c r="M179">
        <v>157</v>
      </c>
      <c r="N179" s="58">
        <v>0.752</v>
      </c>
    </row>
    <row r="180" spans="11:14" x14ac:dyDescent="0.25">
      <c r="K180">
        <v>701</v>
      </c>
      <c r="L180">
        <v>500</v>
      </c>
      <c r="M180">
        <v>157</v>
      </c>
      <c r="N180" s="58">
        <v>0.752</v>
      </c>
    </row>
    <row r="181" spans="11:14" x14ac:dyDescent="0.25">
      <c r="K181">
        <v>703</v>
      </c>
      <c r="L181">
        <v>500</v>
      </c>
      <c r="M181">
        <v>157</v>
      </c>
      <c r="N181" s="58">
        <v>0.752</v>
      </c>
    </row>
    <row r="182" spans="11:14" x14ac:dyDescent="0.25">
      <c r="K182">
        <v>663</v>
      </c>
      <c r="L182">
        <v>499</v>
      </c>
      <c r="M182">
        <v>180</v>
      </c>
      <c r="N182" s="58">
        <v>0.751</v>
      </c>
    </row>
    <row r="183" spans="11:14" x14ac:dyDescent="0.25">
      <c r="K183">
        <v>426</v>
      </c>
      <c r="L183">
        <v>498</v>
      </c>
      <c r="M183">
        <v>181</v>
      </c>
      <c r="N183" s="58">
        <v>0.745</v>
      </c>
    </row>
    <row r="184" spans="11:14" x14ac:dyDescent="0.25">
      <c r="K184">
        <v>512</v>
      </c>
      <c r="L184">
        <v>498</v>
      </c>
      <c r="M184">
        <v>181</v>
      </c>
      <c r="N184" s="58">
        <v>0.745</v>
      </c>
    </row>
    <row r="185" spans="11:14" x14ac:dyDescent="0.25">
      <c r="K185">
        <v>514</v>
      </c>
      <c r="L185">
        <v>498</v>
      </c>
      <c r="M185">
        <v>181</v>
      </c>
      <c r="N185" s="58">
        <v>0.745</v>
      </c>
    </row>
    <row r="186" spans="11:14" x14ac:dyDescent="0.25">
      <c r="K186">
        <v>516</v>
      </c>
      <c r="L186">
        <v>498</v>
      </c>
      <c r="M186">
        <v>181</v>
      </c>
      <c r="N186" s="58">
        <v>0.745</v>
      </c>
    </row>
    <row r="187" spans="11:14" x14ac:dyDescent="0.25">
      <c r="K187">
        <v>523</v>
      </c>
      <c r="L187">
        <v>497</v>
      </c>
      <c r="M187">
        <v>185</v>
      </c>
      <c r="N187" s="58">
        <v>0.74399999999999999</v>
      </c>
    </row>
    <row r="188" spans="11:14" x14ac:dyDescent="0.25">
      <c r="K188">
        <v>76</v>
      </c>
      <c r="L188">
        <v>495</v>
      </c>
      <c r="M188">
        <v>186</v>
      </c>
      <c r="N188" s="58">
        <v>0.72499999999999998</v>
      </c>
    </row>
    <row r="189" spans="11:14" x14ac:dyDescent="0.25">
      <c r="K189">
        <v>126</v>
      </c>
      <c r="L189">
        <v>495</v>
      </c>
      <c r="M189">
        <v>186</v>
      </c>
      <c r="N189" s="58">
        <v>0.72499999999999998</v>
      </c>
    </row>
    <row r="190" spans="11:14" x14ac:dyDescent="0.25">
      <c r="K190">
        <v>139</v>
      </c>
      <c r="L190">
        <v>495</v>
      </c>
      <c r="M190">
        <v>186</v>
      </c>
      <c r="N190" s="58">
        <v>0.72499999999999998</v>
      </c>
    </row>
    <row r="191" spans="11:14" x14ac:dyDescent="0.25">
      <c r="K191">
        <v>141</v>
      </c>
      <c r="L191">
        <v>495</v>
      </c>
      <c r="M191">
        <v>186</v>
      </c>
      <c r="N191" s="58">
        <v>0.72499999999999998</v>
      </c>
    </row>
    <row r="192" spans="11:14" x14ac:dyDescent="0.25">
      <c r="K192">
        <v>346</v>
      </c>
      <c r="L192">
        <v>495</v>
      </c>
      <c r="M192">
        <v>186</v>
      </c>
      <c r="N192" s="58">
        <v>0.72499999999999998</v>
      </c>
    </row>
    <row r="193" spans="11:14" x14ac:dyDescent="0.25">
      <c r="K193">
        <v>348</v>
      </c>
      <c r="L193">
        <v>495</v>
      </c>
      <c r="M193">
        <v>186</v>
      </c>
      <c r="N193" s="58">
        <v>0.72499999999999998</v>
      </c>
    </row>
    <row r="194" spans="11:14" x14ac:dyDescent="0.25">
      <c r="K194">
        <v>409</v>
      </c>
      <c r="L194">
        <v>495</v>
      </c>
      <c r="M194">
        <v>186</v>
      </c>
      <c r="N194" s="58">
        <v>0.72499999999999998</v>
      </c>
    </row>
    <row r="195" spans="11:14" x14ac:dyDescent="0.25">
      <c r="K195">
        <v>411</v>
      </c>
      <c r="L195">
        <v>495</v>
      </c>
      <c r="M195">
        <v>186</v>
      </c>
      <c r="N195" s="58">
        <v>0.72499999999999998</v>
      </c>
    </row>
    <row r="196" spans="11:14" x14ac:dyDescent="0.25">
      <c r="K196">
        <v>419</v>
      </c>
      <c r="L196">
        <v>495</v>
      </c>
      <c r="M196">
        <v>186</v>
      </c>
      <c r="N196" s="58">
        <v>0.72499999999999998</v>
      </c>
    </row>
    <row r="197" spans="11:14" x14ac:dyDescent="0.25">
      <c r="K197">
        <v>429</v>
      </c>
      <c r="L197">
        <v>495</v>
      </c>
      <c r="M197">
        <v>186</v>
      </c>
      <c r="N197" s="58">
        <v>0.72499999999999998</v>
      </c>
    </row>
    <row r="198" spans="11:14" x14ac:dyDescent="0.25">
      <c r="K198">
        <v>565</v>
      </c>
      <c r="L198">
        <v>495</v>
      </c>
      <c r="M198">
        <v>186</v>
      </c>
      <c r="N198" s="58">
        <v>0.72499999999999998</v>
      </c>
    </row>
    <row r="199" spans="11:14" x14ac:dyDescent="0.25">
      <c r="K199">
        <v>589</v>
      </c>
      <c r="L199">
        <v>495</v>
      </c>
      <c r="M199">
        <v>186</v>
      </c>
      <c r="N199" s="58">
        <v>0.72499999999999998</v>
      </c>
    </row>
    <row r="200" spans="11:14" x14ac:dyDescent="0.25">
      <c r="K200">
        <v>617</v>
      </c>
      <c r="L200">
        <v>495</v>
      </c>
      <c r="M200">
        <v>186</v>
      </c>
      <c r="N200" s="58">
        <v>0.72499999999999998</v>
      </c>
    </row>
    <row r="201" spans="11:14" x14ac:dyDescent="0.25">
      <c r="K201">
        <v>675</v>
      </c>
      <c r="L201">
        <v>495</v>
      </c>
      <c r="M201">
        <v>186</v>
      </c>
      <c r="N201" s="58">
        <v>0.72499999999999998</v>
      </c>
    </row>
    <row r="202" spans="11:14" x14ac:dyDescent="0.25">
      <c r="K202">
        <v>460</v>
      </c>
      <c r="L202">
        <v>494</v>
      </c>
      <c r="M202">
        <v>200</v>
      </c>
      <c r="N202" s="58">
        <v>0.72</v>
      </c>
    </row>
    <row r="203" spans="11:14" x14ac:dyDescent="0.25">
      <c r="K203">
        <v>691</v>
      </c>
      <c r="L203">
        <v>494</v>
      </c>
      <c r="M203">
        <v>200</v>
      </c>
      <c r="N203" s="58">
        <v>0.72</v>
      </c>
    </row>
    <row r="204" spans="11:14" x14ac:dyDescent="0.25">
      <c r="K204">
        <v>711</v>
      </c>
      <c r="L204">
        <v>494</v>
      </c>
      <c r="M204">
        <v>200</v>
      </c>
      <c r="N204" s="58">
        <v>0.72</v>
      </c>
    </row>
    <row r="205" spans="11:14" x14ac:dyDescent="0.25">
      <c r="K205">
        <v>45</v>
      </c>
      <c r="L205">
        <v>490</v>
      </c>
      <c r="M205">
        <v>203</v>
      </c>
      <c r="N205" s="58">
        <v>0.69499999999999995</v>
      </c>
    </row>
    <row r="206" spans="11:14" x14ac:dyDescent="0.25">
      <c r="K206">
        <v>71</v>
      </c>
      <c r="L206">
        <v>490</v>
      </c>
      <c r="M206">
        <v>203</v>
      </c>
      <c r="N206" s="58">
        <v>0.69499999999999995</v>
      </c>
    </row>
    <row r="207" spans="11:14" x14ac:dyDescent="0.25">
      <c r="K207">
        <v>80</v>
      </c>
      <c r="L207">
        <v>490</v>
      </c>
      <c r="M207">
        <v>203</v>
      </c>
      <c r="N207" s="58">
        <v>0.69499999999999995</v>
      </c>
    </row>
    <row r="208" spans="11:14" x14ac:dyDescent="0.25">
      <c r="K208">
        <v>110</v>
      </c>
      <c r="L208">
        <v>490</v>
      </c>
      <c r="M208">
        <v>203</v>
      </c>
      <c r="N208" s="58">
        <v>0.69499999999999995</v>
      </c>
    </row>
    <row r="209" spans="11:14" x14ac:dyDescent="0.25">
      <c r="K209">
        <v>115</v>
      </c>
      <c r="L209">
        <v>490</v>
      </c>
      <c r="M209">
        <v>203</v>
      </c>
      <c r="N209" s="58">
        <v>0.69499999999999995</v>
      </c>
    </row>
    <row r="210" spans="11:14" x14ac:dyDescent="0.25">
      <c r="K210">
        <v>125</v>
      </c>
      <c r="L210">
        <v>490</v>
      </c>
      <c r="M210">
        <v>203</v>
      </c>
      <c r="N210" s="58">
        <v>0.69499999999999995</v>
      </c>
    </row>
    <row r="211" spans="11:14" x14ac:dyDescent="0.25">
      <c r="K211">
        <v>128</v>
      </c>
      <c r="L211">
        <v>490</v>
      </c>
      <c r="M211">
        <v>203</v>
      </c>
      <c r="N211" s="58">
        <v>0.69499999999999995</v>
      </c>
    </row>
    <row r="212" spans="11:14" x14ac:dyDescent="0.25">
      <c r="K212">
        <v>182</v>
      </c>
      <c r="L212">
        <v>490</v>
      </c>
      <c r="M212">
        <v>203</v>
      </c>
      <c r="N212" s="58">
        <v>0.69499999999999995</v>
      </c>
    </row>
    <row r="213" spans="11:14" x14ac:dyDescent="0.25">
      <c r="K213">
        <v>199</v>
      </c>
      <c r="L213">
        <v>490</v>
      </c>
      <c r="M213">
        <v>203</v>
      </c>
      <c r="N213" s="58">
        <v>0.69499999999999995</v>
      </c>
    </row>
    <row r="214" spans="11:14" x14ac:dyDescent="0.25">
      <c r="K214">
        <v>241</v>
      </c>
      <c r="L214">
        <v>490</v>
      </c>
      <c r="M214">
        <v>203</v>
      </c>
      <c r="N214" s="58">
        <v>0.69499999999999995</v>
      </c>
    </row>
    <row r="215" spans="11:14" x14ac:dyDescent="0.25">
      <c r="K215">
        <v>295</v>
      </c>
      <c r="L215">
        <v>490</v>
      </c>
      <c r="M215">
        <v>203</v>
      </c>
      <c r="N215" s="58">
        <v>0.69499999999999995</v>
      </c>
    </row>
    <row r="216" spans="11:14" x14ac:dyDescent="0.25">
      <c r="K216">
        <v>334</v>
      </c>
      <c r="L216">
        <v>490</v>
      </c>
      <c r="M216">
        <v>203</v>
      </c>
      <c r="N216" s="58">
        <v>0.69499999999999995</v>
      </c>
    </row>
    <row r="217" spans="11:14" x14ac:dyDescent="0.25">
      <c r="K217">
        <v>454</v>
      </c>
      <c r="L217">
        <v>490</v>
      </c>
      <c r="M217">
        <v>203</v>
      </c>
      <c r="N217" s="58">
        <v>0.69499999999999995</v>
      </c>
    </row>
    <row r="218" spans="11:14" x14ac:dyDescent="0.25">
      <c r="K218">
        <v>561</v>
      </c>
      <c r="L218">
        <v>490</v>
      </c>
      <c r="M218">
        <v>203</v>
      </c>
      <c r="N218" s="58">
        <v>0.69499999999999995</v>
      </c>
    </row>
    <row r="219" spans="11:14" x14ac:dyDescent="0.25">
      <c r="K219">
        <v>576</v>
      </c>
      <c r="L219">
        <v>490</v>
      </c>
      <c r="M219">
        <v>203</v>
      </c>
      <c r="N219" s="58">
        <v>0.69499999999999995</v>
      </c>
    </row>
    <row r="220" spans="11:14" x14ac:dyDescent="0.25">
      <c r="K220">
        <v>579</v>
      </c>
      <c r="L220">
        <v>490</v>
      </c>
      <c r="M220">
        <v>203</v>
      </c>
      <c r="N220" s="58">
        <v>0.69499999999999995</v>
      </c>
    </row>
    <row r="221" spans="11:14" x14ac:dyDescent="0.25">
      <c r="K221">
        <v>625</v>
      </c>
      <c r="L221">
        <v>490</v>
      </c>
      <c r="M221">
        <v>203</v>
      </c>
      <c r="N221" s="58">
        <v>0.69499999999999995</v>
      </c>
    </row>
    <row r="222" spans="11:14" x14ac:dyDescent="0.25">
      <c r="K222">
        <v>626</v>
      </c>
      <c r="L222">
        <v>490</v>
      </c>
      <c r="M222">
        <v>203</v>
      </c>
      <c r="N222" s="58">
        <v>0.69499999999999995</v>
      </c>
    </row>
    <row r="223" spans="11:14" x14ac:dyDescent="0.25">
      <c r="K223">
        <v>598</v>
      </c>
      <c r="L223">
        <v>489</v>
      </c>
      <c r="M223">
        <v>221</v>
      </c>
      <c r="N223" s="58">
        <v>0.69399999999999995</v>
      </c>
    </row>
    <row r="224" spans="11:14" x14ac:dyDescent="0.25">
      <c r="K224">
        <v>521</v>
      </c>
      <c r="L224">
        <v>488</v>
      </c>
      <c r="M224">
        <v>222</v>
      </c>
      <c r="N224" s="58">
        <v>0.69099999999999995</v>
      </c>
    </row>
    <row r="225" spans="11:14" x14ac:dyDescent="0.25">
      <c r="K225">
        <v>560</v>
      </c>
      <c r="L225">
        <v>488</v>
      </c>
      <c r="M225">
        <v>222</v>
      </c>
      <c r="N225" s="58">
        <v>0.69099999999999995</v>
      </c>
    </row>
    <row r="226" spans="11:14" x14ac:dyDescent="0.25">
      <c r="K226">
        <v>518</v>
      </c>
      <c r="L226">
        <v>487</v>
      </c>
      <c r="M226">
        <v>224</v>
      </c>
      <c r="N226" s="58">
        <v>0.69</v>
      </c>
    </row>
    <row r="227" spans="11:14" x14ac:dyDescent="0.25">
      <c r="K227">
        <v>26</v>
      </c>
      <c r="L227">
        <v>485</v>
      </c>
      <c r="M227">
        <v>225</v>
      </c>
      <c r="N227" s="58">
        <v>0.67300000000000004</v>
      </c>
    </row>
    <row r="228" spans="11:14" x14ac:dyDescent="0.25">
      <c r="K228">
        <v>112</v>
      </c>
      <c r="L228">
        <v>485</v>
      </c>
      <c r="M228">
        <v>225</v>
      </c>
      <c r="N228" s="58">
        <v>0.67300000000000004</v>
      </c>
    </row>
    <row r="229" spans="11:14" x14ac:dyDescent="0.25">
      <c r="K229">
        <v>367</v>
      </c>
      <c r="L229">
        <v>485</v>
      </c>
      <c r="M229">
        <v>225</v>
      </c>
      <c r="N229" s="58">
        <v>0.67300000000000004</v>
      </c>
    </row>
    <row r="230" spans="11:14" x14ac:dyDescent="0.25">
      <c r="K230">
        <v>368</v>
      </c>
      <c r="L230">
        <v>485</v>
      </c>
      <c r="M230">
        <v>225</v>
      </c>
      <c r="N230" s="58">
        <v>0.67300000000000004</v>
      </c>
    </row>
    <row r="231" spans="11:14" x14ac:dyDescent="0.25">
      <c r="K231">
        <v>369</v>
      </c>
      <c r="L231">
        <v>485</v>
      </c>
      <c r="M231">
        <v>225</v>
      </c>
      <c r="N231" s="58">
        <v>0.67300000000000004</v>
      </c>
    </row>
    <row r="232" spans="11:14" x14ac:dyDescent="0.25">
      <c r="K232">
        <v>398</v>
      </c>
      <c r="L232">
        <v>485</v>
      </c>
      <c r="M232">
        <v>225</v>
      </c>
      <c r="N232" s="58">
        <v>0.67300000000000004</v>
      </c>
    </row>
    <row r="233" spans="11:14" x14ac:dyDescent="0.25">
      <c r="K233">
        <v>442</v>
      </c>
      <c r="L233">
        <v>485</v>
      </c>
      <c r="M233">
        <v>225</v>
      </c>
      <c r="N233" s="58">
        <v>0.67300000000000004</v>
      </c>
    </row>
    <row r="234" spans="11:14" x14ac:dyDescent="0.25">
      <c r="K234">
        <v>545</v>
      </c>
      <c r="L234">
        <v>485</v>
      </c>
      <c r="M234">
        <v>225</v>
      </c>
      <c r="N234" s="58">
        <v>0.67300000000000004</v>
      </c>
    </row>
    <row r="235" spans="11:14" x14ac:dyDescent="0.25">
      <c r="K235">
        <v>606</v>
      </c>
      <c r="L235">
        <v>485</v>
      </c>
      <c r="M235">
        <v>225</v>
      </c>
      <c r="N235" s="58">
        <v>0.67300000000000004</v>
      </c>
    </row>
    <row r="236" spans="11:14" x14ac:dyDescent="0.25">
      <c r="K236">
        <v>614</v>
      </c>
      <c r="L236">
        <v>485</v>
      </c>
      <c r="M236">
        <v>225</v>
      </c>
      <c r="N236" s="58">
        <v>0.67300000000000004</v>
      </c>
    </row>
    <row r="237" spans="11:14" x14ac:dyDescent="0.25">
      <c r="K237">
        <v>615</v>
      </c>
      <c r="L237">
        <v>485</v>
      </c>
      <c r="M237">
        <v>225</v>
      </c>
      <c r="N237" s="58">
        <v>0.67300000000000004</v>
      </c>
    </row>
    <row r="238" spans="11:14" x14ac:dyDescent="0.25">
      <c r="K238">
        <v>621</v>
      </c>
      <c r="L238">
        <v>485</v>
      </c>
      <c r="M238">
        <v>225</v>
      </c>
      <c r="N238" s="58">
        <v>0.67300000000000004</v>
      </c>
    </row>
    <row r="239" spans="11:14" x14ac:dyDescent="0.25">
      <c r="K239">
        <v>631</v>
      </c>
      <c r="L239">
        <v>484</v>
      </c>
      <c r="M239">
        <v>237</v>
      </c>
      <c r="N239" s="58">
        <v>0.67</v>
      </c>
    </row>
    <row r="240" spans="11:14" x14ac:dyDescent="0.25">
      <c r="K240">
        <v>632</v>
      </c>
      <c r="L240">
        <v>484</v>
      </c>
      <c r="M240">
        <v>237</v>
      </c>
      <c r="N240" s="58">
        <v>0.67</v>
      </c>
    </row>
    <row r="241" spans="11:14" x14ac:dyDescent="0.25">
      <c r="K241">
        <v>36</v>
      </c>
      <c r="L241">
        <v>483</v>
      </c>
      <c r="M241">
        <v>239</v>
      </c>
      <c r="N241" s="58">
        <v>0.66500000000000004</v>
      </c>
    </row>
    <row r="242" spans="11:14" x14ac:dyDescent="0.25">
      <c r="K242">
        <v>97</v>
      </c>
      <c r="L242">
        <v>483</v>
      </c>
      <c r="M242">
        <v>239</v>
      </c>
      <c r="N242" s="58">
        <v>0.66500000000000004</v>
      </c>
    </row>
    <row r="243" spans="11:14" x14ac:dyDescent="0.25">
      <c r="K243">
        <v>563</v>
      </c>
      <c r="L243">
        <v>483</v>
      </c>
      <c r="M243">
        <v>239</v>
      </c>
      <c r="N243" s="58">
        <v>0.66500000000000004</v>
      </c>
    </row>
    <row r="244" spans="11:14" x14ac:dyDescent="0.25">
      <c r="K244">
        <v>623</v>
      </c>
      <c r="L244">
        <v>483</v>
      </c>
      <c r="M244">
        <v>239</v>
      </c>
      <c r="N244" s="58">
        <v>0.66500000000000004</v>
      </c>
    </row>
    <row r="245" spans="11:14" x14ac:dyDescent="0.25">
      <c r="K245">
        <v>424</v>
      </c>
      <c r="L245">
        <v>482</v>
      </c>
      <c r="M245">
        <v>243</v>
      </c>
      <c r="N245" s="58">
        <v>0.66200000000000003</v>
      </c>
    </row>
    <row r="246" spans="11:14" x14ac:dyDescent="0.25">
      <c r="K246">
        <v>687</v>
      </c>
      <c r="L246">
        <v>482</v>
      </c>
      <c r="M246">
        <v>243</v>
      </c>
      <c r="N246" s="58">
        <v>0.66200000000000003</v>
      </c>
    </row>
    <row r="247" spans="11:14" x14ac:dyDescent="0.25">
      <c r="K247">
        <v>695</v>
      </c>
      <c r="L247">
        <v>481</v>
      </c>
      <c r="M247">
        <v>245</v>
      </c>
      <c r="N247" s="58">
        <v>0.66100000000000003</v>
      </c>
    </row>
    <row r="248" spans="11:14" x14ac:dyDescent="0.25">
      <c r="K248">
        <v>101</v>
      </c>
      <c r="L248">
        <v>480</v>
      </c>
      <c r="M248">
        <v>246</v>
      </c>
      <c r="N248" s="58">
        <v>0.64300000000000002</v>
      </c>
    </row>
    <row r="249" spans="11:14" x14ac:dyDescent="0.25">
      <c r="K249">
        <v>224</v>
      </c>
      <c r="L249">
        <v>480</v>
      </c>
      <c r="M249">
        <v>246</v>
      </c>
      <c r="N249" s="58">
        <v>0.64300000000000002</v>
      </c>
    </row>
    <row r="250" spans="11:14" x14ac:dyDescent="0.25">
      <c r="K250">
        <v>272</v>
      </c>
      <c r="L250">
        <v>480</v>
      </c>
      <c r="M250">
        <v>246</v>
      </c>
      <c r="N250" s="58">
        <v>0.64300000000000002</v>
      </c>
    </row>
    <row r="251" spans="11:14" x14ac:dyDescent="0.25">
      <c r="K251">
        <v>275</v>
      </c>
      <c r="L251">
        <v>480</v>
      </c>
      <c r="M251">
        <v>246</v>
      </c>
      <c r="N251" s="58">
        <v>0.64300000000000002</v>
      </c>
    </row>
    <row r="252" spans="11:14" x14ac:dyDescent="0.25">
      <c r="K252">
        <v>362</v>
      </c>
      <c r="L252">
        <v>480</v>
      </c>
      <c r="M252">
        <v>246</v>
      </c>
      <c r="N252" s="58">
        <v>0.64300000000000002</v>
      </c>
    </row>
    <row r="253" spans="11:14" x14ac:dyDescent="0.25">
      <c r="K253">
        <v>428</v>
      </c>
      <c r="L253">
        <v>480</v>
      </c>
      <c r="M253">
        <v>246</v>
      </c>
      <c r="N253" s="58">
        <v>0.64300000000000002</v>
      </c>
    </row>
    <row r="254" spans="11:14" x14ac:dyDescent="0.25">
      <c r="K254">
        <v>478</v>
      </c>
      <c r="L254">
        <v>480</v>
      </c>
      <c r="M254">
        <v>246</v>
      </c>
      <c r="N254" s="58">
        <v>0.64300000000000002</v>
      </c>
    </row>
    <row r="255" spans="11:14" x14ac:dyDescent="0.25">
      <c r="K255">
        <v>489</v>
      </c>
      <c r="L255">
        <v>480</v>
      </c>
      <c r="M255">
        <v>246</v>
      </c>
      <c r="N255" s="58">
        <v>0.64300000000000002</v>
      </c>
    </row>
    <row r="256" spans="11:14" x14ac:dyDescent="0.25">
      <c r="K256">
        <v>547</v>
      </c>
      <c r="L256">
        <v>480</v>
      </c>
      <c r="M256">
        <v>246</v>
      </c>
      <c r="N256" s="58">
        <v>0.64300000000000002</v>
      </c>
    </row>
    <row r="257" spans="11:14" x14ac:dyDescent="0.25">
      <c r="K257">
        <v>549</v>
      </c>
      <c r="L257">
        <v>480</v>
      </c>
      <c r="M257">
        <v>246</v>
      </c>
      <c r="N257" s="58">
        <v>0.64300000000000002</v>
      </c>
    </row>
    <row r="258" spans="11:14" x14ac:dyDescent="0.25">
      <c r="K258">
        <v>555</v>
      </c>
      <c r="L258">
        <v>480</v>
      </c>
      <c r="M258">
        <v>246</v>
      </c>
      <c r="N258" s="58">
        <v>0.64300000000000002</v>
      </c>
    </row>
    <row r="259" spans="11:14" x14ac:dyDescent="0.25">
      <c r="K259">
        <v>593</v>
      </c>
      <c r="L259">
        <v>480</v>
      </c>
      <c r="M259">
        <v>246</v>
      </c>
      <c r="N259" s="58">
        <v>0.64300000000000002</v>
      </c>
    </row>
    <row r="260" spans="11:14" x14ac:dyDescent="0.25">
      <c r="K260">
        <v>685</v>
      </c>
      <c r="L260">
        <v>480</v>
      </c>
      <c r="M260">
        <v>246</v>
      </c>
      <c r="N260" s="58">
        <v>0.64300000000000002</v>
      </c>
    </row>
    <row r="261" spans="11:14" x14ac:dyDescent="0.25">
      <c r="K261">
        <v>18</v>
      </c>
      <c r="L261">
        <v>479</v>
      </c>
      <c r="M261">
        <v>259</v>
      </c>
      <c r="N261" s="58">
        <v>0.64</v>
      </c>
    </row>
    <row r="262" spans="11:14" x14ac:dyDescent="0.25">
      <c r="K262">
        <v>435</v>
      </c>
      <c r="L262">
        <v>479</v>
      </c>
      <c r="M262">
        <v>259</v>
      </c>
      <c r="N262" s="58">
        <v>0.64</v>
      </c>
    </row>
    <row r="263" spans="11:14" x14ac:dyDescent="0.25">
      <c r="K263">
        <v>87</v>
      </c>
      <c r="L263">
        <v>475</v>
      </c>
      <c r="M263">
        <v>261</v>
      </c>
      <c r="N263" s="58">
        <v>0.63</v>
      </c>
    </row>
    <row r="264" spans="11:14" x14ac:dyDescent="0.25">
      <c r="K264">
        <v>99</v>
      </c>
      <c r="L264">
        <v>475</v>
      </c>
      <c r="M264">
        <v>261</v>
      </c>
      <c r="N264" s="58">
        <v>0.63</v>
      </c>
    </row>
    <row r="265" spans="11:14" x14ac:dyDescent="0.25">
      <c r="K265">
        <v>310</v>
      </c>
      <c r="L265">
        <v>475</v>
      </c>
      <c r="M265">
        <v>261</v>
      </c>
      <c r="N265" s="58">
        <v>0.63</v>
      </c>
    </row>
    <row r="266" spans="11:14" x14ac:dyDescent="0.25">
      <c r="K266">
        <v>332</v>
      </c>
      <c r="L266">
        <v>475</v>
      </c>
      <c r="M266">
        <v>261</v>
      </c>
      <c r="N266" s="58">
        <v>0.63</v>
      </c>
    </row>
    <row r="267" spans="11:14" x14ac:dyDescent="0.25">
      <c r="K267">
        <v>423</v>
      </c>
      <c r="L267">
        <v>475</v>
      </c>
      <c r="M267">
        <v>261</v>
      </c>
      <c r="N267" s="58">
        <v>0.63</v>
      </c>
    </row>
    <row r="268" spans="11:14" x14ac:dyDescent="0.25">
      <c r="K268">
        <v>558</v>
      </c>
      <c r="L268">
        <v>475</v>
      </c>
      <c r="M268">
        <v>261</v>
      </c>
      <c r="N268" s="58">
        <v>0.63</v>
      </c>
    </row>
    <row r="269" spans="11:14" x14ac:dyDescent="0.25">
      <c r="K269">
        <v>586</v>
      </c>
      <c r="L269">
        <v>475</v>
      </c>
      <c r="M269">
        <v>261</v>
      </c>
      <c r="N269" s="58">
        <v>0.63</v>
      </c>
    </row>
    <row r="270" spans="11:14" x14ac:dyDescent="0.25">
      <c r="K270">
        <v>297</v>
      </c>
      <c r="L270">
        <v>474</v>
      </c>
      <c r="M270">
        <v>268</v>
      </c>
      <c r="N270" s="58">
        <v>0.625</v>
      </c>
    </row>
    <row r="271" spans="11:14" x14ac:dyDescent="0.25">
      <c r="K271">
        <v>416</v>
      </c>
      <c r="L271">
        <v>474</v>
      </c>
      <c r="M271">
        <v>268</v>
      </c>
      <c r="N271" s="58">
        <v>0.625</v>
      </c>
    </row>
    <row r="272" spans="11:14" x14ac:dyDescent="0.25">
      <c r="K272">
        <v>569</v>
      </c>
      <c r="L272">
        <v>474</v>
      </c>
      <c r="M272">
        <v>268</v>
      </c>
      <c r="N272" s="58">
        <v>0.625</v>
      </c>
    </row>
    <row r="273" spans="11:14" x14ac:dyDescent="0.25">
      <c r="K273">
        <v>709</v>
      </c>
      <c r="L273">
        <v>474</v>
      </c>
      <c r="M273">
        <v>268</v>
      </c>
      <c r="N273" s="58">
        <v>0.625</v>
      </c>
    </row>
    <row r="274" spans="11:14" x14ac:dyDescent="0.25">
      <c r="K274">
        <v>581</v>
      </c>
      <c r="L274">
        <v>473</v>
      </c>
      <c r="M274">
        <v>272</v>
      </c>
      <c r="N274" s="58">
        <v>0.623</v>
      </c>
    </row>
    <row r="275" spans="11:14" x14ac:dyDescent="0.25">
      <c r="K275">
        <v>596</v>
      </c>
      <c r="L275">
        <v>472</v>
      </c>
      <c r="M275">
        <v>273</v>
      </c>
      <c r="N275" s="58">
        <v>0.62</v>
      </c>
    </row>
    <row r="276" spans="11:14" x14ac:dyDescent="0.25">
      <c r="K276">
        <v>676</v>
      </c>
      <c r="L276">
        <v>472</v>
      </c>
      <c r="M276">
        <v>273</v>
      </c>
      <c r="N276" s="58">
        <v>0.62</v>
      </c>
    </row>
    <row r="277" spans="11:14" x14ac:dyDescent="0.25">
      <c r="K277">
        <v>618</v>
      </c>
      <c r="L277">
        <v>471</v>
      </c>
      <c r="M277">
        <v>275</v>
      </c>
      <c r="N277" s="58">
        <v>0.61899999999999999</v>
      </c>
    </row>
    <row r="278" spans="11:14" x14ac:dyDescent="0.25">
      <c r="K278">
        <v>178</v>
      </c>
      <c r="L278">
        <v>470</v>
      </c>
      <c r="M278">
        <v>276</v>
      </c>
      <c r="N278" s="58">
        <v>0.61099999999999999</v>
      </c>
    </row>
    <row r="279" spans="11:14" x14ac:dyDescent="0.25">
      <c r="K279">
        <v>324</v>
      </c>
      <c r="L279">
        <v>470</v>
      </c>
      <c r="M279">
        <v>276</v>
      </c>
      <c r="N279" s="58">
        <v>0.61099999999999999</v>
      </c>
    </row>
    <row r="280" spans="11:14" x14ac:dyDescent="0.25">
      <c r="K280">
        <v>326</v>
      </c>
      <c r="L280">
        <v>470</v>
      </c>
      <c r="M280">
        <v>276</v>
      </c>
      <c r="N280" s="58">
        <v>0.61099999999999999</v>
      </c>
    </row>
    <row r="281" spans="11:14" x14ac:dyDescent="0.25">
      <c r="K281">
        <v>573</v>
      </c>
      <c r="L281">
        <v>470</v>
      </c>
      <c r="M281">
        <v>276</v>
      </c>
      <c r="N281" s="58">
        <v>0.61099999999999999</v>
      </c>
    </row>
    <row r="282" spans="11:14" x14ac:dyDescent="0.25">
      <c r="K282">
        <v>594</v>
      </c>
      <c r="L282">
        <v>470</v>
      </c>
      <c r="M282">
        <v>276</v>
      </c>
      <c r="N282" s="58">
        <v>0.61099999999999999</v>
      </c>
    </row>
    <row r="283" spans="11:14" x14ac:dyDescent="0.25">
      <c r="K283">
        <v>707</v>
      </c>
      <c r="L283">
        <v>470</v>
      </c>
      <c r="M283">
        <v>276</v>
      </c>
      <c r="N283" s="58">
        <v>0.61099999999999999</v>
      </c>
    </row>
    <row r="284" spans="11:14" x14ac:dyDescent="0.25">
      <c r="K284">
        <v>340</v>
      </c>
      <c r="L284">
        <v>468</v>
      </c>
      <c r="M284">
        <v>282</v>
      </c>
      <c r="N284" s="58">
        <v>0.60799999999999998</v>
      </c>
    </row>
    <row r="285" spans="11:14" x14ac:dyDescent="0.25">
      <c r="K285">
        <v>342</v>
      </c>
      <c r="L285">
        <v>468</v>
      </c>
      <c r="M285">
        <v>282</v>
      </c>
      <c r="N285" s="58">
        <v>0.60799999999999998</v>
      </c>
    </row>
    <row r="286" spans="11:14" x14ac:dyDescent="0.25">
      <c r="K286">
        <v>317</v>
      </c>
      <c r="L286">
        <v>467</v>
      </c>
      <c r="M286">
        <v>284</v>
      </c>
      <c r="N286" s="58">
        <v>0.60599999999999998</v>
      </c>
    </row>
    <row r="287" spans="11:14" x14ac:dyDescent="0.25">
      <c r="K287">
        <v>678</v>
      </c>
      <c r="L287">
        <v>466</v>
      </c>
      <c r="M287">
        <v>285</v>
      </c>
      <c r="N287" s="58">
        <v>0.60499999999999998</v>
      </c>
    </row>
    <row r="288" spans="11:14" x14ac:dyDescent="0.25">
      <c r="K288">
        <v>82</v>
      </c>
      <c r="L288">
        <v>465</v>
      </c>
      <c r="M288">
        <v>286</v>
      </c>
      <c r="N288" s="58">
        <v>0.59399999999999997</v>
      </c>
    </row>
    <row r="289" spans="11:14" x14ac:dyDescent="0.25">
      <c r="K289">
        <v>205</v>
      </c>
      <c r="L289">
        <v>465</v>
      </c>
      <c r="M289">
        <v>286</v>
      </c>
      <c r="N289" s="58">
        <v>0.59399999999999997</v>
      </c>
    </row>
    <row r="290" spans="11:14" x14ac:dyDescent="0.25">
      <c r="K290">
        <v>226</v>
      </c>
      <c r="L290">
        <v>465</v>
      </c>
      <c r="M290">
        <v>286</v>
      </c>
      <c r="N290" s="58">
        <v>0.59399999999999997</v>
      </c>
    </row>
    <row r="291" spans="11:14" x14ac:dyDescent="0.25">
      <c r="K291">
        <v>227</v>
      </c>
      <c r="L291">
        <v>465</v>
      </c>
      <c r="M291">
        <v>286</v>
      </c>
      <c r="N291" s="58">
        <v>0.59399999999999997</v>
      </c>
    </row>
    <row r="292" spans="11:14" x14ac:dyDescent="0.25">
      <c r="K292">
        <v>234</v>
      </c>
      <c r="L292">
        <v>465</v>
      </c>
      <c r="M292">
        <v>286</v>
      </c>
      <c r="N292" s="58">
        <v>0.59399999999999997</v>
      </c>
    </row>
    <row r="293" spans="11:14" x14ac:dyDescent="0.25">
      <c r="K293">
        <v>359</v>
      </c>
      <c r="L293">
        <v>465</v>
      </c>
      <c r="M293">
        <v>286</v>
      </c>
      <c r="N293" s="58">
        <v>0.59399999999999997</v>
      </c>
    </row>
    <row r="294" spans="11:14" x14ac:dyDescent="0.25">
      <c r="K294">
        <v>538</v>
      </c>
      <c r="L294">
        <v>465</v>
      </c>
      <c r="M294">
        <v>286</v>
      </c>
      <c r="N294" s="58">
        <v>0.59399999999999997</v>
      </c>
    </row>
    <row r="295" spans="11:14" x14ac:dyDescent="0.25">
      <c r="K295">
        <v>539</v>
      </c>
      <c r="L295">
        <v>465</v>
      </c>
      <c r="M295">
        <v>286</v>
      </c>
      <c r="N295" s="58">
        <v>0.59399999999999997</v>
      </c>
    </row>
    <row r="296" spans="11:14" x14ac:dyDescent="0.25">
      <c r="K296">
        <v>591</v>
      </c>
      <c r="L296">
        <v>464</v>
      </c>
      <c r="M296">
        <v>294</v>
      </c>
      <c r="N296" s="58">
        <v>0.59299999999999997</v>
      </c>
    </row>
    <row r="297" spans="11:14" x14ac:dyDescent="0.25">
      <c r="K297">
        <v>683</v>
      </c>
      <c r="L297">
        <v>462</v>
      </c>
      <c r="M297">
        <v>295</v>
      </c>
      <c r="N297" s="58">
        <v>0.59099999999999997</v>
      </c>
    </row>
    <row r="298" spans="11:14" x14ac:dyDescent="0.25">
      <c r="K298">
        <v>556</v>
      </c>
      <c r="L298">
        <v>461</v>
      </c>
      <c r="M298">
        <v>296</v>
      </c>
      <c r="N298" s="58">
        <v>0.59</v>
      </c>
    </row>
    <row r="299" spans="11:14" x14ac:dyDescent="0.25">
      <c r="K299">
        <v>85</v>
      </c>
      <c r="L299">
        <v>460</v>
      </c>
      <c r="M299">
        <v>297</v>
      </c>
      <c r="N299" s="58">
        <v>0.57599999999999996</v>
      </c>
    </row>
    <row r="300" spans="11:14" x14ac:dyDescent="0.25">
      <c r="K300">
        <v>122</v>
      </c>
      <c r="L300">
        <v>460</v>
      </c>
      <c r="M300">
        <v>297</v>
      </c>
      <c r="N300" s="58">
        <v>0.57599999999999996</v>
      </c>
    </row>
    <row r="301" spans="11:14" x14ac:dyDescent="0.25">
      <c r="K301">
        <v>171</v>
      </c>
      <c r="L301">
        <v>460</v>
      </c>
      <c r="M301">
        <v>297</v>
      </c>
      <c r="N301" s="58">
        <v>0.57599999999999996</v>
      </c>
    </row>
    <row r="302" spans="11:14" x14ac:dyDescent="0.25">
      <c r="K302">
        <v>189</v>
      </c>
      <c r="L302">
        <v>460</v>
      </c>
      <c r="M302">
        <v>297</v>
      </c>
      <c r="N302" s="58">
        <v>0.57599999999999996</v>
      </c>
    </row>
    <row r="303" spans="11:14" x14ac:dyDescent="0.25">
      <c r="K303">
        <v>286</v>
      </c>
      <c r="L303">
        <v>460</v>
      </c>
      <c r="M303">
        <v>297</v>
      </c>
      <c r="N303" s="58">
        <v>0.57599999999999996</v>
      </c>
    </row>
    <row r="304" spans="11:14" x14ac:dyDescent="0.25">
      <c r="K304">
        <v>319</v>
      </c>
      <c r="L304">
        <v>460</v>
      </c>
      <c r="M304">
        <v>297</v>
      </c>
      <c r="N304" s="58">
        <v>0.57599999999999996</v>
      </c>
    </row>
    <row r="305" spans="11:14" x14ac:dyDescent="0.25">
      <c r="K305">
        <v>323</v>
      </c>
      <c r="L305">
        <v>460</v>
      </c>
      <c r="M305">
        <v>297</v>
      </c>
      <c r="N305" s="58">
        <v>0.57599999999999996</v>
      </c>
    </row>
    <row r="306" spans="11:14" x14ac:dyDescent="0.25">
      <c r="K306">
        <v>357</v>
      </c>
      <c r="L306">
        <v>460</v>
      </c>
      <c r="M306">
        <v>297</v>
      </c>
      <c r="N306" s="58">
        <v>0.57599999999999996</v>
      </c>
    </row>
    <row r="307" spans="11:14" x14ac:dyDescent="0.25">
      <c r="K307">
        <v>457</v>
      </c>
      <c r="L307">
        <v>460</v>
      </c>
      <c r="M307">
        <v>297</v>
      </c>
      <c r="N307" s="58">
        <v>0.57599999999999996</v>
      </c>
    </row>
    <row r="308" spans="11:14" x14ac:dyDescent="0.25">
      <c r="K308">
        <v>550</v>
      </c>
      <c r="L308">
        <v>460</v>
      </c>
      <c r="M308">
        <v>297</v>
      </c>
      <c r="N308" s="58">
        <v>0.57599999999999996</v>
      </c>
    </row>
    <row r="309" spans="11:14" x14ac:dyDescent="0.25">
      <c r="K309">
        <v>335</v>
      </c>
      <c r="L309">
        <v>458</v>
      </c>
      <c r="M309">
        <v>307</v>
      </c>
      <c r="N309" s="58">
        <v>0.57299999999999995</v>
      </c>
    </row>
    <row r="310" spans="11:14" x14ac:dyDescent="0.25">
      <c r="K310">
        <v>336</v>
      </c>
      <c r="L310">
        <v>458</v>
      </c>
      <c r="M310">
        <v>307</v>
      </c>
      <c r="N310" s="58">
        <v>0.57299999999999995</v>
      </c>
    </row>
    <row r="311" spans="11:14" x14ac:dyDescent="0.25">
      <c r="K311">
        <v>291</v>
      </c>
      <c r="L311">
        <v>456</v>
      </c>
      <c r="M311">
        <v>309</v>
      </c>
      <c r="N311" s="58">
        <v>0.57199999999999995</v>
      </c>
    </row>
    <row r="312" spans="11:14" x14ac:dyDescent="0.25">
      <c r="K312">
        <v>42</v>
      </c>
      <c r="L312">
        <v>455</v>
      </c>
      <c r="M312">
        <v>310</v>
      </c>
      <c r="N312" s="58">
        <v>0.55900000000000005</v>
      </c>
    </row>
    <row r="313" spans="11:14" x14ac:dyDescent="0.25">
      <c r="K313">
        <v>57</v>
      </c>
      <c r="L313">
        <v>455</v>
      </c>
      <c r="M313">
        <v>310</v>
      </c>
      <c r="N313" s="58">
        <v>0.55900000000000005</v>
      </c>
    </row>
    <row r="314" spans="11:14" x14ac:dyDescent="0.25">
      <c r="K314">
        <v>106</v>
      </c>
      <c r="L314">
        <v>455</v>
      </c>
      <c r="M314">
        <v>310</v>
      </c>
      <c r="N314" s="58">
        <v>0.55900000000000005</v>
      </c>
    </row>
    <row r="315" spans="11:14" x14ac:dyDescent="0.25">
      <c r="K315">
        <v>107</v>
      </c>
      <c r="L315">
        <v>455</v>
      </c>
      <c r="M315">
        <v>310</v>
      </c>
      <c r="N315" s="58">
        <v>0.55900000000000005</v>
      </c>
    </row>
    <row r="316" spans="11:14" x14ac:dyDescent="0.25">
      <c r="K316">
        <v>124</v>
      </c>
      <c r="L316">
        <v>455</v>
      </c>
      <c r="M316">
        <v>310</v>
      </c>
      <c r="N316" s="58">
        <v>0.55900000000000005</v>
      </c>
    </row>
    <row r="317" spans="11:14" x14ac:dyDescent="0.25">
      <c r="K317">
        <v>203</v>
      </c>
      <c r="L317">
        <v>455</v>
      </c>
      <c r="M317">
        <v>310</v>
      </c>
      <c r="N317" s="58">
        <v>0.55900000000000005</v>
      </c>
    </row>
    <row r="318" spans="11:14" x14ac:dyDescent="0.25">
      <c r="K318">
        <v>237</v>
      </c>
      <c r="L318">
        <v>455</v>
      </c>
      <c r="M318">
        <v>310</v>
      </c>
      <c r="N318" s="58">
        <v>0.55900000000000005</v>
      </c>
    </row>
    <row r="319" spans="11:14" x14ac:dyDescent="0.25">
      <c r="K319">
        <v>354</v>
      </c>
      <c r="L319">
        <v>455</v>
      </c>
      <c r="M319">
        <v>310</v>
      </c>
      <c r="N319" s="58">
        <v>0.55900000000000005</v>
      </c>
    </row>
    <row r="320" spans="11:14" x14ac:dyDescent="0.25">
      <c r="K320">
        <v>356</v>
      </c>
      <c r="L320">
        <v>455</v>
      </c>
      <c r="M320">
        <v>310</v>
      </c>
      <c r="N320" s="58">
        <v>0.55900000000000005</v>
      </c>
    </row>
    <row r="321" spans="11:14" x14ac:dyDescent="0.25">
      <c r="K321">
        <v>455</v>
      </c>
      <c r="L321">
        <v>454</v>
      </c>
      <c r="M321">
        <v>319</v>
      </c>
      <c r="N321" s="58">
        <v>0.55800000000000005</v>
      </c>
    </row>
    <row r="322" spans="11:14" x14ac:dyDescent="0.25">
      <c r="K322">
        <v>432</v>
      </c>
      <c r="L322">
        <v>452</v>
      </c>
      <c r="M322">
        <v>320</v>
      </c>
      <c r="N322" s="58">
        <v>0.55500000000000005</v>
      </c>
    </row>
    <row r="323" spans="11:14" x14ac:dyDescent="0.25">
      <c r="K323">
        <v>705</v>
      </c>
      <c r="L323">
        <v>452</v>
      </c>
      <c r="M323">
        <v>320</v>
      </c>
      <c r="N323" s="58">
        <v>0.55500000000000005</v>
      </c>
    </row>
    <row r="324" spans="11:14" x14ac:dyDescent="0.25">
      <c r="K324">
        <v>28</v>
      </c>
      <c r="L324">
        <v>450</v>
      </c>
      <c r="M324">
        <v>322</v>
      </c>
      <c r="N324" s="58">
        <v>0.54500000000000004</v>
      </c>
    </row>
    <row r="325" spans="11:14" x14ac:dyDescent="0.25">
      <c r="K325">
        <v>49</v>
      </c>
      <c r="L325">
        <v>450</v>
      </c>
      <c r="M325">
        <v>322</v>
      </c>
      <c r="N325" s="58">
        <v>0.54500000000000004</v>
      </c>
    </row>
    <row r="326" spans="11:14" x14ac:dyDescent="0.25">
      <c r="K326">
        <v>113</v>
      </c>
      <c r="L326">
        <v>450</v>
      </c>
      <c r="M326">
        <v>322</v>
      </c>
      <c r="N326" s="58">
        <v>0.54500000000000004</v>
      </c>
    </row>
    <row r="327" spans="11:14" x14ac:dyDescent="0.25">
      <c r="K327">
        <v>119</v>
      </c>
      <c r="L327">
        <v>450</v>
      </c>
      <c r="M327">
        <v>322</v>
      </c>
      <c r="N327" s="58">
        <v>0.54500000000000004</v>
      </c>
    </row>
    <row r="328" spans="11:14" x14ac:dyDescent="0.25">
      <c r="K328">
        <v>210</v>
      </c>
      <c r="L328">
        <v>450</v>
      </c>
      <c r="M328">
        <v>322</v>
      </c>
      <c r="N328" s="58">
        <v>0.54500000000000004</v>
      </c>
    </row>
    <row r="329" spans="11:14" x14ac:dyDescent="0.25">
      <c r="K329">
        <v>221</v>
      </c>
      <c r="L329">
        <v>450</v>
      </c>
      <c r="M329">
        <v>322</v>
      </c>
      <c r="N329" s="58">
        <v>0.54500000000000004</v>
      </c>
    </row>
    <row r="330" spans="11:14" x14ac:dyDescent="0.25">
      <c r="K330">
        <v>421</v>
      </c>
      <c r="L330">
        <v>450</v>
      </c>
      <c r="M330">
        <v>322</v>
      </c>
      <c r="N330" s="58">
        <v>0.54500000000000004</v>
      </c>
    </row>
    <row r="331" spans="11:14" x14ac:dyDescent="0.25">
      <c r="K331">
        <v>680</v>
      </c>
      <c r="L331">
        <v>448</v>
      </c>
      <c r="M331">
        <v>329</v>
      </c>
      <c r="N331" s="58">
        <v>0.54400000000000004</v>
      </c>
    </row>
    <row r="332" spans="11:14" x14ac:dyDescent="0.25">
      <c r="K332">
        <v>510</v>
      </c>
      <c r="L332">
        <v>446</v>
      </c>
      <c r="M332">
        <v>330</v>
      </c>
      <c r="N332" s="58">
        <v>0.54300000000000004</v>
      </c>
    </row>
    <row r="333" spans="11:14" x14ac:dyDescent="0.25">
      <c r="K333">
        <v>531</v>
      </c>
      <c r="L333">
        <v>445</v>
      </c>
      <c r="M333">
        <v>331</v>
      </c>
      <c r="N333" s="58">
        <v>0.54100000000000004</v>
      </c>
    </row>
    <row r="334" spans="11:14" x14ac:dyDescent="0.25">
      <c r="K334">
        <v>22</v>
      </c>
      <c r="L334">
        <v>442</v>
      </c>
      <c r="M334">
        <v>332</v>
      </c>
      <c r="N334" s="58">
        <v>0.53800000000000003</v>
      </c>
    </row>
    <row r="335" spans="11:14" x14ac:dyDescent="0.25">
      <c r="K335">
        <v>164</v>
      </c>
      <c r="L335">
        <v>442</v>
      </c>
      <c r="M335">
        <v>332</v>
      </c>
      <c r="N335" s="58">
        <v>0.53800000000000003</v>
      </c>
    </row>
    <row r="336" spans="11:14" x14ac:dyDescent="0.25">
      <c r="K336">
        <v>53</v>
      </c>
      <c r="L336">
        <v>440</v>
      </c>
      <c r="M336">
        <v>334</v>
      </c>
      <c r="N336" s="58">
        <v>0.52700000000000002</v>
      </c>
    </row>
    <row r="337" spans="11:14" x14ac:dyDescent="0.25">
      <c r="K337">
        <v>117</v>
      </c>
      <c r="L337">
        <v>440</v>
      </c>
      <c r="M337">
        <v>334</v>
      </c>
      <c r="N337" s="58">
        <v>0.52700000000000002</v>
      </c>
    </row>
    <row r="338" spans="11:14" x14ac:dyDescent="0.25">
      <c r="K338">
        <v>288</v>
      </c>
      <c r="L338">
        <v>440</v>
      </c>
      <c r="M338">
        <v>334</v>
      </c>
      <c r="N338" s="58">
        <v>0.52700000000000002</v>
      </c>
    </row>
    <row r="339" spans="11:14" x14ac:dyDescent="0.25">
      <c r="K339">
        <v>337</v>
      </c>
      <c r="L339">
        <v>440</v>
      </c>
      <c r="M339">
        <v>334</v>
      </c>
      <c r="N339" s="58">
        <v>0.52700000000000002</v>
      </c>
    </row>
    <row r="340" spans="11:14" x14ac:dyDescent="0.25">
      <c r="K340">
        <v>338</v>
      </c>
      <c r="L340">
        <v>440</v>
      </c>
      <c r="M340">
        <v>334</v>
      </c>
      <c r="N340" s="58">
        <v>0.52700000000000002</v>
      </c>
    </row>
    <row r="341" spans="11:14" x14ac:dyDescent="0.25">
      <c r="K341">
        <v>352</v>
      </c>
      <c r="L341">
        <v>440</v>
      </c>
      <c r="M341">
        <v>334</v>
      </c>
      <c r="N341" s="58">
        <v>0.52700000000000002</v>
      </c>
    </row>
    <row r="342" spans="11:14" x14ac:dyDescent="0.25">
      <c r="K342">
        <v>479</v>
      </c>
      <c r="L342">
        <v>440</v>
      </c>
      <c r="M342">
        <v>334</v>
      </c>
      <c r="N342" s="58">
        <v>0.52700000000000002</v>
      </c>
    </row>
    <row r="343" spans="11:14" x14ac:dyDescent="0.25">
      <c r="K343">
        <v>600</v>
      </c>
      <c r="L343">
        <v>440</v>
      </c>
      <c r="M343">
        <v>334</v>
      </c>
      <c r="N343" s="58">
        <v>0.52700000000000002</v>
      </c>
    </row>
    <row r="344" spans="11:14" x14ac:dyDescent="0.25">
      <c r="K344">
        <v>24</v>
      </c>
      <c r="L344">
        <v>438</v>
      </c>
      <c r="M344">
        <v>342</v>
      </c>
      <c r="N344" s="58">
        <v>0.52600000000000002</v>
      </c>
    </row>
    <row r="345" spans="11:14" x14ac:dyDescent="0.25">
      <c r="K345">
        <v>40</v>
      </c>
      <c r="L345">
        <v>435</v>
      </c>
      <c r="M345">
        <v>343</v>
      </c>
      <c r="N345" s="58">
        <v>0.52200000000000002</v>
      </c>
    </row>
    <row r="346" spans="11:14" x14ac:dyDescent="0.25">
      <c r="K346">
        <v>114</v>
      </c>
      <c r="L346">
        <v>435</v>
      </c>
      <c r="M346">
        <v>343</v>
      </c>
      <c r="N346" s="58">
        <v>0.52200000000000002</v>
      </c>
    </row>
    <row r="347" spans="11:14" x14ac:dyDescent="0.25">
      <c r="K347">
        <v>200</v>
      </c>
      <c r="L347">
        <v>435</v>
      </c>
      <c r="M347">
        <v>343</v>
      </c>
      <c r="N347" s="58">
        <v>0.52200000000000002</v>
      </c>
    </row>
    <row r="348" spans="11:14" x14ac:dyDescent="0.25">
      <c r="K348">
        <v>702</v>
      </c>
      <c r="L348">
        <v>431</v>
      </c>
      <c r="M348">
        <v>346</v>
      </c>
      <c r="N348" s="58">
        <v>0.52</v>
      </c>
    </row>
    <row r="349" spans="11:14" x14ac:dyDescent="0.25">
      <c r="K349">
        <v>195</v>
      </c>
      <c r="L349">
        <v>430</v>
      </c>
      <c r="M349">
        <v>347</v>
      </c>
      <c r="N349" s="58">
        <v>0.51100000000000001</v>
      </c>
    </row>
    <row r="350" spans="11:14" x14ac:dyDescent="0.25">
      <c r="K350">
        <v>207</v>
      </c>
      <c r="L350">
        <v>430</v>
      </c>
      <c r="M350">
        <v>347</v>
      </c>
      <c r="N350" s="58">
        <v>0.51100000000000001</v>
      </c>
    </row>
    <row r="351" spans="11:14" x14ac:dyDescent="0.25">
      <c r="K351">
        <v>211</v>
      </c>
      <c r="L351">
        <v>430</v>
      </c>
      <c r="M351">
        <v>347</v>
      </c>
      <c r="N351" s="58">
        <v>0.51100000000000001</v>
      </c>
    </row>
    <row r="352" spans="11:14" x14ac:dyDescent="0.25">
      <c r="K352">
        <v>215</v>
      </c>
      <c r="L352">
        <v>430</v>
      </c>
      <c r="M352">
        <v>347</v>
      </c>
      <c r="N352" s="58">
        <v>0.51100000000000001</v>
      </c>
    </row>
    <row r="353" spans="11:14" x14ac:dyDescent="0.25">
      <c r="K353">
        <v>277</v>
      </c>
      <c r="L353">
        <v>430</v>
      </c>
      <c r="M353">
        <v>347</v>
      </c>
      <c r="N353" s="58">
        <v>0.51100000000000001</v>
      </c>
    </row>
    <row r="354" spans="11:14" x14ac:dyDescent="0.25">
      <c r="K354">
        <v>279</v>
      </c>
      <c r="L354">
        <v>430</v>
      </c>
      <c r="M354">
        <v>347</v>
      </c>
      <c r="N354" s="58">
        <v>0.51100000000000001</v>
      </c>
    </row>
    <row r="355" spans="11:14" x14ac:dyDescent="0.25">
      <c r="K355">
        <v>305</v>
      </c>
      <c r="L355">
        <v>430</v>
      </c>
      <c r="M355">
        <v>347</v>
      </c>
      <c r="N355" s="58">
        <v>0.51100000000000001</v>
      </c>
    </row>
    <row r="356" spans="11:14" x14ac:dyDescent="0.25">
      <c r="K356">
        <v>587</v>
      </c>
      <c r="L356">
        <v>428</v>
      </c>
      <c r="M356">
        <v>354</v>
      </c>
      <c r="N356" s="58">
        <v>0.50900000000000001</v>
      </c>
    </row>
    <row r="357" spans="11:14" x14ac:dyDescent="0.25">
      <c r="K357">
        <v>105</v>
      </c>
      <c r="L357">
        <v>425</v>
      </c>
      <c r="M357">
        <v>355</v>
      </c>
      <c r="N357" s="58">
        <v>0.504</v>
      </c>
    </row>
    <row r="358" spans="11:14" x14ac:dyDescent="0.25">
      <c r="K358">
        <v>192</v>
      </c>
      <c r="L358">
        <v>425</v>
      </c>
      <c r="M358">
        <v>355</v>
      </c>
      <c r="N358" s="58">
        <v>0.504</v>
      </c>
    </row>
    <row r="359" spans="11:14" x14ac:dyDescent="0.25">
      <c r="K359">
        <v>358</v>
      </c>
      <c r="L359">
        <v>425</v>
      </c>
      <c r="M359">
        <v>355</v>
      </c>
      <c r="N359" s="58">
        <v>0.504</v>
      </c>
    </row>
    <row r="360" spans="11:14" x14ac:dyDescent="0.25">
      <c r="K360">
        <v>528</v>
      </c>
      <c r="L360">
        <v>425</v>
      </c>
      <c r="M360">
        <v>355</v>
      </c>
      <c r="N360" s="58">
        <v>0.504</v>
      </c>
    </row>
    <row r="361" spans="11:14" x14ac:dyDescent="0.25">
      <c r="K361">
        <v>413</v>
      </c>
      <c r="L361">
        <v>424</v>
      </c>
      <c r="M361">
        <v>359</v>
      </c>
      <c r="N361" s="58">
        <v>0.501</v>
      </c>
    </row>
    <row r="362" spans="11:14" x14ac:dyDescent="0.25">
      <c r="K362">
        <v>414</v>
      </c>
      <c r="L362">
        <v>424</v>
      </c>
      <c r="M362">
        <v>359</v>
      </c>
      <c r="N362" s="58">
        <v>0.501</v>
      </c>
    </row>
    <row r="363" spans="11:14" x14ac:dyDescent="0.25">
      <c r="K363">
        <v>660</v>
      </c>
      <c r="L363">
        <v>423</v>
      </c>
      <c r="M363">
        <v>361</v>
      </c>
      <c r="N363" s="58">
        <v>0.5</v>
      </c>
    </row>
    <row r="364" spans="11:14" x14ac:dyDescent="0.25">
      <c r="K364">
        <v>148</v>
      </c>
      <c r="L364">
        <v>420</v>
      </c>
      <c r="M364">
        <v>362</v>
      </c>
      <c r="N364" s="58">
        <v>0.48699999999999999</v>
      </c>
    </row>
    <row r="365" spans="11:14" x14ac:dyDescent="0.25">
      <c r="K365">
        <v>184</v>
      </c>
      <c r="L365">
        <v>420</v>
      </c>
      <c r="M365">
        <v>362</v>
      </c>
      <c r="N365" s="58">
        <v>0.48699999999999999</v>
      </c>
    </row>
    <row r="366" spans="11:14" x14ac:dyDescent="0.25">
      <c r="K366">
        <v>262</v>
      </c>
      <c r="L366">
        <v>420</v>
      </c>
      <c r="M366">
        <v>362</v>
      </c>
      <c r="N366" s="58">
        <v>0.48699999999999999</v>
      </c>
    </row>
    <row r="367" spans="11:14" x14ac:dyDescent="0.25">
      <c r="K367">
        <v>264</v>
      </c>
      <c r="L367">
        <v>420</v>
      </c>
      <c r="M367">
        <v>362</v>
      </c>
      <c r="N367" s="58">
        <v>0.48699999999999999</v>
      </c>
    </row>
    <row r="368" spans="11:14" x14ac:dyDescent="0.25">
      <c r="K368">
        <v>351</v>
      </c>
      <c r="L368">
        <v>420</v>
      </c>
      <c r="M368">
        <v>362</v>
      </c>
      <c r="N368" s="58">
        <v>0.48699999999999999</v>
      </c>
    </row>
    <row r="369" spans="11:14" x14ac:dyDescent="0.25">
      <c r="K369">
        <v>372</v>
      </c>
      <c r="L369">
        <v>420</v>
      </c>
      <c r="M369">
        <v>362</v>
      </c>
      <c r="N369" s="58">
        <v>0.48699999999999999</v>
      </c>
    </row>
    <row r="370" spans="11:14" x14ac:dyDescent="0.25">
      <c r="K370">
        <v>375</v>
      </c>
      <c r="L370">
        <v>420</v>
      </c>
      <c r="M370">
        <v>362</v>
      </c>
      <c r="N370" s="58">
        <v>0.48699999999999999</v>
      </c>
    </row>
    <row r="371" spans="11:14" x14ac:dyDescent="0.25">
      <c r="K371">
        <v>505</v>
      </c>
      <c r="L371">
        <v>420</v>
      </c>
      <c r="M371">
        <v>362</v>
      </c>
      <c r="N371" s="58">
        <v>0.48699999999999999</v>
      </c>
    </row>
    <row r="372" spans="11:14" x14ac:dyDescent="0.25">
      <c r="K372">
        <v>634</v>
      </c>
      <c r="L372">
        <v>420</v>
      </c>
      <c r="M372">
        <v>362</v>
      </c>
      <c r="N372" s="58">
        <v>0.48699999999999999</v>
      </c>
    </row>
    <row r="373" spans="11:14" x14ac:dyDescent="0.25">
      <c r="K373">
        <v>499</v>
      </c>
      <c r="L373">
        <v>418</v>
      </c>
      <c r="M373">
        <v>371</v>
      </c>
      <c r="N373" s="58">
        <v>0.48599999999999999</v>
      </c>
    </row>
    <row r="374" spans="11:14" x14ac:dyDescent="0.25">
      <c r="K374">
        <v>162</v>
      </c>
      <c r="L374">
        <v>415</v>
      </c>
      <c r="M374">
        <v>372</v>
      </c>
      <c r="N374" s="58">
        <v>0.48299999999999998</v>
      </c>
    </row>
    <row r="375" spans="11:14" x14ac:dyDescent="0.25">
      <c r="K375">
        <v>206</v>
      </c>
      <c r="L375">
        <v>415</v>
      </c>
      <c r="M375">
        <v>372</v>
      </c>
      <c r="N375" s="58">
        <v>0.48299999999999998</v>
      </c>
    </row>
    <row r="376" spans="11:14" x14ac:dyDescent="0.25">
      <c r="K376">
        <v>284</v>
      </c>
      <c r="L376">
        <v>414</v>
      </c>
      <c r="M376">
        <v>374</v>
      </c>
      <c r="N376" s="58">
        <v>0.48099999999999998</v>
      </c>
    </row>
    <row r="377" spans="11:14" x14ac:dyDescent="0.25">
      <c r="K377">
        <v>20</v>
      </c>
      <c r="L377">
        <v>413</v>
      </c>
      <c r="M377">
        <v>375</v>
      </c>
      <c r="N377" s="58">
        <v>0.47699999999999998</v>
      </c>
    </row>
    <row r="378" spans="11:14" x14ac:dyDescent="0.25">
      <c r="K378">
        <v>496</v>
      </c>
      <c r="L378">
        <v>413</v>
      </c>
      <c r="M378">
        <v>375</v>
      </c>
      <c r="N378" s="58">
        <v>0.47699999999999998</v>
      </c>
    </row>
    <row r="379" spans="11:14" x14ac:dyDescent="0.25">
      <c r="K379">
        <v>502</v>
      </c>
      <c r="L379">
        <v>413</v>
      </c>
      <c r="M379">
        <v>375</v>
      </c>
      <c r="N379" s="58">
        <v>0.47699999999999998</v>
      </c>
    </row>
    <row r="380" spans="11:14" x14ac:dyDescent="0.25">
      <c r="K380">
        <v>441</v>
      </c>
      <c r="L380">
        <v>411</v>
      </c>
      <c r="M380">
        <v>378</v>
      </c>
      <c r="N380" s="58">
        <v>0.47499999999999998</v>
      </c>
    </row>
    <row r="381" spans="11:14" x14ac:dyDescent="0.25">
      <c r="K381">
        <v>666</v>
      </c>
      <c r="L381">
        <v>411</v>
      </c>
      <c r="M381">
        <v>378</v>
      </c>
      <c r="N381" s="58">
        <v>0.47499999999999998</v>
      </c>
    </row>
    <row r="382" spans="11:14" x14ac:dyDescent="0.25">
      <c r="K382">
        <v>77</v>
      </c>
      <c r="L382">
        <v>410</v>
      </c>
      <c r="M382">
        <v>380</v>
      </c>
      <c r="N382" s="58">
        <v>0.46200000000000002</v>
      </c>
    </row>
    <row r="383" spans="11:14" x14ac:dyDescent="0.25">
      <c r="K383">
        <v>185</v>
      </c>
      <c r="L383">
        <v>410</v>
      </c>
      <c r="M383">
        <v>380</v>
      </c>
      <c r="N383" s="58">
        <v>0.46200000000000002</v>
      </c>
    </row>
    <row r="384" spans="11:14" x14ac:dyDescent="0.25">
      <c r="K384">
        <v>219</v>
      </c>
      <c r="L384">
        <v>410</v>
      </c>
      <c r="M384">
        <v>380</v>
      </c>
      <c r="N384" s="58">
        <v>0.46200000000000002</v>
      </c>
    </row>
    <row r="385" spans="11:14" x14ac:dyDescent="0.25">
      <c r="K385">
        <v>247</v>
      </c>
      <c r="L385">
        <v>410</v>
      </c>
      <c r="M385">
        <v>380</v>
      </c>
      <c r="N385" s="58">
        <v>0.46200000000000002</v>
      </c>
    </row>
    <row r="386" spans="11:14" x14ac:dyDescent="0.25">
      <c r="K386">
        <v>308</v>
      </c>
      <c r="L386">
        <v>410</v>
      </c>
      <c r="M386">
        <v>380</v>
      </c>
      <c r="N386" s="58">
        <v>0.46200000000000002</v>
      </c>
    </row>
    <row r="387" spans="11:14" x14ac:dyDescent="0.25">
      <c r="K387">
        <v>364</v>
      </c>
      <c r="L387">
        <v>410</v>
      </c>
      <c r="M387">
        <v>380</v>
      </c>
      <c r="N387" s="58">
        <v>0.46200000000000002</v>
      </c>
    </row>
    <row r="388" spans="11:14" x14ac:dyDescent="0.25">
      <c r="K388">
        <v>400</v>
      </c>
      <c r="L388">
        <v>410</v>
      </c>
      <c r="M388">
        <v>380</v>
      </c>
      <c r="N388" s="58">
        <v>0.46200000000000002</v>
      </c>
    </row>
    <row r="389" spans="11:14" x14ac:dyDescent="0.25">
      <c r="K389">
        <v>444</v>
      </c>
      <c r="L389">
        <v>410</v>
      </c>
      <c r="M389">
        <v>380</v>
      </c>
      <c r="N389" s="58">
        <v>0.46200000000000002</v>
      </c>
    </row>
    <row r="390" spans="11:14" x14ac:dyDescent="0.25">
      <c r="K390">
        <v>611</v>
      </c>
      <c r="L390">
        <v>410</v>
      </c>
      <c r="M390">
        <v>380</v>
      </c>
      <c r="N390" s="58">
        <v>0.46200000000000002</v>
      </c>
    </row>
    <row r="391" spans="11:14" x14ac:dyDescent="0.25">
      <c r="K391">
        <v>654</v>
      </c>
      <c r="L391">
        <v>409</v>
      </c>
      <c r="M391">
        <v>389</v>
      </c>
      <c r="N391" s="58">
        <v>0.46100000000000002</v>
      </c>
    </row>
    <row r="392" spans="11:14" x14ac:dyDescent="0.25">
      <c r="K392">
        <v>2</v>
      </c>
      <c r="L392">
        <v>405</v>
      </c>
      <c r="M392">
        <v>390</v>
      </c>
      <c r="N392" s="58">
        <v>0.42499999999999999</v>
      </c>
    </row>
    <row r="393" spans="11:14" x14ac:dyDescent="0.25">
      <c r="K393">
        <v>5</v>
      </c>
      <c r="L393">
        <v>405</v>
      </c>
      <c r="M393">
        <v>390</v>
      </c>
      <c r="N393" s="58">
        <v>0.42499999999999999</v>
      </c>
    </row>
    <row r="394" spans="11:14" x14ac:dyDescent="0.25">
      <c r="K394">
        <v>8</v>
      </c>
      <c r="L394">
        <v>405</v>
      </c>
      <c r="M394">
        <v>390</v>
      </c>
      <c r="N394" s="58">
        <v>0.42499999999999999</v>
      </c>
    </row>
    <row r="395" spans="11:14" x14ac:dyDescent="0.25">
      <c r="K395">
        <v>47</v>
      </c>
      <c r="L395">
        <v>405</v>
      </c>
      <c r="M395">
        <v>390</v>
      </c>
      <c r="N395" s="58">
        <v>0.42499999999999999</v>
      </c>
    </row>
    <row r="396" spans="11:14" x14ac:dyDescent="0.25">
      <c r="K396">
        <v>51</v>
      </c>
      <c r="L396">
        <v>405</v>
      </c>
      <c r="M396">
        <v>390</v>
      </c>
      <c r="N396" s="58">
        <v>0.42499999999999999</v>
      </c>
    </row>
    <row r="397" spans="11:14" x14ac:dyDescent="0.25">
      <c r="K397">
        <v>67</v>
      </c>
      <c r="L397">
        <v>405</v>
      </c>
      <c r="M397">
        <v>390</v>
      </c>
      <c r="N397" s="58">
        <v>0.42499999999999999</v>
      </c>
    </row>
    <row r="398" spans="11:14" x14ac:dyDescent="0.25">
      <c r="K398">
        <v>93</v>
      </c>
      <c r="L398">
        <v>405</v>
      </c>
      <c r="M398">
        <v>390</v>
      </c>
      <c r="N398" s="58">
        <v>0.42499999999999999</v>
      </c>
    </row>
    <row r="399" spans="11:14" x14ac:dyDescent="0.25">
      <c r="K399">
        <v>153</v>
      </c>
      <c r="L399">
        <v>405</v>
      </c>
      <c r="M399">
        <v>390</v>
      </c>
      <c r="N399" s="58">
        <v>0.42499999999999999</v>
      </c>
    </row>
    <row r="400" spans="11:14" x14ac:dyDescent="0.25">
      <c r="K400">
        <v>156</v>
      </c>
      <c r="L400">
        <v>405</v>
      </c>
      <c r="M400">
        <v>390</v>
      </c>
      <c r="N400" s="58">
        <v>0.42499999999999999</v>
      </c>
    </row>
    <row r="401" spans="11:14" x14ac:dyDescent="0.25">
      <c r="K401">
        <v>159</v>
      </c>
      <c r="L401">
        <v>405</v>
      </c>
      <c r="M401">
        <v>390</v>
      </c>
      <c r="N401" s="58">
        <v>0.42499999999999999</v>
      </c>
    </row>
    <row r="402" spans="11:14" x14ac:dyDescent="0.25">
      <c r="K402">
        <v>176</v>
      </c>
      <c r="L402">
        <v>405</v>
      </c>
      <c r="M402">
        <v>390</v>
      </c>
      <c r="N402" s="58">
        <v>0.42499999999999999</v>
      </c>
    </row>
    <row r="403" spans="11:14" x14ac:dyDescent="0.25">
      <c r="K403">
        <v>198</v>
      </c>
      <c r="L403">
        <v>405</v>
      </c>
      <c r="M403">
        <v>390</v>
      </c>
      <c r="N403" s="58">
        <v>0.42499999999999999</v>
      </c>
    </row>
    <row r="404" spans="11:14" x14ac:dyDescent="0.25">
      <c r="K404">
        <v>202</v>
      </c>
      <c r="L404">
        <v>405</v>
      </c>
      <c r="M404">
        <v>390</v>
      </c>
      <c r="N404" s="58">
        <v>0.42499999999999999</v>
      </c>
    </row>
    <row r="405" spans="11:14" x14ac:dyDescent="0.25">
      <c r="K405">
        <v>253</v>
      </c>
      <c r="L405">
        <v>405</v>
      </c>
      <c r="M405">
        <v>390</v>
      </c>
      <c r="N405" s="58">
        <v>0.42499999999999999</v>
      </c>
    </row>
    <row r="406" spans="11:14" x14ac:dyDescent="0.25">
      <c r="K406">
        <v>256</v>
      </c>
      <c r="L406">
        <v>405</v>
      </c>
      <c r="M406">
        <v>390</v>
      </c>
      <c r="N406" s="58">
        <v>0.42499999999999999</v>
      </c>
    </row>
    <row r="407" spans="11:14" x14ac:dyDescent="0.25">
      <c r="K407">
        <v>259</v>
      </c>
      <c r="L407">
        <v>405</v>
      </c>
      <c r="M407">
        <v>390</v>
      </c>
      <c r="N407" s="58">
        <v>0.42499999999999999</v>
      </c>
    </row>
    <row r="408" spans="11:14" x14ac:dyDescent="0.25">
      <c r="K408">
        <v>311</v>
      </c>
      <c r="L408">
        <v>405</v>
      </c>
      <c r="M408">
        <v>390</v>
      </c>
      <c r="N408" s="58">
        <v>0.42499999999999999</v>
      </c>
    </row>
    <row r="409" spans="11:14" x14ac:dyDescent="0.25">
      <c r="K409">
        <v>312</v>
      </c>
      <c r="L409">
        <v>405</v>
      </c>
      <c r="M409">
        <v>390</v>
      </c>
      <c r="N409" s="58">
        <v>0.42499999999999999</v>
      </c>
    </row>
    <row r="410" spans="11:14" x14ac:dyDescent="0.25">
      <c r="K410">
        <v>388</v>
      </c>
      <c r="L410">
        <v>405</v>
      </c>
      <c r="M410">
        <v>390</v>
      </c>
      <c r="N410" s="58">
        <v>0.42499999999999999</v>
      </c>
    </row>
    <row r="411" spans="11:14" x14ac:dyDescent="0.25">
      <c r="K411">
        <v>391</v>
      </c>
      <c r="L411">
        <v>405</v>
      </c>
      <c r="M411">
        <v>390</v>
      </c>
      <c r="N411" s="58">
        <v>0.42499999999999999</v>
      </c>
    </row>
    <row r="412" spans="11:14" x14ac:dyDescent="0.25">
      <c r="K412">
        <v>394</v>
      </c>
      <c r="L412">
        <v>405</v>
      </c>
      <c r="M412">
        <v>390</v>
      </c>
      <c r="N412" s="58">
        <v>0.42499999999999999</v>
      </c>
    </row>
    <row r="413" spans="11:14" x14ac:dyDescent="0.25">
      <c r="K413">
        <v>417</v>
      </c>
      <c r="L413">
        <v>405</v>
      </c>
      <c r="M413">
        <v>390</v>
      </c>
      <c r="N413" s="58">
        <v>0.42499999999999999</v>
      </c>
    </row>
    <row r="414" spans="11:14" x14ac:dyDescent="0.25">
      <c r="K414">
        <v>533</v>
      </c>
      <c r="L414">
        <v>405</v>
      </c>
      <c r="M414">
        <v>390</v>
      </c>
      <c r="N414" s="58">
        <v>0.42499999999999999</v>
      </c>
    </row>
    <row r="415" spans="11:14" x14ac:dyDescent="0.25">
      <c r="K415">
        <v>603</v>
      </c>
      <c r="L415">
        <v>405</v>
      </c>
      <c r="M415">
        <v>390</v>
      </c>
      <c r="N415" s="58">
        <v>0.42499999999999999</v>
      </c>
    </row>
    <row r="416" spans="11:14" x14ac:dyDescent="0.25">
      <c r="K416">
        <v>651</v>
      </c>
      <c r="L416">
        <v>405</v>
      </c>
      <c r="M416">
        <v>390</v>
      </c>
      <c r="N416" s="58">
        <v>0.42499999999999999</v>
      </c>
    </row>
    <row r="417" spans="11:14" x14ac:dyDescent="0.25">
      <c r="K417">
        <v>657</v>
      </c>
      <c r="L417">
        <v>405</v>
      </c>
      <c r="M417">
        <v>390</v>
      </c>
      <c r="N417" s="58">
        <v>0.42499999999999999</v>
      </c>
    </row>
    <row r="418" spans="11:14" x14ac:dyDescent="0.25">
      <c r="K418">
        <v>566</v>
      </c>
      <c r="L418">
        <v>401</v>
      </c>
      <c r="M418">
        <v>416</v>
      </c>
      <c r="N418" s="58">
        <v>0.42299999999999999</v>
      </c>
    </row>
    <row r="419" spans="11:14" x14ac:dyDescent="0.25">
      <c r="K419">
        <v>64</v>
      </c>
      <c r="L419">
        <v>400</v>
      </c>
      <c r="M419">
        <v>417</v>
      </c>
      <c r="N419" s="58">
        <v>0.41599999999999998</v>
      </c>
    </row>
    <row r="420" spans="11:14" x14ac:dyDescent="0.25">
      <c r="K420">
        <v>313</v>
      </c>
      <c r="L420">
        <v>400</v>
      </c>
      <c r="M420">
        <v>417</v>
      </c>
      <c r="N420" s="58">
        <v>0.41599999999999998</v>
      </c>
    </row>
    <row r="421" spans="11:14" x14ac:dyDescent="0.25">
      <c r="K421">
        <v>314</v>
      </c>
      <c r="L421">
        <v>400</v>
      </c>
      <c r="M421">
        <v>417</v>
      </c>
      <c r="N421" s="58">
        <v>0.41599999999999998</v>
      </c>
    </row>
    <row r="422" spans="11:14" x14ac:dyDescent="0.25">
      <c r="K422">
        <v>315</v>
      </c>
      <c r="L422">
        <v>400</v>
      </c>
      <c r="M422">
        <v>417</v>
      </c>
      <c r="N422" s="58">
        <v>0.41599999999999998</v>
      </c>
    </row>
    <row r="423" spans="11:14" x14ac:dyDescent="0.25">
      <c r="K423">
        <v>320</v>
      </c>
      <c r="L423">
        <v>400</v>
      </c>
      <c r="M423">
        <v>417</v>
      </c>
      <c r="N423" s="58">
        <v>0.41599999999999998</v>
      </c>
    </row>
    <row r="424" spans="11:14" x14ac:dyDescent="0.25">
      <c r="K424">
        <v>12</v>
      </c>
      <c r="L424">
        <v>395</v>
      </c>
      <c r="M424">
        <v>422</v>
      </c>
      <c r="N424" s="58">
        <v>0.40799999999999997</v>
      </c>
    </row>
    <row r="425" spans="11:14" x14ac:dyDescent="0.25">
      <c r="K425">
        <v>15</v>
      </c>
      <c r="L425">
        <v>395</v>
      </c>
      <c r="M425">
        <v>422</v>
      </c>
      <c r="N425" s="58">
        <v>0.40799999999999997</v>
      </c>
    </row>
    <row r="426" spans="11:14" x14ac:dyDescent="0.25">
      <c r="K426">
        <v>44</v>
      </c>
      <c r="L426">
        <v>395</v>
      </c>
      <c r="M426">
        <v>422</v>
      </c>
      <c r="N426" s="58">
        <v>0.40799999999999997</v>
      </c>
    </row>
    <row r="427" spans="11:14" x14ac:dyDescent="0.25">
      <c r="K427">
        <v>137</v>
      </c>
      <c r="L427">
        <v>395</v>
      </c>
      <c r="M427">
        <v>422</v>
      </c>
      <c r="N427" s="58">
        <v>0.40799999999999997</v>
      </c>
    </row>
    <row r="428" spans="11:14" x14ac:dyDescent="0.25">
      <c r="K428">
        <v>267</v>
      </c>
      <c r="L428">
        <v>395</v>
      </c>
      <c r="M428">
        <v>422</v>
      </c>
      <c r="N428" s="58">
        <v>0.40799999999999997</v>
      </c>
    </row>
    <row r="429" spans="11:14" x14ac:dyDescent="0.25">
      <c r="K429">
        <v>583</v>
      </c>
      <c r="L429">
        <v>395</v>
      </c>
      <c r="M429">
        <v>422</v>
      </c>
      <c r="N429" s="58">
        <v>0.40799999999999997</v>
      </c>
    </row>
    <row r="430" spans="11:14" x14ac:dyDescent="0.25">
      <c r="K430">
        <v>70</v>
      </c>
      <c r="L430">
        <v>390</v>
      </c>
      <c r="M430">
        <v>428</v>
      </c>
      <c r="N430" s="58">
        <v>0.39700000000000002</v>
      </c>
    </row>
    <row r="431" spans="11:14" x14ac:dyDescent="0.25">
      <c r="K431">
        <v>75</v>
      </c>
      <c r="L431">
        <v>390</v>
      </c>
      <c r="M431">
        <v>428</v>
      </c>
      <c r="N431" s="58">
        <v>0.39700000000000002</v>
      </c>
    </row>
    <row r="432" spans="11:14" x14ac:dyDescent="0.25">
      <c r="K432">
        <v>166</v>
      </c>
      <c r="L432">
        <v>390</v>
      </c>
      <c r="M432">
        <v>428</v>
      </c>
      <c r="N432" s="58">
        <v>0.39700000000000002</v>
      </c>
    </row>
    <row r="433" spans="11:14" x14ac:dyDescent="0.25">
      <c r="K433">
        <v>168</v>
      </c>
      <c r="L433">
        <v>390</v>
      </c>
      <c r="M433">
        <v>428</v>
      </c>
      <c r="N433" s="58">
        <v>0.39700000000000002</v>
      </c>
    </row>
    <row r="434" spans="11:14" x14ac:dyDescent="0.25">
      <c r="K434">
        <v>193</v>
      </c>
      <c r="L434">
        <v>390</v>
      </c>
      <c r="M434">
        <v>428</v>
      </c>
      <c r="N434" s="58">
        <v>0.39700000000000002</v>
      </c>
    </row>
    <row r="435" spans="11:14" x14ac:dyDescent="0.25">
      <c r="K435">
        <v>446</v>
      </c>
      <c r="L435">
        <v>390</v>
      </c>
      <c r="M435">
        <v>428</v>
      </c>
      <c r="N435" s="58">
        <v>0.39700000000000002</v>
      </c>
    </row>
    <row r="436" spans="11:14" x14ac:dyDescent="0.25">
      <c r="K436">
        <v>525</v>
      </c>
      <c r="L436">
        <v>390</v>
      </c>
      <c r="M436">
        <v>428</v>
      </c>
      <c r="N436" s="58">
        <v>0.39700000000000002</v>
      </c>
    </row>
    <row r="437" spans="11:14" x14ac:dyDescent="0.25">
      <c r="K437">
        <v>575</v>
      </c>
      <c r="L437">
        <v>390</v>
      </c>
      <c r="M437">
        <v>428</v>
      </c>
      <c r="N437" s="58">
        <v>0.39700000000000002</v>
      </c>
    </row>
    <row r="438" spans="11:14" x14ac:dyDescent="0.25">
      <c r="K438">
        <v>61</v>
      </c>
      <c r="L438">
        <v>385</v>
      </c>
      <c r="M438">
        <v>436</v>
      </c>
      <c r="N438" s="58">
        <v>0.39100000000000001</v>
      </c>
    </row>
    <row r="439" spans="11:14" x14ac:dyDescent="0.25">
      <c r="K439">
        <v>95</v>
      </c>
      <c r="L439">
        <v>385</v>
      </c>
      <c r="M439">
        <v>436</v>
      </c>
      <c r="N439" s="58">
        <v>0.39100000000000001</v>
      </c>
    </row>
    <row r="440" spans="11:14" x14ac:dyDescent="0.25">
      <c r="K440">
        <v>108</v>
      </c>
      <c r="L440">
        <v>385</v>
      </c>
      <c r="M440">
        <v>436</v>
      </c>
      <c r="N440" s="58">
        <v>0.39100000000000001</v>
      </c>
    </row>
    <row r="441" spans="11:14" x14ac:dyDescent="0.25">
      <c r="K441">
        <v>269</v>
      </c>
      <c r="L441">
        <v>385</v>
      </c>
      <c r="M441">
        <v>436</v>
      </c>
      <c r="N441" s="58">
        <v>0.39100000000000001</v>
      </c>
    </row>
    <row r="442" spans="11:14" x14ac:dyDescent="0.25">
      <c r="K442">
        <v>402</v>
      </c>
      <c r="L442">
        <v>384</v>
      </c>
      <c r="M442">
        <v>440</v>
      </c>
      <c r="N442" s="58">
        <v>0.38800000000000001</v>
      </c>
    </row>
    <row r="443" spans="11:14" x14ac:dyDescent="0.25">
      <c r="K443">
        <v>536</v>
      </c>
      <c r="L443">
        <v>384</v>
      </c>
      <c r="M443">
        <v>440</v>
      </c>
      <c r="N443" s="58">
        <v>0.38800000000000001</v>
      </c>
    </row>
    <row r="444" spans="11:14" x14ac:dyDescent="0.25">
      <c r="K444">
        <v>662</v>
      </c>
      <c r="L444">
        <v>382</v>
      </c>
      <c r="M444">
        <v>442</v>
      </c>
      <c r="N444" s="58">
        <v>0.38700000000000001</v>
      </c>
    </row>
    <row r="445" spans="11:14" x14ac:dyDescent="0.25">
      <c r="K445">
        <v>222</v>
      </c>
      <c r="L445">
        <v>380</v>
      </c>
      <c r="M445">
        <v>443</v>
      </c>
      <c r="N445" s="58">
        <v>0.38</v>
      </c>
    </row>
    <row r="446" spans="11:14" x14ac:dyDescent="0.25">
      <c r="K446">
        <v>301</v>
      </c>
      <c r="L446">
        <v>380</v>
      </c>
      <c r="M446">
        <v>443</v>
      </c>
      <c r="N446" s="58">
        <v>0.38</v>
      </c>
    </row>
    <row r="447" spans="11:14" x14ac:dyDescent="0.25">
      <c r="K447">
        <v>302</v>
      </c>
      <c r="L447">
        <v>380</v>
      </c>
      <c r="M447">
        <v>443</v>
      </c>
      <c r="N447" s="58">
        <v>0.38</v>
      </c>
    </row>
    <row r="448" spans="11:14" x14ac:dyDescent="0.25">
      <c r="K448">
        <v>303</v>
      </c>
      <c r="L448">
        <v>380</v>
      </c>
      <c r="M448">
        <v>443</v>
      </c>
      <c r="N448" s="58">
        <v>0.38</v>
      </c>
    </row>
    <row r="449" spans="11:14" x14ac:dyDescent="0.25">
      <c r="K449">
        <v>541</v>
      </c>
      <c r="L449">
        <v>380</v>
      </c>
      <c r="M449">
        <v>443</v>
      </c>
      <c r="N449" s="58">
        <v>0.38</v>
      </c>
    </row>
    <row r="450" spans="11:14" x14ac:dyDescent="0.25">
      <c r="K450">
        <v>299</v>
      </c>
      <c r="L450">
        <v>375</v>
      </c>
      <c r="M450">
        <v>448</v>
      </c>
      <c r="N450" s="58">
        <v>0.379</v>
      </c>
    </row>
    <row r="451" spans="11:14" x14ac:dyDescent="0.25">
      <c r="K451">
        <v>670</v>
      </c>
      <c r="L451">
        <v>371</v>
      </c>
      <c r="M451">
        <v>449</v>
      </c>
      <c r="N451" s="58">
        <v>0.377</v>
      </c>
    </row>
    <row r="452" spans="11:14" x14ac:dyDescent="0.25">
      <c r="K452">
        <v>507</v>
      </c>
      <c r="L452">
        <v>370</v>
      </c>
      <c r="M452">
        <v>450</v>
      </c>
      <c r="N452" s="58">
        <v>0.372</v>
      </c>
    </row>
    <row r="453" spans="11:14" x14ac:dyDescent="0.25">
      <c r="K453">
        <v>578</v>
      </c>
      <c r="L453">
        <v>370</v>
      </c>
      <c r="M453">
        <v>450</v>
      </c>
      <c r="N453" s="58">
        <v>0.372</v>
      </c>
    </row>
    <row r="454" spans="11:14" x14ac:dyDescent="0.25">
      <c r="K454">
        <v>608</v>
      </c>
      <c r="L454">
        <v>370</v>
      </c>
      <c r="M454">
        <v>450</v>
      </c>
      <c r="N454" s="58">
        <v>0.372</v>
      </c>
    </row>
    <row r="455" spans="11:14" x14ac:dyDescent="0.25">
      <c r="K455">
        <v>629</v>
      </c>
      <c r="L455">
        <v>370</v>
      </c>
      <c r="M455">
        <v>450</v>
      </c>
      <c r="N455" s="58">
        <v>0.372</v>
      </c>
    </row>
    <row r="456" spans="11:14" x14ac:dyDescent="0.25">
      <c r="K456">
        <v>667</v>
      </c>
      <c r="L456">
        <v>369</v>
      </c>
      <c r="M456">
        <v>454</v>
      </c>
      <c r="N456" s="58">
        <v>0.37</v>
      </c>
    </row>
    <row r="457" spans="11:14" x14ac:dyDescent="0.25">
      <c r="K457">
        <v>30</v>
      </c>
      <c r="L457">
        <v>365</v>
      </c>
      <c r="M457">
        <v>455</v>
      </c>
      <c r="N457" s="58">
        <v>0.36499999999999999</v>
      </c>
    </row>
    <row r="458" spans="11:14" x14ac:dyDescent="0.25">
      <c r="K458">
        <v>33</v>
      </c>
      <c r="L458">
        <v>365</v>
      </c>
      <c r="M458">
        <v>455</v>
      </c>
      <c r="N458" s="58">
        <v>0.36499999999999999</v>
      </c>
    </row>
    <row r="459" spans="11:14" x14ac:dyDescent="0.25">
      <c r="K459">
        <v>180</v>
      </c>
      <c r="L459">
        <v>365</v>
      </c>
      <c r="M459">
        <v>455</v>
      </c>
      <c r="N459" s="58">
        <v>0.36499999999999999</v>
      </c>
    </row>
    <row r="460" spans="11:14" x14ac:dyDescent="0.25">
      <c r="K460">
        <v>240</v>
      </c>
      <c r="L460">
        <v>365</v>
      </c>
      <c r="M460">
        <v>455</v>
      </c>
      <c r="N460" s="58">
        <v>0.36499999999999999</v>
      </c>
    </row>
    <row r="461" spans="11:14" x14ac:dyDescent="0.25">
      <c r="K461">
        <v>404</v>
      </c>
      <c r="L461">
        <v>363</v>
      </c>
      <c r="M461">
        <v>459</v>
      </c>
      <c r="N461" s="58">
        <v>0.36299999999999999</v>
      </c>
    </row>
    <row r="462" spans="11:14" x14ac:dyDescent="0.25">
      <c r="K462">
        <v>696</v>
      </c>
      <c r="L462">
        <v>362</v>
      </c>
      <c r="M462">
        <v>460</v>
      </c>
      <c r="N462" s="58">
        <v>0.36099999999999999</v>
      </c>
    </row>
    <row r="463" spans="11:14" x14ac:dyDescent="0.25">
      <c r="K463">
        <v>698</v>
      </c>
      <c r="L463">
        <v>362</v>
      </c>
      <c r="M463">
        <v>460</v>
      </c>
      <c r="N463" s="58">
        <v>0.36099999999999999</v>
      </c>
    </row>
    <row r="464" spans="11:14" x14ac:dyDescent="0.25">
      <c r="K464">
        <v>190</v>
      </c>
      <c r="L464">
        <v>360</v>
      </c>
      <c r="M464">
        <v>462</v>
      </c>
      <c r="N464" s="58">
        <v>0.35199999999999998</v>
      </c>
    </row>
    <row r="465" spans="11:14" x14ac:dyDescent="0.25">
      <c r="K465">
        <v>239</v>
      </c>
      <c r="L465">
        <v>360</v>
      </c>
      <c r="M465">
        <v>462</v>
      </c>
      <c r="N465" s="58">
        <v>0.35199999999999998</v>
      </c>
    </row>
    <row r="466" spans="11:14" x14ac:dyDescent="0.25">
      <c r="K466">
        <v>294</v>
      </c>
      <c r="L466">
        <v>360</v>
      </c>
      <c r="M466">
        <v>462</v>
      </c>
      <c r="N466" s="58">
        <v>0.35199999999999998</v>
      </c>
    </row>
    <row r="467" spans="11:14" x14ac:dyDescent="0.25">
      <c r="K467">
        <v>327</v>
      </c>
      <c r="L467">
        <v>360</v>
      </c>
      <c r="M467">
        <v>462</v>
      </c>
      <c r="N467" s="58">
        <v>0.35199999999999998</v>
      </c>
    </row>
    <row r="468" spans="11:14" x14ac:dyDescent="0.25">
      <c r="K468">
        <v>544</v>
      </c>
      <c r="L468">
        <v>360</v>
      </c>
      <c r="M468">
        <v>462</v>
      </c>
      <c r="N468" s="58">
        <v>0.35199999999999998</v>
      </c>
    </row>
    <row r="469" spans="11:14" x14ac:dyDescent="0.25">
      <c r="K469">
        <v>636</v>
      </c>
      <c r="L469">
        <v>360</v>
      </c>
      <c r="M469">
        <v>462</v>
      </c>
      <c r="N469" s="58">
        <v>0.35199999999999998</v>
      </c>
    </row>
    <row r="470" spans="11:14" x14ac:dyDescent="0.25">
      <c r="K470">
        <v>520</v>
      </c>
      <c r="L470">
        <v>358</v>
      </c>
      <c r="M470">
        <v>468</v>
      </c>
      <c r="N470" s="58">
        <v>0.35099999999999998</v>
      </c>
    </row>
    <row r="471" spans="11:14" x14ac:dyDescent="0.25">
      <c r="K471">
        <v>138</v>
      </c>
      <c r="L471">
        <v>355</v>
      </c>
      <c r="M471">
        <v>469</v>
      </c>
      <c r="N471" s="58">
        <v>0.34300000000000003</v>
      </c>
    </row>
    <row r="472" spans="11:14" x14ac:dyDescent="0.25">
      <c r="K472">
        <v>140</v>
      </c>
      <c r="L472">
        <v>355</v>
      </c>
      <c r="M472">
        <v>469</v>
      </c>
      <c r="N472" s="58">
        <v>0.34300000000000003</v>
      </c>
    </row>
    <row r="473" spans="11:14" x14ac:dyDescent="0.25">
      <c r="K473">
        <v>345</v>
      </c>
      <c r="L473">
        <v>355</v>
      </c>
      <c r="M473">
        <v>469</v>
      </c>
      <c r="N473" s="58">
        <v>0.34300000000000003</v>
      </c>
    </row>
    <row r="474" spans="11:14" x14ac:dyDescent="0.25">
      <c r="K474">
        <v>347</v>
      </c>
      <c r="L474">
        <v>355</v>
      </c>
      <c r="M474">
        <v>469</v>
      </c>
      <c r="N474" s="58">
        <v>0.34300000000000003</v>
      </c>
    </row>
    <row r="475" spans="11:14" x14ac:dyDescent="0.25">
      <c r="K475">
        <v>564</v>
      </c>
      <c r="L475">
        <v>355</v>
      </c>
      <c r="M475">
        <v>469</v>
      </c>
      <c r="N475" s="58">
        <v>0.34300000000000003</v>
      </c>
    </row>
    <row r="476" spans="11:14" x14ac:dyDescent="0.25">
      <c r="K476">
        <v>677</v>
      </c>
      <c r="L476">
        <v>355</v>
      </c>
      <c r="M476">
        <v>469</v>
      </c>
      <c r="N476" s="58">
        <v>0.34300000000000003</v>
      </c>
    </row>
    <row r="477" spans="11:14" x14ac:dyDescent="0.25">
      <c r="K477">
        <v>83</v>
      </c>
      <c r="L477">
        <v>352</v>
      </c>
      <c r="M477">
        <v>475</v>
      </c>
      <c r="N477" s="58">
        <v>0.34100000000000003</v>
      </c>
    </row>
    <row r="478" spans="11:14" x14ac:dyDescent="0.25">
      <c r="K478">
        <v>552</v>
      </c>
      <c r="L478">
        <v>351</v>
      </c>
      <c r="M478">
        <v>476</v>
      </c>
      <c r="N478" s="58">
        <v>0.34</v>
      </c>
    </row>
    <row r="479" spans="11:14" x14ac:dyDescent="0.25">
      <c r="K479">
        <v>58</v>
      </c>
      <c r="L479">
        <v>350</v>
      </c>
      <c r="M479">
        <v>477</v>
      </c>
      <c r="N479" s="58">
        <v>0.33</v>
      </c>
    </row>
    <row r="480" spans="11:14" x14ac:dyDescent="0.25">
      <c r="K480">
        <v>408</v>
      </c>
      <c r="L480">
        <v>350</v>
      </c>
      <c r="M480">
        <v>477</v>
      </c>
      <c r="N480" s="58">
        <v>0.33</v>
      </c>
    </row>
    <row r="481" spans="11:14" x14ac:dyDescent="0.25">
      <c r="K481">
        <v>410</v>
      </c>
      <c r="L481">
        <v>350</v>
      </c>
      <c r="M481">
        <v>477</v>
      </c>
      <c r="N481" s="58">
        <v>0.33</v>
      </c>
    </row>
    <row r="482" spans="11:14" x14ac:dyDescent="0.25">
      <c r="K482">
        <v>427</v>
      </c>
      <c r="L482">
        <v>350</v>
      </c>
      <c r="M482">
        <v>477</v>
      </c>
      <c r="N482" s="58">
        <v>0.33</v>
      </c>
    </row>
    <row r="483" spans="11:14" x14ac:dyDescent="0.25">
      <c r="K483">
        <v>619</v>
      </c>
      <c r="L483">
        <v>350</v>
      </c>
      <c r="M483">
        <v>477</v>
      </c>
      <c r="N483" s="58">
        <v>0.33</v>
      </c>
    </row>
    <row r="484" spans="11:14" x14ac:dyDescent="0.25">
      <c r="K484">
        <v>627</v>
      </c>
      <c r="L484">
        <v>350</v>
      </c>
      <c r="M484">
        <v>477</v>
      </c>
      <c r="N484" s="58">
        <v>0.33</v>
      </c>
    </row>
    <row r="485" spans="11:14" x14ac:dyDescent="0.25">
      <c r="K485">
        <v>672</v>
      </c>
      <c r="L485">
        <v>350</v>
      </c>
      <c r="M485">
        <v>477</v>
      </c>
      <c r="N485" s="58">
        <v>0.33</v>
      </c>
    </row>
    <row r="486" spans="11:14" x14ac:dyDescent="0.25">
      <c r="K486">
        <v>17</v>
      </c>
      <c r="L486">
        <v>349</v>
      </c>
      <c r="M486">
        <v>484</v>
      </c>
      <c r="N486" s="58">
        <v>0.32900000000000001</v>
      </c>
    </row>
    <row r="487" spans="11:14" x14ac:dyDescent="0.25">
      <c r="K487">
        <v>425</v>
      </c>
      <c r="L487">
        <v>348</v>
      </c>
      <c r="M487">
        <v>485</v>
      </c>
      <c r="N487" s="58">
        <v>0.32500000000000001</v>
      </c>
    </row>
    <row r="488" spans="11:14" x14ac:dyDescent="0.25">
      <c r="K488">
        <v>559</v>
      </c>
      <c r="L488">
        <v>348</v>
      </c>
      <c r="M488">
        <v>485</v>
      </c>
      <c r="N488" s="58">
        <v>0.32500000000000001</v>
      </c>
    </row>
    <row r="489" spans="11:14" x14ac:dyDescent="0.25">
      <c r="K489">
        <v>674</v>
      </c>
      <c r="L489">
        <v>348</v>
      </c>
      <c r="M489">
        <v>485</v>
      </c>
      <c r="N489" s="58">
        <v>0.32500000000000001</v>
      </c>
    </row>
    <row r="490" spans="11:14" x14ac:dyDescent="0.25">
      <c r="K490">
        <v>111</v>
      </c>
      <c r="L490">
        <v>345</v>
      </c>
      <c r="M490">
        <v>488</v>
      </c>
      <c r="N490" s="58">
        <v>0.32</v>
      </c>
    </row>
    <row r="491" spans="11:14" x14ac:dyDescent="0.25">
      <c r="K491">
        <v>366</v>
      </c>
      <c r="L491">
        <v>345</v>
      </c>
      <c r="M491">
        <v>488</v>
      </c>
      <c r="N491" s="58">
        <v>0.32</v>
      </c>
    </row>
    <row r="492" spans="11:14" x14ac:dyDescent="0.25">
      <c r="K492">
        <v>458</v>
      </c>
      <c r="L492">
        <v>345</v>
      </c>
      <c r="M492">
        <v>488</v>
      </c>
      <c r="N492" s="58">
        <v>0.32</v>
      </c>
    </row>
    <row r="493" spans="11:14" x14ac:dyDescent="0.25">
      <c r="K493">
        <v>682</v>
      </c>
      <c r="L493">
        <v>341</v>
      </c>
      <c r="M493">
        <v>491</v>
      </c>
      <c r="N493" s="58">
        <v>0.318</v>
      </c>
    </row>
    <row r="494" spans="11:14" x14ac:dyDescent="0.25">
      <c r="K494">
        <v>684</v>
      </c>
      <c r="L494">
        <v>341</v>
      </c>
      <c r="M494">
        <v>491</v>
      </c>
      <c r="N494" s="58">
        <v>0.318</v>
      </c>
    </row>
    <row r="495" spans="11:14" x14ac:dyDescent="0.25">
      <c r="K495">
        <v>109</v>
      </c>
      <c r="L495">
        <v>340</v>
      </c>
      <c r="M495">
        <v>493</v>
      </c>
      <c r="N495" s="58">
        <v>0.30599999999999999</v>
      </c>
    </row>
    <row r="496" spans="11:14" x14ac:dyDescent="0.25">
      <c r="K496">
        <v>120</v>
      </c>
      <c r="L496">
        <v>340</v>
      </c>
      <c r="M496">
        <v>493</v>
      </c>
      <c r="N496" s="58">
        <v>0.30599999999999999</v>
      </c>
    </row>
    <row r="497" spans="11:14" x14ac:dyDescent="0.25">
      <c r="K497">
        <v>188</v>
      </c>
      <c r="L497">
        <v>340</v>
      </c>
      <c r="M497">
        <v>493</v>
      </c>
      <c r="N497" s="58">
        <v>0.30599999999999999</v>
      </c>
    </row>
    <row r="498" spans="11:14" x14ac:dyDescent="0.25">
      <c r="K498">
        <v>271</v>
      </c>
      <c r="L498">
        <v>340</v>
      </c>
      <c r="M498">
        <v>493</v>
      </c>
      <c r="N498" s="58">
        <v>0.30599999999999999</v>
      </c>
    </row>
    <row r="499" spans="11:14" x14ac:dyDescent="0.25">
      <c r="K499">
        <v>274</v>
      </c>
      <c r="L499">
        <v>340</v>
      </c>
      <c r="M499">
        <v>493</v>
      </c>
      <c r="N499" s="58">
        <v>0.30599999999999999</v>
      </c>
    </row>
    <row r="500" spans="11:14" x14ac:dyDescent="0.25">
      <c r="K500">
        <v>329</v>
      </c>
      <c r="L500">
        <v>340</v>
      </c>
      <c r="M500">
        <v>493</v>
      </c>
      <c r="N500" s="58">
        <v>0.30599999999999999</v>
      </c>
    </row>
    <row r="501" spans="11:14" x14ac:dyDescent="0.25">
      <c r="K501">
        <v>397</v>
      </c>
      <c r="L501">
        <v>340</v>
      </c>
      <c r="M501">
        <v>493</v>
      </c>
      <c r="N501" s="58">
        <v>0.30599999999999999</v>
      </c>
    </row>
    <row r="502" spans="11:14" x14ac:dyDescent="0.25">
      <c r="K502">
        <v>624</v>
      </c>
      <c r="L502">
        <v>340</v>
      </c>
      <c r="M502">
        <v>493</v>
      </c>
      <c r="N502" s="58">
        <v>0.30599999999999999</v>
      </c>
    </row>
    <row r="503" spans="11:14" x14ac:dyDescent="0.25">
      <c r="K503">
        <v>201</v>
      </c>
      <c r="L503">
        <v>336</v>
      </c>
      <c r="M503">
        <v>501</v>
      </c>
      <c r="N503" s="58">
        <v>0.30499999999999999</v>
      </c>
    </row>
    <row r="504" spans="11:14" x14ac:dyDescent="0.25">
      <c r="K504">
        <v>72</v>
      </c>
      <c r="L504">
        <v>335</v>
      </c>
      <c r="M504">
        <v>502</v>
      </c>
      <c r="N504" s="58">
        <v>0.29699999999999999</v>
      </c>
    </row>
    <row r="505" spans="11:14" x14ac:dyDescent="0.25">
      <c r="K505">
        <v>331</v>
      </c>
      <c r="L505">
        <v>335</v>
      </c>
      <c r="M505">
        <v>502</v>
      </c>
      <c r="N505" s="58">
        <v>0.29699999999999999</v>
      </c>
    </row>
    <row r="506" spans="11:14" x14ac:dyDescent="0.25">
      <c r="K506">
        <v>585</v>
      </c>
      <c r="L506">
        <v>335</v>
      </c>
      <c r="M506">
        <v>502</v>
      </c>
      <c r="N506" s="58">
        <v>0.29699999999999999</v>
      </c>
    </row>
    <row r="507" spans="11:14" x14ac:dyDescent="0.25">
      <c r="K507">
        <v>592</v>
      </c>
      <c r="L507">
        <v>335</v>
      </c>
      <c r="M507">
        <v>502</v>
      </c>
      <c r="N507" s="58">
        <v>0.29699999999999999</v>
      </c>
    </row>
    <row r="508" spans="11:14" x14ac:dyDescent="0.25">
      <c r="K508">
        <v>605</v>
      </c>
      <c r="L508">
        <v>335</v>
      </c>
      <c r="M508">
        <v>502</v>
      </c>
      <c r="N508" s="58">
        <v>0.29699999999999999</v>
      </c>
    </row>
    <row r="509" spans="11:14" x14ac:dyDescent="0.25">
      <c r="K509">
        <v>710</v>
      </c>
      <c r="L509">
        <v>335</v>
      </c>
      <c r="M509">
        <v>502</v>
      </c>
      <c r="N509" s="58">
        <v>0.29699999999999999</v>
      </c>
    </row>
    <row r="510" spans="11:14" x14ac:dyDescent="0.25">
      <c r="K510">
        <v>459</v>
      </c>
      <c r="L510">
        <v>334</v>
      </c>
      <c r="M510">
        <v>508</v>
      </c>
      <c r="N510" s="58">
        <v>0.29499999999999998</v>
      </c>
    </row>
    <row r="511" spans="11:14" x14ac:dyDescent="0.25">
      <c r="K511">
        <v>100</v>
      </c>
      <c r="L511">
        <v>330</v>
      </c>
      <c r="M511">
        <v>509</v>
      </c>
      <c r="N511" s="58">
        <v>0.27500000000000002</v>
      </c>
    </row>
    <row r="512" spans="11:14" x14ac:dyDescent="0.25">
      <c r="K512">
        <v>170</v>
      </c>
      <c r="L512">
        <v>330</v>
      </c>
      <c r="M512">
        <v>509</v>
      </c>
      <c r="N512" s="58">
        <v>0.27500000000000002</v>
      </c>
    </row>
    <row r="513" spans="11:14" x14ac:dyDescent="0.25">
      <c r="K513">
        <v>216</v>
      </c>
      <c r="L513">
        <v>330</v>
      </c>
      <c r="M513">
        <v>509</v>
      </c>
      <c r="N513" s="58">
        <v>0.27500000000000002</v>
      </c>
    </row>
    <row r="514" spans="11:14" x14ac:dyDescent="0.25">
      <c r="K514">
        <v>225</v>
      </c>
      <c r="L514">
        <v>330</v>
      </c>
      <c r="M514">
        <v>509</v>
      </c>
      <c r="N514" s="58">
        <v>0.27500000000000002</v>
      </c>
    </row>
    <row r="515" spans="11:14" x14ac:dyDescent="0.25">
      <c r="K515">
        <v>228</v>
      </c>
      <c r="L515">
        <v>330</v>
      </c>
      <c r="M515">
        <v>509</v>
      </c>
      <c r="N515" s="58">
        <v>0.27500000000000002</v>
      </c>
    </row>
    <row r="516" spans="11:14" x14ac:dyDescent="0.25">
      <c r="K516">
        <v>231</v>
      </c>
      <c r="L516">
        <v>330</v>
      </c>
      <c r="M516">
        <v>509</v>
      </c>
      <c r="N516" s="58">
        <v>0.27500000000000002</v>
      </c>
    </row>
    <row r="517" spans="11:14" x14ac:dyDescent="0.25">
      <c r="K517">
        <v>304</v>
      </c>
      <c r="L517">
        <v>330</v>
      </c>
      <c r="M517">
        <v>509</v>
      </c>
      <c r="N517" s="58">
        <v>0.27500000000000002</v>
      </c>
    </row>
    <row r="518" spans="11:14" x14ac:dyDescent="0.25">
      <c r="K518">
        <v>325</v>
      </c>
      <c r="L518">
        <v>330</v>
      </c>
      <c r="M518">
        <v>509</v>
      </c>
      <c r="N518" s="58">
        <v>0.27500000000000002</v>
      </c>
    </row>
    <row r="519" spans="11:14" x14ac:dyDescent="0.25">
      <c r="K519">
        <v>370</v>
      </c>
      <c r="L519">
        <v>330</v>
      </c>
      <c r="M519">
        <v>509</v>
      </c>
      <c r="N519" s="58">
        <v>0.27500000000000002</v>
      </c>
    </row>
    <row r="520" spans="11:14" x14ac:dyDescent="0.25">
      <c r="K520">
        <v>418</v>
      </c>
      <c r="L520">
        <v>330</v>
      </c>
      <c r="M520">
        <v>509</v>
      </c>
      <c r="N520" s="58">
        <v>0.27500000000000002</v>
      </c>
    </row>
    <row r="521" spans="11:14" x14ac:dyDescent="0.25">
      <c r="K521">
        <v>449</v>
      </c>
      <c r="L521">
        <v>330</v>
      </c>
      <c r="M521">
        <v>509</v>
      </c>
      <c r="N521" s="58">
        <v>0.27500000000000002</v>
      </c>
    </row>
    <row r="522" spans="11:14" x14ac:dyDescent="0.25">
      <c r="K522">
        <v>451</v>
      </c>
      <c r="L522">
        <v>330</v>
      </c>
      <c r="M522">
        <v>509</v>
      </c>
      <c r="N522" s="58">
        <v>0.27500000000000002</v>
      </c>
    </row>
    <row r="523" spans="11:14" x14ac:dyDescent="0.25">
      <c r="K523">
        <v>456</v>
      </c>
      <c r="L523">
        <v>330</v>
      </c>
      <c r="M523">
        <v>509</v>
      </c>
      <c r="N523" s="58">
        <v>0.27500000000000002</v>
      </c>
    </row>
    <row r="524" spans="11:14" x14ac:dyDescent="0.25">
      <c r="K524">
        <v>570</v>
      </c>
      <c r="L524">
        <v>330</v>
      </c>
      <c r="M524">
        <v>509</v>
      </c>
      <c r="N524" s="58">
        <v>0.27500000000000002</v>
      </c>
    </row>
    <row r="525" spans="11:14" x14ac:dyDescent="0.25">
      <c r="K525">
        <v>692</v>
      </c>
      <c r="L525">
        <v>330</v>
      </c>
      <c r="M525">
        <v>509</v>
      </c>
      <c r="N525" s="58">
        <v>0.27500000000000002</v>
      </c>
    </row>
    <row r="526" spans="11:14" x14ac:dyDescent="0.25">
      <c r="K526">
        <v>434</v>
      </c>
      <c r="L526">
        <v>329</v>
      </c>
      <c r="M526">
        <v>524</v>
      </c>
      <c r="N526" s="58">
        <v>0.27200000000000002</v>
      </c>
    </row>
    <row r="527" spans="11:14" x14ac:dyDescent="0.25">
      <c r="K527">
        <v>568</v>
      </c>
      <c r="L527">
        <v>329</v>
      </c>
      <c r="M527">
        <v>524</v>
      </c>
      <c r="N527" s="58">
        <v>0.27200000000000002</v>
      </c>
    </row>
    <row r="528" spans="11:14" x14ac:dyDescent="0.25">
      <c r="K528">
        <v>96</v>
      </c>
      <c r="L528">
        <v>328</v>
      </c>
      <c r="M528">
        <v>526</v>
      </c>
      <c r="N528" s="58">
        <v>0.26900000000000002</v>
      </c>
    </row>
    <row r="529" spans="11:14" x14ac:dyDescent="0.25">
      <c r="K529">
        <v>529</v>
      </c>
      <c r="L529">
        <v>328</v>
      </c>
      <c r="M529">
        <v>526</v>
      </c>
      <c r="N529" s="58">
        <v>0.26900000000000002</v>
      </c>
    </row>
    <row r="530" spans="11:14" x14ac:dyDescent="0.25">
      <c r="K530">
        <v>81</v>
      </c>
      <c r="L530">
        <v>325</v>
      </c>
      <c r="M530">
        <v>528</v>
      </c>
      <c r="N530" s="58">
        <v>0.25600000000000001</v>
      </c>
    </row>
    <row r="531" spans="11:14" x14ac:dyDescent="0.25">
      <c r="K531">
        <v>86</v>
      </c>
      <c r="L531">
        <v>325</v>
      </c>
      <c r="M531">
        <v>528</v>
      </c>
      <c r="N531" s="58">
        <v>0.25600000000000001</v>
      </c>
    </row>
    <row r="532" spans="11:14" x14ac:dyDescent="0.25">
      <c r="K532">
        <v>88</v>
      </c>
      <c r="L532">
        <v>325</v>
      </c>
      <c r="M532">
        <v>528</v>
      </c>
      <c r="N532" s="58">
        <v>0.25600000000000001</v>
      </c>
    </row>
    <row r="533" spans="11:14" x14ac:dyDescent="0.25">
      <c r="K533">
        <v>98</v>
      </c>
      <c r="L533">
        <v>325</v>
      </c>
      <c r="M533">
        <v>528</v>
      </c>
      <c r="N533" s="58">
        <v>0.25600000000000001</v>
      </c>
    </row>
    <row r="534" spans="11:14" x14ac:dyDescent="0.25">
      <c r="K534">
        <v>102</v>
      </c>
      <c r="L534">
        <v>325</v>
      </c>
      <c r="M534">
        <v>528</v>
      </c>
      <c r="N534" s="58">
        <v>0.25600000000000001</v>
      </c>
    </row>
    <row r="535" spans="11:14" x14ac:dyDescent="0.25">
      <c r="K535">
        <v>133</v>
      </c>
      <c r="L535">
        <v>325</v>
      </c>
      <c r="M535">
        <v>528</v>
      </c>
      <c r="N535" s="58">
        <v>0.25600000000000001</v>
      </c>
    </row>
    <row r="536" spans="11:14" x14ac:dyDescent="0.25">
      <c r="K536">
        <v>422</v>
      </c>
      <c r="L536">
        <v>325</v>
      </c>
      <c r="M536">
        <v>528</v>
      </c>
      <c r="N536" s="58">
        <v>0.25600000000000001</v>
      </c>
    </row>
    <row r="537" spans="11:14" x14ac:dyDescent="0.25">
      <c r="K537">
        <v>557</v>
      </c>
      <c r="L537">
        <v>325</v>
      </c>
      <c r="M537">
        <v>528</v>
      </c>
      <c r="N537" s="58">
        <v>0.25600000000000001</v>
      </c>
    </row>
    <row r="538" spans="11:14" x14ac:dyDescent="0.25">
      <c r="K538">
        <v>679</v>
      </c>
      <c r="L538">
        <v>325</v>
      </c>
      <c r="M538">
        <v>528</v>
      </c>
      <c r="N538" s="58">
        <v>0.25600000000000001</v>
      </c>
    </row>
    <row r="539" spans="11:14" x14ac:dyDescent="0.25">
      <c r="K539">
        <v>35</v>
      </c>
      <c r="L539">
        <v>323</v>
      </c>
      <c r="M539">
        <v>537</v>
      </c>
      <c r="N539" s="58">
        <v>0.255</v>
      </c>
    </row>
    <row r="540" spans="11:14" x14ac:dyDescent="0.25">
      <c r="K540">
        <v>25</v>
      </c>
      <c r="L540">
        <v>320</v>
      </c>
      <c r="M540">
        <v>538</v>
      </c>
      <c r="N540" s="58">
        <v>0.24399999999999999</v>
      </c>
    </row>
    <row r="541" spans="11:14" x14ac:dyDescent="0.25">
      <c r="K541">
        <v>43</v>
      </c>
      <c r="L541">
        <v>320</v>
      </c>
      <c r="M541">
        <v>538</v>
      </c>
      <c r="N541" s="58">
        <v>0.24399999999999999</v>
      </c>
    </row>
    <row r="542" spans="11:14" x14ac:dyDescent="0.25">
      <c r="K542">
        <v>54</v>
      </c>
      <c r="L542">
        <v>320</v>
      </c>
      <c r="M542">
        <v>538</v>
      </c>
      <c r="N542" s="58">
        <v>0.24399999999999999</v>
      </c>
    </row>
    <row r="543" spans="11:14" x14ac:dyDescent="0.25">
      <c r="K543">
        <v>104</v>
      </c>
      <c r="L543">
        <v>320</v>
      </c>
      <c r="M543">
        <v>538</v>
      </c>
      <c r="N543" s="58">
        <v>0.24399999999999999</v>
      </c>
    </row>
    <row r="544" spans="11:14" x14ac:dyDescent="0.25">
      <c r="K544">
        <v>118</v>
      </c>
      <c r="L544">
        <v>320</v>
      </c>
      <c r="M544">
        <v>538</v>
      </c>
      <c r="N544" s="58">
        <v>0.24399999999999999</v>
      </c>
    </row>
    <row r="545" spans="11:14" x14ac:dyDescent="0.25">
      <c r="K545">
        <v>177</v>
      </c>
      <c r="L545">
        <v>320</v>
      </c>
      <c r="M545">
        <v>538</v>
      </c>
      <c r="N545" s="58">
        <v>0.24399999999999999</v>
      </c>
    </row>
    <row r="546" spans="11:14" x14ac:dyDescent="0.25">
      <c r="K546">
        <v>610</v>
      </c>
      <c r="L546">
        <v>320</v>
      </c>
      <c r="M546">
        <v>538</v>
      </c>
      <c r="N546" s="58">
        <v>0.24399999999999999</v>
      </c>
    </row>
    <row r="547" spans="11:14" x14ac:dyDescent="0.25">
      <c r="K547">
        <v>690</v>
      </c>
      <c r="L547">
        <v>320</v>
      </c>
      <c r="M547">
        <v>538</v>
      </c>
      <c r="N547" s="58">
        <v>0.24399999999999999</v>
      </c>
    </row>
    <row r="548" spans="11:14" x14ac:dyDescent="0.25">
      <c r="K548">
        <v>595</v>
      </c>
      <c r="L548">
        <v>319</v>
      </c>
      <c r="M548">
        <v>546</v>
      </c>
      <c r="N548" s="58">
        <v>0.24299999999999999</v>
      </c>
    </row>
    <row r="549" spans="11:14" x14ac:dyDescent="0.25">
      <c r="K549">
        <v>1</v>
      </c>
      <c r="L549">
        <v>318</v>
      </c>
      <c r="M549">
        <v>547</v>
      </c>
      <c r="N549" s="58">
        <v>0.23799999999999999</v>
      </c>
    </row>
    <row r="550" spans="11:14" x14ac:dyDescent="0.25">
      <c r="K550">
        <v>152</v>
      </c>
      <c r="L550">
        <v>318</v>
      </c>
      <c r="M550">
        <v>547</v>
      </c>
      <c r="N550" s="58">
        <v>0.23799999999999999</v>
      </c>
    </row>
    <row r="551" spans="11:14" x14ac:dyDescent="0.25">
      <c r="K551">
        <v>387</v>
      </c>
      <c r="L551">
        <v>318</v>
      </c>
      <c r="M551">
        <v>547</v>
      </c>
      <c r="N551" s="58">
        <v>0.23799999999999999</v>
      </c>
    </row>
    <row r="552" spans="11:14" x14ac:dyDescent="0.25">
      <c r="K552">
        <v>511</v>
      </c>
      <c r="L552">
        <v>316</v>
      </c>
      <c r="M552">
        <v>550</v>
      </c>
      <c r="N552" s="58">
        <v>0.23400000000000001</v>
      </c>
    </row>
    <row r="553" spans="11:14" x14ac:dyDescent="0.25">
      <c r="K553">
        <v>513</v>
      </c>
      <c r="L553">
        <v>316</v>
      </c>
      <c r="M553">
        <v>550</v>
      </c>
      <c r="N553" s="58">
        <v>0.23400000000000001</v>
      </c>
    </row>
    <row r="554" spans="11:14" x14ac:dyDescent="0.25">
      <c r="K554">
        <v>515</v>
      </c>
      <c r="L554">
        <v>316</v>
      </c>
      <c r="M554">
        <v>550</v>
      </c>
      <c r="N554" s="58">
        <v>0.23400000000000001</v>
      </c>
    </row>
    <row r="555" spans="11:14" x14ac:dyDescent="0.25">
      <c r="K555">
        <v>79</v>
      </c>
      <c r="L555">
        <v>315</v>
      </c>
      <c r="M555">
        <v>553</v>
      </c>
      <c r="N555" s="58">
        <v>0.23</v>
      </c>
    </row>
    <row r="556" spans="11:14" x14ac:dyDescent="0.25">
      <c r="K556">
        <v>554</v>
      </c>
      <c r="L556">
        <v>315</v>
      </c>
      <c r="M556">
        <v>553</v>
      </c>
      <c r="N556" s="58">
        <v>0.23</v>
      </c>
    </row>
    <row r="557" spans="11:14" x14ac:dyDescent="0.25">
      <c r="K557">
        <v>588</v>
      </c>
      <c r="L557">
        <v>315</v>
      </c>
      <c r="M557">
        <v>553</v>
      </c>
      <c r="N557" s="58">
        <v>0.23</v>
      </c>
    </row>
    <row r="558" spans="11:14" x14ac:dyDescent="0.25">
      <c r="K558">
        <v>7</v>
      </c>
      <c r="L558">
        <v>314</v>
      </c>
      <c r="M558">
        <v>556</v>
      </c>
      <c r="N558" s="58">
        <v>0.22500000000000001</v>
      </c>
    </row>
    <row r="559" spans="11:14" x14ac:dyDescent="0.25">
      <c r="K559">
        <v>158</v>
      </c>
      <c r="L559">
        <v>314</v>
      </c>
      <c r="M559">
        <v>556</v>
      </c>
      <c r="N559" s="58">
        <v>0.22500000000000001</v>
      </c>
    </row>
    <row r="560" spans="11:14" x14ac:dyDescent="0.25">
      <c r="K560">
        <v>393</v>
      </c>
      <c r="L560">
        <v>314</v>
      </c>
      <c r="M560">
        <v>556</v>
      </c>
      <c r="N560" s="58">
        <v>0.22500000000000001</v>
      </c>
    </row>
    <row r="561" spans="11:14" x14ac:dyDescent="0.25">
      <c r="K561">
        <v>656</v>
      </c>
      <c r="L561">
        <v>314</v>
      </c>
      <c r="M561">
        <v>556</v>
      </c>
      <c r="N561" s="58">
        <v>0.22500000000000001</v>
      </c>
    </row>
    <row r="562" spans="11:14" x14ac:dyDescent="0.25">
      <c r="K562">
        <v>527</v>
      </c>
      <c r="L562">
        <v>313</v>
      </c>
      <c r="M562">
        <v>560</v>
      </c>
      <c r="N562" s="58">
        <v>0.222</v>
      </c>
    </row>
    <row r="563" spans="11:14" x14ac:dyDescent="0.25">
      <c r="K563">
        <v>650</v>
      </c>
      <c r="L563">
        <v>313</v>
      </c>
      <c r="M563">
        <v>560</v>
      </c>
      <c r="N563" s="58">
        <v>0.222</v>
      </c>
    </row>
    <row r="564" spans="11:14" x14ac:dyDescent="0.25">
      <c r="K564">
        <v>63</v>
      </c>
      <c r="L564">
        <v>310</v>
      </c>
      <c r="M564">
        <v>562</v>
      </c>
      <c r="N564" s="58">
        <v>0.20799999999999999</v>
      </c>
    </row>
    <row r="565" spans="11:14" x14ac:dyDescent="0.25">
      <c r="K565">
        <v>84</v>
      </c>
      <c r="L565">
        <v>310</v>
      </c>
      <c r="M565">
        <v>562</v>
      </c>
      <c r="N565" s="58">
        <v>0.20799999999999999</v>
      </c>
    </row>
    <row r="566" spans="11:14" x14ac:dyDescent="0.25">
      <c r="K566">
        <v>92</v>
      </c>
      <c r="L566">
        <v>310</v>
      </c>
      <c r="M566">
        <v>562</v>
      </c>
      <c r="N566" s="58">
        <v>0.20799999999999999</v>
      </c>
    </row>
    <row r="567" spans="11:14" x14ac:dyDescent="0.25">
      <c r="K567">
        <v>252</v>
      </c>
      <c r="L567">
        <v>310</v>
      </c>
      <c r="M567">
        <v>562</v>
      </c>
      <c r="N567" s="58">
        <v>0.20799999999999999</v>
      </c>
    </row>
    <row r="568" spans="11:14" x14ac:dyDescent="0.25">
      <c r="K568">
        <v>255</v>
      </c>
      <c r="L568">
        <v>310</v>
      </c>
      <c r="M568">
        <v>562</v>
      </c>
      <c r="N568" s="58">
        <v>0.20799999999999999</v>
      </c>
    </row>
    <row r="569" spans="11:14" x14ac:dyDescent="0.25">
      <c r="K569">
        <v>258</v>
      </c>
      <c r="L569">
        <v>310</v>
      </c>
      <c r="M569">
        <v>562</v>
      </c>
      <c r="N569" s="58">
        <v>0.20799999999999999</v>
      </c>
    </row>
    <row r="570" spans="11:14" x14ac:dyDescent="0.25">
      <c r="K570">
        <v>333</v>
      </c>
      <c r="L570">
        <v>310</v>
      </c>
      <c r="M570">
        <v>562</v>
      </c>
      <c r="N570" s="58">
        <v>0.20799999999999999</v>
      </c>
    </row>
    <row r="571" spans="11:14" x14ac:dyDescent="0.25">
      <c r="K571">
        <v>431</v>
      </c>
      <c r="L571">
        <v>310</v>
      </c>
      <c r="M571">
        <v>562</v>
      </c>
      <c r="N571" s="58">
        <v>0.20799999999999999</v>
      </c>
    </row>
    <row r="572" spans="11:14" x14ac:dyDescent="0.25">
      <c r="K572">
        <v>439</v>
      </c>
      <c r="L572">
        <v>310</v>
      </c>
      <c r="M572">
        <v>562</v>
      </c>
      <c r="N572" s="58">
        <v>0.20799999999999999</v>
      </c>
    </row>
    <row r="573" spans="11:14" x14ac:dyDescent="0.25">
      <c r="K573">
        <v>540</v>
      </c>
      <c r="L573">
        <v>310</v>
      </c>
      <c r="M573">
        <v>562</v>
      </c>
      <c r="N573" s="58">
        <v>0.20799999999999999</v>
      </c>
    </row>
    <row r="574" spans="11:14" x14ac:dyDescent="0.25">
      <c r="K574">
        <v>4</v>
      </c>
      <c r="L574">
        <v>309</v>
      </c>
      <c r="M574">
        <v>572</v>
      </c>
      <c r="N574" s="58">
        <v>0.20200000000000001</v>
      </c>
    </row>
    <row r="575" spans="11:14" x14ac:dyDescent="0.25">
      <c r="K575">
        <v>155</v>
      </c>
      <c r="L575">
        <v>309</v>
      </c>
      <c r="M575">
        <v>572</v>
      </c>
      <c r="N575" s="58">
        <v>0.20200000000000001</v>
      </c>
    </row>
    <row r="576" spans="11:14" x14ac:dyDescent="0.25">
      <c r="K576">
        <v>390</v>
      </c>
      <c r="L576">
        <v>309</v>
      </c>
      <c r="M576">
        <v>572</v>
      </c>
      <c r="N576" s="58">
        <v>0.20200000000000001</v>
      </c>
    </row>
    <row r="577" spans="11:14" x14ac:dyDescent="0.25">
      <c r="K577">
        <v>708</v>
      </c>
      <c r="L577">
        <v>309</v>
      </c>
      <c r="M577">
        <v>572</v>
      </c>
      <c r="N577" s="58">
        <v>0.20200000000000001</v>
      </c>
    </row>
    <row r="578" spans="11:14" x14ac:dyDescent="0.25">
      <c r="K578">
        <v>341</v>
      </c>
      <c r="L578">
        <v>308</v>
      </c>
      <c r="M578">
        <v>576</v>
      </c>
      <c r="N578" s="58">
        <v>0.19700000000000001</v>
      </c>
    </row>
    <row r="579" spans="11:14" x14ac:dyDescent="0.25">
      <c r="K579">
        <v>495</v>
      </c>
      <c r="L579">
        <v>308</v>
      </c>
      <c r="M579">
        <v>576</v>
      </c>
      <c r="N579" s="58">
        <v>0.19700000000000001</v>
      </c>
    </row>
    <row r="580" spans="11:14" x14ac:dyDescent="0.25">
      <c r="K580">
        <v>498</v>
      </c>
      <c r="L580">
        <v>308</v>
      </c>
      <c r="M580">
        <v>576</v>
      </c>
      <c r="N580" s="58">
        <v>0.19700000000000001</v>
      </c>
    </row>
    <row r="581" spans="11:14" x14ac:dyDescent="0.25">
      <c r="K581">
        <v>501</v>
      </c>
      <c r="L581">
        <v>308</v>
      </c>
      <c r="M581">
        <v>576</v>
      </c>
      <c r="N581" s="58">
        <v>0.19700000000000001</v>
      </c>
    </row>
    <row r="582" spans="11:14" x14ac:dyDescent="0.25">
      <c r="K582">
        <v>653</v>
      </c>
      <c r="L582">
        <v>307</v>
      </c>
      <c r="M582">
        <v>580</v>
      </c>
      <c r="N582" s="58">
        <v>0.19500000000000001</v>
      </c>
    </row>
    <row r="583" spans="11:14" x14ac:dyDescent="0.25">
      <c r="K583">
        <v>688</v>
      </c>
      <c r="L583">
        <v>306</v>
      </c>
      <c r="M583">
        <v>581</v>
      </c>
      <c r="N583" s="58">
        <v>0.19400000000000001</v>
      </c>
    </row>
    <row r="584" spans="11:14" x14ac:dyDescent="0.25">
      <c r="K584">
        <v>48</v>
      </c>
      <c r="L584">
        <v>305</v>
      </c>
      <c r="M584">
        <v>582</v>
      </c>
      <c r="N584" s="58">
        <v>0.17599999999999999</v>
      </c>
    </row>
    <row r="585" spans="11:14" x14ac:dyDescent="0.25">
      <c r="K585">
        <v>56</v>
      </c>
      <c r="L585">
        <v>305</v>
      </c>
      <c r="M585">
        <v>582</v>
      </c>
      <c r="N585" s="58">
        <v>0.17599999999999999</v>
      </c>
    </row>
    <row r="586" spans="11:14" x14ac:dyDescent="0.25">
      <c r="K586">
        <v>66</v>
      </c>
      <c r="L586">
        <v>305</v>
      </c>
      <c r="M586">
        <v>582</v>
      </c>
      <c r="N586" s="58">
        <v>0.17599999999999999</v>
      </c>
    </row>
    <row r="587" spans="11:14" x14ac:dyDescent="0.25">
      <c r="K587">
        <v>90</v>
      </c>
      <c r="L587">
        <v>305</v>
      </c>
      <c r="M587">
        <v>582</v>
      </c>
      <c r="N587" s="58">
        <v>0.17599999999999999</v>
      </c>
    </row>
    <row r="588" spans="11:14" x14ac:dyDescent="0.25">
      <c r="K588">
        <v>238</v>
      </c>
      <c r="L588">
        <v>305</v>
      </c>
      <c r="M588">
        <v>582</v>
      </c>
      <c r="N588" s="58">
        <v>0.17599999999999999</v>
      </c>
    </row>
    <row r="589" spans="11:14" x14ac:dyDescent="0.25">
      <c r="K589">
        <v>318</v>
      </c>
      <c r="L589">
        <v>305</v>
      </c>
      <c r="M589">
        <v>582</v>
      </c>
      <c r="N589" s="58">
        <v>0.17599999999999999</v>
      </c>
    </row>
    <row r="590" spans="11:14" x14ac:dyDescent="0.25">
      <c r="K590">
        <v>322</v>
      </c>
      <c r="L590">
        <v>305</v>
      </c>
      <c r="M590">
        <v>582</v>
      </c>
      <c r="N590" s="58">
        <v>0.17599999999999999</v>
      </c>
    </row>
    <row r="591" spans="11:14" x14ac:dyDescent="0.25">
      <c r="K591">
        <v>532</v>
      </c>
      <c r="L591">
        <v>305</v>
      </c>
      <c r="M591">
        <v>582</v>
      </c>
      <c r="N591" s="58">
        <v>0.17599999999999999</v>
      </c>
    </row>
    <row r="592" spans="11:14" x14ac:dyDescent="0.25">
      <c r="K592">
        <v>580</v>
      </c>
      <c r="L592">
        <v>305</v>
      </c>
      <c r="M592">
        <v>582</v>
      </c>
      <c r="N592" s="58">
        <v>0.17599999999999999</v>
      </c>
    </row>
    <row r="593" spans="11:14" x14ac:dyDescent="0.25">
      <c r="K593">
        <v>582</v>
      </c>
      <c r="L593">
        <v>305</v>
      </c>
      <c r="M593">
        <v>582</v>
      </c>
      <c r="N593" s="58">
        <v>0.17599999999999999</v>
      </c>
    </row>
    <row r="594" spans="11:14" x14ac:dyDescent="0.25">
      <c r="K594">
        <v>597</v>
      </c>
      <c r="L594">
        <v>305</v>
      </c>
      <c r="M594">
        <v>582</v>
      </c>
      <c r="N594" s="58">
        <v>0.17599999999999999</v>
      </c>
    </row>
    <row r="595" spans="11:14" x14ac:dyDescent="0.25">
      <c r="K595">
        <v>613</v>
      </c>
      <c r="L595">
        <v>305</v>
      </c>
      <c r="M595">
        <v>582</v>
      </c>
      <c r="N595" s="58">
        <v>0.17599999999999999</v>
      </c>
    </row>
    <row r="596" spans="11:14" x14ac:dyDescent="0.25">
      <c r="K596">
        <v>616</v>
      </c>
      <c r="L596">
        <v>305</v>
      </c>
      <c r="M596">
        <v>582</v>
      </c>
      <c r="N596" s="58">
        <v>0.17599999999999999</v>
      </c>
    </row>
    <row r="597" spans="11:14" x14ac:dyDescent="0.25">
      <c r="K597">
        <v>712</v>
      </c>
      <c r="L597">
        <v>304</v>
      </c>
      <c r="M597">
        <v>595</v>
      </c>
      <c r="N597" s="58">
        <v>0.17499999999999999</v>
      </c>
    </row>
    <row r="598" spans="11:14" x14ac:dyDescent="0.25">
      <c r="K598">
        <v>562</v>
      </c>
      <c r="L598">
        <v>303</v>
      </c>
      <c r="M598">
        <v>596</v>
      </c>
      <c r="N598" s="58">
        <v>0.17</v>
      </c>
    </row>
    <row r="599" spans="11:14" x14ac:dyDescent="0.25">
      <c r="K599">
        <v>622</v>
      </c>
      <c r="L599">
        <v>303</v>
      </c>
      <c r="M599">
        <v>596</v>
      </c>
      <c r="N599" s="58">
        <v>0.17</v>
      </c>
    </row>
    <row r="600" spans="11:14" x14ac:dyDescent="0.25">
      <c r="K600">
        <v>669</v>
      </c>
      <c r="L600">
        <v>303</v>
      </c>
      <c r="M600">
        <v>596</v>
      </c>
      <c r="N600" s="58">
        <v>0.17</v>
      </c>
    </row>
    <row r="601" spans="11:14" x14ac:dyDescent="0.25">
      <c r="K601">
        <v>316</v>
      </c>
      <c r="L601">
        <v>302</v>
      </c>
      <c r="M601">
        <v>599</v>
      </c>
      <c r="N601" s="58">
        <v>0.16900000000000001</v>
      </c>
    </row>
    <row r="602" spans="11:14" x14ac:dyDescent="0.25">
      <c r="K602">
        <v>27</v>
      </c>
      <c r="L602">
        <v>300</v>
      </c>
      <c r="M602">
        <v>600</v>
      </c>
      <c r="N602" s="58">
        <v>0.14099999999999999</v>
      </c>
    </row>
    <row r="603" spans="11:14" x14ac:dyDescent="0.25">
      <c r="K603">
        <v>60</v>
      </c>
      <c r="L603">
        <v>300</v>
      </c>
      <c r="M603">
        <v>600</v>
      </c>
      <c r="N603" s="58">
        <v>0.14099999999999999</v>
      </c>
    </row>
    <row r="604" spans="11:14" x14ac:dyDescent="0.25">
      <c r="K604">
        <v>69</v>
      </c>
      <c r="L604">
        <v>300</v>
      </c>
      <c r="M604">
        <v>600</v>
      </c>
      <c r="N604" s="58">
        <v>0.14099999999999999</v>
      </c>
    </row>
    <row r="605" spans="11:14" x14ac:dyDescent="0.25">
      <c r="K605">
        <v>74</v>
      </c>
      <c r="L605">
        <v>300</v>
      </c>
      <c r="M605">
        <v>600</v>
      </c>
      <c r="N605" s="58">
        <v>0.14099999999999999</v>
      </c>
    </row>
    <row r="606" spans="11:14" x14ac:dyDescent="0.25">
      <c r="K606">
        <v>147</v>
      </c>
      <c r="L606">
        <v>300</v>
      </c>
      <c r="M606">
        <v>600</v>
      </c>
      <c r="N606" s="58">
        <v>0.14099999999999999</v>
      </c>
    </row>
    <row r="607" spans="11:14" x14ac:dyDescent="0.25">
      <c r="K607">
        <v>209</v>
      </c>
      <c r="L607">
        <v>300</v>
      </c>
      <c r="M607">
        <v>600</v>
      </c>
      <c r="N607" s="58">
        <v>0.14099999999999999</v>
      </c>
    </row>
    <row r="608" spans="11:14" x14ac:dyDescent="0.25">
      <c r="K608">
        <v>223</v>
      </c>
      <c r="L608">
        <v>300</v>
      </c>
      <c r="M608">
        <v>600</v>
      </c>
      <c r="N608" s="58">
        <v>0.14099999999999999</v>
      </c>
    </row>
    <row r="609" spans="11:14" x14ac:dyDescent="0.25">
      <c r="K609">
        <v>246</v>
      </c>
      <c r="L609">
        <v>300</v>
      </c>
      <c r="M609">
        <v>600</v>
      </c>
      <c r="N609" s="58">
        <v>0.14099999999999999</v>
      </c>
    </row>
    <row r="610" spans="11:14" x14ac:dyDescent="0.25">
      <c r="K610">
        <v>343</v>
      </c>
      <c r="L610">
        <v>300</v>
      </c>
      <c r="M610">
        <v>600</v>
      </c>
      <c r="N610" s="58">
        <v>0.14099999999999999</v>
      </c>
    </row>
    <row r="611" spans="11:14" x14ac:dyDescent="0.25">
      <c r="K611">
        <v>361</v>
      </c>
      <c r="L611">
        <v>300</v>
      </c>
      <c r="M611">
        <v>600</v>
      </c>
      <c r="N611" s="58">
        <v>0.14099999999999999</v>
      </c>
    </row>
    <row r="612" spans="11:14" x14ac:dyDescent="0.25">
      <c r="K612">
        <v>371</v>
      </c>
      <c r="L612">
        <v>300</v>
      </c>
      <c r="M612">
        <v>600</v>
      </c>
      <c r="N612" s="58">
        <v>0.14099999999999999</v>
      </c>
    </row>
    <row r="613" spans="11:14" x14ac:dyDescent="0.25">
      <c r="K613">
        <v>374</v>
      </c>
      <c r="L613">
        <v>300</v>
      </c>
      <c r="M613">
        <v>600</v>
      </c>
      <c r="N613" s="58">
        <v>0.14099999999999999</v>
      </c>
    </row>
    <row r="614" spans="11:14" x14ac:dyDescent="0.25">
      <c r="K614">
        <v>436</v>
      </c>
      <c r="L614">
        <v>300</v>
      </c>
      <c r="M614">
        <v>600</v>
      </c>
      <c r="N614" s="58">
        <v>0.14099999999999999</v>
      </c>
    </row>
    <row r="615" spans="11:14" x14ac:dyDescent="0.25">
      <c r="K615">
        <v>443</v>
      </c>
      <c r="L615">
        <v>300</v>
      </c>
      <c r="M615">
        <v>600</v>
      </c>
      <c r="N615" s="58">
        <v>0.14099999999999999</v>
      </c>
    </row>
    <row r="616" spans="11:14" x14ac:dyDescent="0.25">
      <c r="K616">
        <v>453</v>
      </c>
      <c r="L616">
        <v>300</v>
      </c>
      <c r="M616">
        <v>600</v>
      </c>
      <c r="N616" s="58">
        <v>0.14099999999999999</v>
      </c>
    </row>
    <row r="617" spans="11:14" x14ac:dyDescent="0.25">
      <c r="K617">
        <v>572</v>
      </c>
      <c r="L617">
        <v>300</v>
      </c>
      <c r="M617">
        <v>600</v>
      </c>
      <c r="N617" s="58">
        <v>0.14099999999999999</v>
      </c>
    </row>
    <row r="618" spans="11:14" x14ac:dyDescent="0.25">
      <c r="K618">
        <v>599</v>
      </c>
      <c r="L618">
        <v>300</v>
      </c>
      <c r="M618">
        <v>600</v>
      </c>
      <c r="N618" s="58">
        <v>0.14099999999999999</v>
      </c>
    </row>
    <row r="619" spans="11:14" x14ac:dyDescent="0.25">
      <c r="K619">
        <v>633</v>
      </c>
      <c r="L619">
        <v>300</v>
      </c>
      <c r="M619">
        <v>600</v>
      </c>
      <c r="N619" s="58">
        <v>0.14099999999999999</v>
      </c>
    </row>
    <row r="620" spans="11:14" x14ac:dyDescent="0.25">
      <c r="K620">
        <v>642</v>
      </c>
      <c r="L620">
        <v>300</v>
      </c>
      <c r="M620">
        <v>600</v>
      </c>
      <c r="N620" s="58">
        <v>0.14099999999999999</v>
      </c>
    </row>
    <row r="621" spans="11:14" x14ac:dyDescent="0.25">
      <c r="K621">
        <v>704</v>
      </c>
      <c r="L621">
        <v>300</v>
      </c>
      <c r="M621">
        <v>600</v>
      </c>
      <c r="N621" s="58">
        <v>0.14099999999999999</v>
      </c>
    </row>
    <row r="622" spans="11:14" x14ac:dyDescent="0.25">
      <c r="K622">
        <v>37</v>
      </c>
      <c r="L622">
        <v>299</v>
      </c>
      <c r="M622">
        <v>620</v>
      </c>
      <c r="N622" s="58">
        <v>0.14000000000000001</v>
      </c>
    </row>
    <row r="623" spans="11:14" x14ac:dyDescent="0.25">
      <c r="K623">
        <v>116</v>
      </c>
      <c r="L623">
        <v>295</v>
      </c>
      <c r="M623">
        <v>621</v>
      </c>
      <c r="N623" s="58">
        <v>0.13100000000000001</v>
      </c>
    </row>
    <row r="624" spans="11:14" x14ac:dyDescent="0.25">
      <c r="K624">
        <v>285</v>
      </c>
      <c r="L624">
        <v>295</v>
      </c>
      <c r="M624">
        <v>621</v>
      </c>
      <c r="N624" s="58">
        <v>0.13100000000000001</v>
      </c>
    </row>
    <row r="625" spans="11:14" x14ac:dyDescent="0.25">
      <c r="K625">
        <v>309</v>
      </c>
      <c r="L625">
        <v>295</v>
      </c>
      <c r="M625">
        <v>621</v>
      </c>
      <c r="N625" s="58">
        <v>0.13100000000000001</v>
      </c>
    </row>
    <row r="626" spans="11:14" x14ac:dyDescent="0.25">
      <c r="K626">
        <v>353</v>
      </c>
      <c r="L626">
        <v>295</v>
      </c>
      <c r="M626">
        <v>621</v>
      </c>
      <c r="N626" s="58">
        <v>0.13100000000000001</v>
      </c>
    </row>
    <row r="627" spans="11:14" x14ac:dyDescent="0.25">
      <c r="K627">
        <v>355</v>
      </c>
      <c r="L627">
        <v>295</v>
      </c>
      <c r="M627">
        <v>621</v>
      </c>
      <c r="N627" s="58">
        <v>0.13100000000000001</v>
      </c>
    </row>
    <row r="628" spans="11:14" x14ac:dyDescent="0.25">
      <c r="K628">
        <v>522</v>
      </c>
      <c r="L628">
        <v>295</v>
      </c>
      <c r="M628">
        <v>621</v>
      </c>
      <c r="N628" s="58">
        <v>0.13100000000000001</v>
      </c>
    </row>
    <row r="629" spans="11:14" x14ac:dyDescent="0.25">
      <c r="K629">
        <v>535</v>
      </c>
      <c r="L629">
        <v>294</v>
      </c>
      <c r="M629">
        <v>627</v>
      </c>
      <c r="N629" s="58">
        <v>0.129</v>
      </c>
    </row>
    <row r="630" spans="11:14" x14ac:dyDescent="0.25">
      <c r="K630">
        <v>590</v>
      </c>
      <c r="L630">
        <v>294</v>
      </c>
      <c r="M630">
        <v>627</v>
      </c>
      <c r="N630" s="58">
        <v>0.129</v>
      </c>
    </row>
    <row r="631" spans="11:14" x14ac:dyDescent="0.25">
      <c r="K631">
        <v>517</v>
      </c>
      <c r="L631">
        <v>292</v>
      </c>
      <c r="M631">
        <v>629</v>
      </c>
      <c r="N631" s="58">
        <v>0.126</v>
      </c>
    </row>
    <row r="632" spans="11:14" x14ac:dyDescent="0.25">
      <c r="K632">
        <v>551</v>
      </c>
      <c r="L632">
        <v>292</v>
      </c>
      <c r="M632">
        <v>629</v>
      </c>
      <c r="N632" s="58">
        <v>0.126</v>
      </c>
    </row>
    <row r="633" spans="11:14" x14ac:dyDescent="0.25">
      <c r="K633">
        <v>52</v>
      </c>
      <c r="L633">
        <v>290</v>
      </c>
      <c r="M633">
        <v>631</v>
      </c>
      <c r="N633" s="58">
        <v>0.11600000000000001</v>
      </c>
    </row>
    <row r="634" spans="11:14" x14ac:dyDescent="0.25">
      <c r="K634">
        <v>204</v>
      </c>
      <c r="L634">
        <v>290</v>
      </c>
      <c r="M634">
        <v>631</v>
      </c>
      <c r="N634" s="58">
        <v>0.11600000000000001</v>
      </c>
    </row>
    <row r="635" spans="11:14" x14ac:dyDescent="0.25">
      <c r="K635">
        <v>328</v>
      </c>
      <c r="L635">
        <v>290</v>
      </c>
      <c r="M635">
        <v>631</v>
      </c>
      <c r="N635" s="58">
        <v>0.11600000000000001</v>
      </c>
    </row>
    <row r="636" spans="11:14" x14ac:dyDescent="0.25">
      <c r="K636">
        <v>363</v>
      </c>
      <c r="L636">
        <v>290</v>
      </c>
      <c r="M636">
        <v>631</v>
      </c>
      <c r="N636" s="58">
        <v>0.11600000000000001</v>
      </c>
    </row>
    <row r="637" spans="11:14" x14ac:dyDescent="0.25">
      <c r="K637">
        <v>438</v>
      </c>
      <c r="L637">
        <v>290</v>
      </c>
      <c r="M637">
        <v>631</v>
      </c>
      <c r="N637" s="58">
        <v>0.11600000000000001</v>
      </c>
    </row>
    <row r="638" spans="11:14" x14ac:dyDescent="0.25">
      <c r="K638">
        <v>574</v>
      </c>
      <c r="L638">
        <v>290</v>
      </c>
      <c r="M638">
        <v>631</v>
      </c>
      <c r="N638" s="58">
        <v>0.11600000000000001</v>
      </c>
    </row>
    <row r="639" spans="11:14" x14ac:dyDescent="0.25">
      <c r="K639">
        <v>577</v>
      </c>
      <c r="L639">
        <v>290</v>
      </c>
      <c r="M639">
        <v>631</v>
      </c>
      <c r="N639" s="58">
        <v>0.11600000000000001</v>
      </c>
    </row>
    <row r="640" spans="11:14" x14ac:dyDescent="0.25">
      <c r="K640">
        <v>694</v>
      </c>
      <c r="L640">
        <v>289</v>
      </c>
      <c r="M640">
        <v>638</v>
      </c>
      <c r="N640" s="58">
        <v>0.115</v>
      </c>
    </row>
    <row r="641" spans="11:14" x14ac:dyDescent="0.25">
      <c r="K641">
        <v>23</v>
      </c>
      <c r="L641">
        <v>288</v>
      </c>
      <c r="M641">
        <v>639</v>
      </c>
      <c r="N641" s="58">
        <v>0.109</v>
      </c>
    </row>
    <row r="642" spans="11:14" x14ac:dyDescent="0.25">
      <c r="K642">
        <v>132</v>
      </c>
      <c r="L642">
        <v>288</v>
      </c>
      <c r="M642">
        <v>639</v>
      </c>
      <c r="N642" s="58">
        <v>0.109</v>
      </c>
    </row>
    <row r="643" spans="11:14" x14ac:dyDescent="0.25">
      <c r="K643">
        <v>339</v>
      </c>
      <c r="L643">
        <v>288</v>
      </c>
      <c r="M643">
        <v>639</v>
      </c>
      <c r="N643" s="58">
        <v>0.109</v>
      </c>
    </row>
    <row r="644" spans="11:14" x14ac:dyDescent="0.25">
      <c r="K644">
        <v>686</v>
      </c>
      <c r="L644">
        <v>288</v>
      </c>
      <c r="M644">
        <v>639</v>
      </c>
      <c r="N644" s="58">
        <v>0.109</v>
      </c>
    </row>
    <row r="645" spans="11:14" x14ac:dyDescent="0.25">
      <c r="K645">
        <v>46</v>
      </c>
      <c r="L645">
        <v>285</v>
      </c>
      <c r="M645">
        <v>643</v>
      </c>
      <c r="N645" s="58">
        <v>0.105</v>
      </c>
    </row>
    <row r="646" spans="11:14" x14ac:dyDescent="0.25">
      <c r="K646">
        <v>433</v>
      </c>
      <c r="L646">
        <v>285</v>
      </c>
      <c r="M646">
        <v>643</v>
      </c>
      <c r="N646" s="58">
        <v>0.105</v>
      </c>
    </row>
    <row r="647" spans="11:14" x14ac:dyDescent="0.25">
      <c r="K647">
        <v>447</v>
      </c>
      <c r="L647">
        <v>285</v>
      </c>
      <c r="M647">
        <v>643</v>
      </c>
      <c r="N647" s="58">
        <v>0.105</v>
      </c>
    </row>
    <row r="648" spans="11:14" x14ac:dyDescent="0.25">
      <c r="K648">
        <v>509</v>
      </c>
      <c r="L648">
        <v>281</v>
      </c>
      <c r="M648">
        <v>646</v>
      </c>
      <c r="N648" s="58">
        <v>0.104</v>
      </c>
    </row>
    <row r="649" spans="11:14" x14ac:dyDescent="0.25">
      <c r="K649">
        <v>179</v>
      </c>
      <c r="L649">
        <v>280</v>
      </c>
      <c r="M649">
        <v>647</v>
      </c>
      <c r="N649" s="58">
        <v>9.4E-2</v>
      </c>
    </row>
    <row r="650" spans="11:14" x14ac:dyDescent="0.25">
      <c r="K650">
        <v>287</v>
      </c>
      <c r="L650">
        <v>280</v>
      </c>
      <c r="M650">
        <v>647</v>
      </c>
      <c r="N650" s="58">
        <v>9.4E-2</v>
      </c>
    </row>
    <row r="651" spans="11:14" x14ac:dyDescent="0.25">
      <c r="K651">
        <v>307</v>
      </c>
      <c r="L651">
        <v>280</v>
      </c>
      <c r="M651">
        <v>647</v>
      </c>
      <c r="N651" s="58">
        <v>9.4E-2</v>
      </c>
    </row>
    <row r="652" spans="11:14" x14ac:dyDescent="0.25">
      <c r="K652">
        <v>406</v>
      </c>
      <c r="L652">
        <v>280</v>
      </c>
      <c r="M652">
        <v>647</v>
      </c>
      <c r="N652" s="58">
        <v>9.4E-2</v>
      </c>
    </row>
    <row r="653" spans="11:14" x14ac:dyDescent="0.25">
      <c r="K653">
        <v>524</v>
      </c>
      <c r="L653">
        <v>280</v>
      </c>
      <c r="M653">
        <v>647</v>
      </c>
      <c r="N653" s="58">
        <v>9.4E-2</v>
      </c>
    </row>
    <row r="654" spans="11:14" x14ac:dyDescent="0.25">
      <c r="K654">
        <v>546</v>
      </c>
      <c r="L654">
        <v>280</v>
      </c>
      <c r="M654">
        <v>647</v>
      </c>
      <c r="N654" s="58">
        <v>9.4E-2</v>
      </c>
    </row>
    <row r="655" spans="11:14" x14ac:dyDescent="0.25">
      <c r="K655">
        <v>548</v>
      </c>
      <c r="L655">
        <v>280</v>
      </c>
      <c r="M655">
        <v>647</v>
      </c>
      <c r="N655" s="58">
        <v>9.4E-2</v>
      </c>
    </row>
    <row r="656" spans="11:14" x14ac:dyDescent="0.25">
      <c r="K656">
        <v>281</v>
      </c>
      <c r="L656">
        <v>278</v>
      </c>
      <c r="M656">
        <v>654</v>
      </c>
      <c r="N656" s="58">
        <v>9.0999999999999998E-2</v>
      </c>
    </row>
    <row r="657" spans="11:14" x14ac:dyDescent="0.25">
      <c r="K657">
        <v>661</v>
      </c>
      <c r="L657">
        <v>278</v>
      </c>
      <c r="M657">
        <v>654</v>
      </c>
      <c r="N657" s="58">
        <v>9.0999999999999998E-2</v>
      </c>
    </row>
    <row r="658" spans="11:14" x14ac:dyDescent="0.25">
      <c r="K658">
        <v>29</v>
      </c>
      <c r="L658">
        <v>275</v>
      </c>
      <c r="M658">
        <v>656</v>
      </c>
      <c r="N658" s="58">
        <v>8.4000000000000005E-2</v>
      </c>
    </row>
    <row r="659" spans="11:14" x14ac:dyDescent="0.25">
      <c r="K659">
        <v>420</v>
      </c>
      <c r="L659">
        <v>275</v>
      </c>
      <c r="M659">
        <v>656</v>
      </c>
      <c r="N659" s="58">
        <v>8.4000000000000005E-2</v>
      </c>
    </row>
    <row r="660" spans="11:14" x14ac:dyDescent="0.25">
      <c r="K660">
        <v>506</v>
      </c>
      <c r="L660">
        <v>275</v>
      </c>
      <c r="M660">
        <v>656</v>
      </c>
      <c r="N660" s="58">
        <v>8.4000000000000005E-2</v>
      </c>
    </row>
    <row r="661" spans="11:14" x14ac:dyDescent="0.25">
      <c r="K661">
        <v>602</v>
      </c>
      <c r="L661">
        <v>275</v>
      </c>
      <c r="M661">
        <v>656</v>
      </c>
      <c r="N661" s="58">
        <v>8.4000000000000005E-2</v>
      </c>
    </row>
    <row r="662" spans="11:14" x14ac:dyDescent="0.25">
      <c r="K662">
        <v>607</v>
      </c>
      <c r="L662">
        <v>275</v>
      </c>
      <c r="M662">
        <v>656</v>
      </c>
      <c r="N662" s="58">
        <v>8.4000000000000005E-2</v>
      </c>
    </row>
    <row r="663" spans="11:14" x14ac:dyDescent="0.25">
      <c r="K663">
        <v>32</v>
      </c>
      <c r="L663">
        <v>273</v>
      </c>
      <c r="M663">
        <v>661</v>
      </c>
      <c r="N663" s="58">
        <v>8.3000000000000004E-2</v>
      </c>
    </row>
    <row r="664" spans="11:14" x14ac:dyDescent="0.25">
      <c r="K664">
        <v>39</v>
      </c>
      <c r="L664">
        <v>270</v>
      </c>
      <c r="M664">
        <v>662</v>
      </c>
      <c r="N664" s="58">
        <v>7.9000000000000001E-2</v>
      </c>
    </row>
    <row r="665" spans="11:14" x14ac:dyDescent="0.25">
      <c r="K665">
        <v>276</v>
      </c>
      <c r="L665">
        <v>270</v>
      </c>
      <c r="M665">
        <v>662</v>
      </c>
      <c r="N665" s="58">
        <v>7.9000000000000001E-2</v>
      </c>
    </row>
    <row r="666" spans="11:14" x14ac:dyDescent="0.25">
      <c r="K666">
        <v>278</v>
      </c>
      <c r="L666">
        <v>270</v>
      </c>
      <c r="M666">
        <v>662</v>
      </c>
      <c r="N666" s="58">
        <v>7.9000000000000001E-2</v>
      </c>
    </row>
    <row r="667" spans="11:14" x14ac:dyDescent="0.25">
      <c r="K667">
        <v>283</v>
      </c>
      <c r="L667">
        <v>269</v>
      </c>
      <c r="M667">
        <v>665</v>
      </c>
      <c r="N667" s="58">
        <v>7.6999999999999999E-2</v>
      </c>
    </row>
    <row r="668" spans="11:14" x14ac:dyDescent="0.25">
      <c r="K668">
        <v>290</v>
      </c>
      <c r="L668">
        <v>266</v>
      </c>
      <c r="M668">
        <v>666</v>
      </c>
      <c r="N668" s="58">
        <v>7.5999999999999998E-2</v>
      </c>
    </row>
    <row r="669" spans="11:14" x14ac:dyDescent="0.25">
      <c r="K669">
        <v>50</v>
      </c>
      <c r="L669">
        <v>265</v>
      </c>
      <c r="M669">
        <v>667</v>
      </c>
      <c r="N669" s="58">
        <v>7.2999999999999995E-2</v>
      </c>
    </row>
    <row r="670" spans="11:14" x14ac:dyDescent="0.25">
      <c r="K670">
        <v>165</v>
      </c>
      <c r="L670">
        <v>265</v>
      </c>
      <c r="M670">
        <v>667</v>
      </c>
      <c r="N670" s="58">
        <v>7.2999999999999995E-2</v>
      </c>
    </row>
    <row r="671" spans="11:14" x14ac:dyDescent="0.25">
      <c r="K671">
        <v>519</v>
      </c>
      <c r="L671">
        <v>264</v>
      </c>
      <c r="M671">
        <v>669</v>
      </c>
      <c r="N671" s="58">
        <v>7.1999999999999995E-2</v>
      </c>
    </row>
    <row r="672" spans="11:14" x14ac:dyDescent="0.25">
      <c r="K672">
        <v>403</v>
      </c>
      <c r="L672">
        <v>263</v>
      </c>
      <c r="M672">
        <v>670</v>
      </c>
      <c r="N672" s="58">
        <v>7.0000000000000007E-2</v>
      </c>
    </row>
    <row r="673" spans="11:14" x14ac:dyDescent="0.25">
      <c r="K673">
        <v>21</v>
      </c>
      <c r="L673">
        <v>262</v>
      </c>
      <c r="M673">
        <v>671</v>
      </c>
      <c r="N673" s="58">
        <v>6.8000000000000005E-2</v>
      </c>
    </row>
    <row r="674" spans="11:14" x14ac:dyDescent="0.25">
      <c r="K674">
        <v>163</v>
      </c>
      <c r="L674">
        <v>262</v>
      </c>
      <c r="M674">
        <v>671</v>
      </c>
      <c r="N674" s="58">
        <v>6.8000000000000005E-2</v>
      </c>
    </row>
    <row r="675" spans="11:14" x14ac:dyDescent="0.25">
      <c r="K675">
        <v>300</v>
      </c>
      <c r="L675">
        <v>260</v>
      </c>
      <c r="M675">
        <v>673</v>
      </c>
      <c r="N675" s="58">
        <v>6.3E-2</v>
      </c>
    </row>
    <row r="676" spans="11:14" x14ac:dyDescent="0.25">
      <c r="K676">
        <v>360</v>
      </c>
      <c r="L676">
        <v>260</v>
      </c>
      <c r="M676">
        <v>673</v>
      </c>
      <c r="N676" s="58">
        <v>6.3E-2</v>
      </c>
    </row>
    <row r="677" spans="11:14" x14ac:dyDescent="0.25">
      <c r="K677">
        <v>543</v>
      </c>
      <c r="L677">
        <v>260</v>
      </c>
      <c r="M677">
        <v>673</v>
      </c>
      <c r="N677" s="58">
        <v>6.3E-2</v>
      </c>
    </row>
    <row r="678" spans="11:14" x14ac:dyDescent="0.25">
      <c r="K678">
        <v>504</v>
      </c>
      <c r="L678">
        <v>255</v>
      </c>
      <c r="M678">
        <v>676</v>
      </c>
      <c r="N678" s="58">
        <v>6.2E-2</v>
      </c>
    </row>
    <row r="679" spans="11:14" x14ac:dyDescent="0.25">
      <c r="K679">
        <v>19</v>
      </c>
      <c r="L679">
        <v>253</v>
      </c>
      <c r="M679">
        <v>677</v>
      </c>
      <c r="N679" s="58">
        <v>6.0999999999999999E-2</v>
      </c>
    </row>
    <row r="680" spans="11:14" x14ac:dyDescent="0.25">
      <c r="K680">
        <v>16</v>
      </c>
      <c r="L680">
        <v>251</v>
      </c>
      <c r="M680">
        <v>678</v>
      </c>
      <c r="N680" s="58">
        <v>5.8999999999999997E-2</v>
      </c>
    </row>
    <row r="681" spans="11:14" x14ac:dyDescent="0.25">
      <c r="K681">
        <v>167</v>
      </c>
      <c r="L681">
        <v>250</v>
      </c>
      <c r="M681">
        <v>679</v>
      </c>
      <c r="N681" s="58">
        <v>0.05</v>
      </c>
    </row>
    <row r="682" spans="11:14" x14ac:dyDescent="0.25">
      <c r="K682">
        <v>183</v>
      </c>
      <c r="L682">
        <v>250</v>
      </c>
      <c r="M682">
        <v>679</v>
      </c>
      <c r="N682" s="58">
        <v>0.05</v>
      </c>
    </row>
    <row r="683" spans="11:14" x14ac:dyDescent="0.25">
      <c r="K683">
        <v>187</v>
      </c>
      <c r="L683">
        <v>250</v>
      </c>
      <c r="M683">
        <v>679</v>
      </c>
      <c r="N683" s="58">
        <v>0.05</v>
      </c>
    </row>
    <row r="684" spans="11:14" x14ac:dyDescent="0.25">
      <c r="K684">
        <v>218</v>
      </c>
      <c r="L684">
        <v>250</v>
      </c>
      <c r="M684">
        <v>679</v>
      </c>
      <c r="N684" s="58">
        <v>0.05</v>
      </c>
    </row>
    <row r="685" spans="11:14" x14ac:dyDescent="0.25">
      <c r="K685">
        <v>220</v>
      </c>
      <c r="L685">
        <v>250</v>
      </c>
      <c r="M685">
        <v>679</v>
      </c>
      <c r="N685" s="58">
        <v>0.05</v>
      </c>
    </row>
    <row r="686" spans="11:14" x14ac:dyDescent="0.25">
      <c r="K686">
        <v>235</v>
      </c>
      <c r="L686">
        <v>250</v>
      </c>
      <c r="M686">
        <v>679</v>
      </c>
      <c r="N686" s="58">
        <v>0.05</v>
      </c>
    </row>
    <row r="687" spans="11:14" x14ac:dyDescent="0.25">
      <c r="K687">
        <v>399</v>
      </c>
      <c r="L687">
        <v>250</v>
      </c>
      <c r="M687">
        <v>679</v>
      </c>
      <c r="N687" s="58">
        <v>0.05</v>
      </c>
    </row>
    <row r="688" spans="11:14" x14ac:dyDescent="0.25">
      <c r="K688">
        <v>41</v>
      </c>
      <c r="L688">
        <v>245</v>
      </c>
      <c r="M688">
        <v>686</v>
      </c>
      <c r="N688" s="58">
        <v>4.3999999999999997E-2</v>
      </c>
    </row>
    <row r="689" spans="11:14" x14ac:dyDescent="0.25">
      <c r="K689">
        <v>175</v>
      </c>
      <c r="L689">
        <v>245</v>
      </c>
      <c r="M689">
        <v>686</v>
      </c>
      <c r="N689" s="58">
        <v>4.3999999999999997E-2</v>
      </c>
    </row>
    <row r="690" spans="11:14" x14ac:dyDescent="0.25">
      <c r="K690">
        <v>396</v>
      </c>
      <c r="L690">
        <v>245</v>
      </c>
      <c r="M690">
        <v>686</v>
      </c>
      <c r="N690" s="58">
        <v>4.3999999999999997E-2</v>
      </c>
    </row>
    <row r="691" spans="11:14" x14ac:dyDescent="0.25">
      <c r="K691">
        <v>714</v>
      </c>
      <c r="L691">
        <v>245</v>
      </c>
      <c r="M691">
        <v>686</v>
      </c>
      <c r="N691" s="58">
        <v>4.3999999999999997E-2</v>
      </c>
    </row>
    <row r="692" spans="11:14" x14ac:dyDescent="0.25">
      <c r="K692">
        <v>415</v>
      </c>
      <c r="L692">
        <v>244</v>
      </c>
      <c r="M692">
        <v>690</v>
      </c>
      <c r="N692" s="58">
        <v>4.2999999999999997E-2</v>
      </c>
    </row>
    <row r="693" spans="11:14" x14ac:dyDescent="0.25">
      <c r="K693">
        <v>263</v>
      </c>
      <c r="L693">
        <v>240</v>
      </c>
      <c r="M693">
        <v>691</v>
      </c>
      <c r="N693" s="58">
        <v>0.04</v>
      </c>
    </row>
    <row r="694" spans="11:14" x14ac:dyDescent="0.25">
      <c r="K694">
        <v>293</v>
      </c>
      <c r="L694">
        <v>240</v>
      </c>
      <c r="M694">
        <v>691</v>
      </c>
      <c r="N694" s="58">
        <v>0.04</v>
      </c>
    </row>
    <row r="695" spans="11:14" x14ac:dyDescent="0.25">
      <c r="K695">
        <v>296</v>
      </c>
      <c r="L695">
        <v>237</v>
      </c>
      <c r="M695">
        <v>693</v>
      </c>
      <c r="N695" s="58">
        <v>3.6999999999999998E-2</v>
      </c>
    </row>
    <row r="696" spans="11:14" x14ac:dyDescent="0.25">
      <c r="K696">
        <v>659</v>
      </c>
      <c r="L696">
        <v>237</v>
      </c>
      <c r="M696">
        <v>693</v>
      </c>
      <c r="N696" s="58">
        <v>3.6999999999999998E-2</v>
      </c>
    </row>
    <row r="697" spans="11:14" x14ac:dyDescent="0.25">
      <c r="K697">
        <v>292</v>
      </c>
      <c r="L697">
        <v>236</v>
      </c>
      <c r="M697">
        <v>695</v>
      </c>
      <c r="N697" s="58">
        <v>3.5999999999999997E-2</v>
      </c>
    </row>
    <row r="698" spans="11:14" x14ac:dyDescent="0.25">
      <c r="K698">
        <v>412</v>
      </c>
      <c r="L698">
        <v>224</v>
      </c>
      <c r="M698">
        <v>696</v>
      </c>
      <c r="N698" s="58">
        <v>3.4000000000000002E-2</v>
      </c>
    </row>
    <row r="699" spans="11:14" x14ac:dyDescent="0.25">
      <c r="K699">
        <v>261</v>
      </c>
      <c r="L699">
        <v>220</v>
      </c>
      <c r="M699">
        <v>697</v>
      </c>
      <c r="N699" s="58">
        <v>2.9000000000000001E-2</v>
      </c>
    </row>
    <row r="700" spans="11:14" x14ac:dyDescent="0.25">
      <c r="K700">
        <v>270</v>
      </c>
      <c r="L700">
        <v>220</v>
      </c>
      <c r="M700">
        <v>697</v>
      </c>
      <c r="N700" s="58">
        <v>2.9000000000000001E-2</v>
      </c>
    </row>
    <row r="701" spans="11:14" x14ac:dyDescent="0.25">
      <c r="K701">
        <v>273</v>
      </c>
      <c r="L701">
        <v>220</v>
      </c>
      <c r="M701">
        <v>697</v>
      </c>
      <c r="N701" s="58">
        <v>2.9000000000000001E-2</v>
      </c>
    </row>
    <row r="702" spans="11:14" x14ac:dyDescent="0.25">
      <c r="K702">
        <v>440</v>
      </c>
      <c r="L702">
        <v>220</v>
      </c>
      <c r="M702">
        <v>697</v>
      </c>
      <c r="N702" s="58">
        <v>2.9000000000000001E-2</v>
      </c>
    </row>
    <row r="703" spans="11:14" x14ac:dyDescent="0.25">
      <c r="K703">
        <v>173</v>
      </c>
      <c r="L703">
        <v>218</v>
      </c>
      <c r="M703">
        <v>701</v>
      </c>
      <c r="N703" s="58">
        <v>2.7E-2</v>
      </c>
    </row>
    <row r="704" spans="11:14" x14ac:dyDescent="0.25">
      <c r="K704">
        <v>161</v>
      </c>
      <c r="L704">
        <v>215</v>
      </c>
      <c r="M704">
        <v>702</v>
      </c>
      <c r="N704" s="58">
        <v>2.5999999999999999E-2</v>
      </c>
    </row>
    <row r="705" spans="11:14" x14ac:dyDescent="0.25">
      <c r="K705">
        <v>665</v>
      </c>
      <c r="L705">
        <v>213</v>
      </c>
      <c r="M705">
        <v>703</v>
      </c>
      <c r="N705" s="58">
        <v>2.5000000000000001E-2</v>
      </c>
    </row>
    <row r="706" spans="11:14" x14ac:dyDescent="0.25">
      <c r="K706">
        <v>174</v>
      </c>
      <c r="L706">
        <v>210</v>
      </c>
      <c r="M706">
        <v>704</v>
      </c>
      <c r="N706" s="58">
        <v>0.02</v>
      </c>
    </row>
    <row r="707" spans="11:14" x14ac:dyDescent="0.25">
      <c r="K707">
        <v>194</v>
      </c>
      <c r="L707">
        <v>210</v>
      </c>
      <c r="M707">
        <v>704</v>
      </c>
      <c r="N707" s="58">
        <v>0.02</v>
      </c>
    </row>
    <row r="708" spans="11:14" x14ac:dyDescent="0.25">
      <c r="K708">
        <v>236</v>
      </c>
      <c r="L708">
        <v>210</v>
      </c>
      <c r="M708">
        <v>704</v>
      </c>
      <c r="N708" s="58">
        <v>0.02</v>
      </c>
    </row>
    <row r="709" spans="11:14" x14ac:dyDescent="0.25">
      <c r="K709">
        <v>11</v>
      </c>
      <c r="L709">
        <v>205</v>
      </c>
      <c r="M709">
        <v>707</v>
      </c>
      <c r="N709" s="58">
        <v>1.2999999999999999E-2</v>
      </c>
    </row>
    <row r="710" spans="11:14" x14ac:dyDescent="0.25">
      <c r="K710">
        <v>14</v>
      </c>
      <c r="L710">
        <v>205</v>
      </c>
      <c r="M710">
        <v>707</v>
      </c>
      <c r="N710" s="58">
        <v>1.2999999999999999E-2</v>
      </c>
    </row>
    <row r="711" spans="11:14" x14ac:dyDescent="0.25">
      <c r="K711">
        <v>172</v>
      </c>
      <c r="L711">
        <v>205</v>
      </c>
      <c r="M711">
        <v>707</v>
      </c>
      <c r="N711" s="58">
        <v>1.2999999999999999E-2</v>
      </c>
    </row>
    <row r="712" spans="11:14" x14ac:dyDescent="0.25">
      <c r="K712">
        <v>266</v>
      </c>
      <c r="L712">
        <v>205</v>
      </c>
      <c r="M712">
        <v>707</v>
      </c>
      <c r="N712" s="58">
        <v>1.2999999999999999E-2</v>
      </c>
    </row>
    <row r="713" spans="11:14" x14ac:dyDescent="0.25">
      <c r="K713">
        <v>268</v>
      </c>
      <c r="L713">
        <v>205</v>
      </c>
      <c r="M713">
        <v>707</v>
      </c>
      <c r="N713" s="58">
        <v>1.2999999999999999E-2</v>
      </c>
    </row>
    <row r="714" spans="11:14" x14ac:dyDescent="0.25">
      <c r="K714">
        <v>129</v>
      </c>
      <c r="L714">
        <v>200</v>
      </c>
      <c r="M714">
        <v>712</v>
      </c>
      <c r="N714" s="58">
        <v>8.9999999999999993E-3</v>
      </c>
    </row>
    <row r="715" spans="11:14" x14ac:dyDescent="0.25">
      <c r="K715">
        <v>349</v>
      </c>
      <c r="L715">
        <v>200</v>
      </c>
      <c r="M715">
        <v>712</v>
      </c>
      <c r="N715" s="58">
        <v>8.9999999999999993E-3</v>
      </c>
    </row>
    <row r="716" spans="11:14" x14ac:dyDescent="0.25">
      <c r="K716">
        <v>664</v>
      </c>
      <c r="L716">
        <v>200</v>
      </c>
      <c r="M716">
        <v>712</v>
      </c>
      <c r="N716" s="58">
        <v>8.9999999999999993E-3</v>
      </c>
    </row>
    <row r="717" spans="11:14" x14ac:dyDescent="0.25">
      <c r="K717">
        <v>280</v>
      </c>
      <c r="L717">
        <v>198</v>
      </c>
      <c r="M717">
        <v>715</v>
      </c>
      <c r="N717" s="58">
        <v>8.0000000000000002E-3</v>
      </c>
    </row>
    <row r="718" spans="11:14" x14ac:dyDescent="0.25">
      <c r="K718">
        <v>10</v>
      </c>
      <c r="L718">
        <v>195</v>
      </c>
      <c r="M718">
        <v>716</v>
      </c>
      <c r="N718" s="58">
        <v>4.0000000000000001E-3</v>
      </c>
    </row>
    <row r="719" spans="11:14" x14ac:dyDescent="0.25">
      <c r="K719">
        <v>13</v>
      </c>
      <c r="L719">
        <v>195</v>
      </c>
      <c r="M719">
        <v>716</v>
      </c>
      <c r="N719" s="58">
        <v>4.0000000000000001E-3</v>
      </c>
    </row>
    <row r="720" spans="11:14" x14ac:dyDescent="0.25">
      <c r="K720">
        <v>265</v>
      </c>
      <c r="L720">
        <v>195</v>
      </c>
      <c r="M720">
        <v>716</v>
      </c>
      <c r="N720" s="58">
        <v>4.0000000000000001E-3</v>
      </c>
    </row>
    <row r="721" spans="11:14" x14ac:dyDescent="0.25">
      <c r="K721">
        <v>401</v>
      </c>
      <c r="L721">
        <v>194</v>
      </c>
      <c r="M721">
        <v>719</v>
      </c>
      <c r="N721" s="58">
        <v>2E-3</v>
      </c>
    </row>
    <row r="722" spans="11:14" x14ac:dyDescent="0.25">
      <c r="K722">
        <v>298</v>
      </c>
      <c r="L722">
        <v>190</v>
      </c>
      <c r="M722">
        <v>720</v>
      </c>
      <c r="N722" s="58">
        <v>1E-3</v>
      </c>
    </row>
    <row r="723" spans="11:14" ht="14.4" thickBot="1" x14ac:dyDescent="0.3">
      <c r="K723" s="55">
        <v>191</v>
      </c>
      <c r="L723" s="55">
        <v>180</v>
      </c>
      <c r="M723" s="55">
        <v>721</v>
      </c>
      <c r="N723" s="59">
        <v>0</v>
      </c>
    </row>
  </sheetData>
  <mergeCells count="3">
    <mergeCell ref="B2:B4"/>
    <mergeCell ref="C2:C4"/>
    <mergeCell ref="B22:C22"/>
  </mergeCells>
  <dataValidations count="1">
    <dataValidation type="list" allowBlank="1" showInputMessage="1" showErrorMessage="1" sqref="B5:B21" xr:uid="{21570966-34E3-4B71-BEF0-9819F60D534E}">
      <formula1>$B$35:$B$51</formula1>
    </dataValidation>
  </dataValidation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C6A7-ECE8-4240-897A-729D0E1E3217}">
  <dimension ref="B1:D37"/>
  <sheetViews>
    <sheetView showGridLines="0" zoomScale="85" zoomScaleNormal="85" workbookViewId="0">
      <selection activeCell="F41" sqref="F41"/>
    </sheetView>
  </sheetViews>
  <sheetFormatPr defaultRowHeight="13.8" x14ac:dyDescent="0.25"/>
  <cols>
    <col min="1" max="1" width="2.09765625" customWidth="1"/>
    <col min="2" max="2" width="147.59765625" customWidth="1"/>
    <col min="3" max="3" width="69.59765625" customWidth="1"/>
    <col min="4" max="4" width="4.09765625" customWidth="1"/>
    <col min="5" max="5" width="21.3984375" bestFit="1" customWidth="1"/>
    <col min="6" max="6" width="28" bestFit="1" customWidth="1"/>
    <col min="7" max="7" width="8.5" customWidth="1"/>
    <col min="8" max="8" width="22.19921875" customWidth="1"/>
    <col min="9" max="9" width="30.69921875" customWidth="1"/>
    <col min="11" max="11" width="27.09765625" bestFit="1" customWidth="1"/>
    <col min="12" max="12" width="12.5" bestFit="1" customWidth="1"/>
    <col min="13" max="13" width="11.8984375" bestFit="1" customWidth="1"/>
    <col min="16" max="16" width="14" bestFit="1" customWidth="1"/>
    <col min="17" max="17" width="13.3984375" bestFit="1" customWidth="1"/>
    <col min="18" max="18" width="12.69921875" bestFit="1" customWidth="1"/>
    <col min="19" max="19" width="13.69921875" bestFit="1" customWidth="1"/>
  </cols>
  <sheetData>
    <row r="1" spans="2:4" ht="28.5" customHeight="1" thickBot="1" x14ac:dyDescent="0.45">
      <c r="B1" s="71"/>
    </row>
    <row r="2" spans="2:4" ht="23.4" thickTop="1" x14ac:dyDescent="0.4">
      <c r="B2" s="64" t="s">
        <v>1559</v>
      </c>
      <c r="C2" s="36"/>
      <c r="D2" s="37"/>
    </row>
    <row r="3" spans="2:4" x14ac:dyDescent="0.25">
      <c r="B3" s="38"/>
      <c r="D3" s="39"/>
    </row>
    <row r="4" spans="2:4" ht="19.8" thickBot="1" x14ac:dyDescent="0.4">
      <c r="B4" s="65" t="s">
        <v>1558</v>
      </c>
      <c r="C4" s="74" t="s">
        <v>1567</v>
      </c>
      <c r="D4" s="39"/>
    </row>
    <row r="5" spans="2:4" ht="14.4" thickTop="1" x14ac:dyDescent="0.25">
      <c r="B5" s="38" t="s">
        <v>1555</v>
      </c>
      <c r="C5" s="73" t="s">
        <v>1565</v>
      </c>
      <c r="D5" s="66"/>
    </row>
    <row r="6" spans="2:4" x14ac:dyDescent="0.25">
      <c r="B6" s="38" t="s">
        <v>1556</v>
      </c>
      <c r="C6" s="73" t="s">
        <v>1581</v>
      </c>
      <c r="D6" s="66"/>
    </row>
    <row r="7" spans="2:4" ht="15.75" customHeight="1" x14ac:dyDescent="0.25">
      <c r="B7" s="38" t="s">
        <v>1566</v>
      </c>
      <c r="C7" s="73" t="s">
        <v>1564</v>
      </c>
      <c r="D7" s="66"/>
    </row>
    <row r="8" spans="2:4" ht="15.75" customHeight="1" x14ac:dyDescent="0.25">
      <c r="B8" s="38" t="s">
        <v>1568</v>
      </c>
      <c r="C8" s="73" t="s">
        <v>1569</v>
      </c>
      <c r="D8" s="66"/>
    </row>
    <row r="9" spans="2:4" ht="15.75" customHeight="1" x14ac:dyDescent="0.25">
      <c r="B9" s="38" t="s">
        <v>1577</v>
      </c>
      <c r="C9" s="73" t="s">
        <v>1585</v>
      </c>
      <c r="D9" s="66"/>
    </row>
    <row r="10" spans="2:4" ht="15.75" customHeight="1" x14ac:dyDescent="0.25">
      <c r="B10" s="38" t="s">
        <v>1578</v>
      </c>
      <c r="C10" s="73" t="s">
        <v>1583</v>
      </c>
      <c r="D10" s="66"/>
    </row>
    <row r="11" spans="2:4" ht="15.75" customHeight="1" x14ac:dyDescent="0.25">
      <c r="B11" s="38" t="s">
        <v>1579</v>
      </c>
      <c r="C11" s="73" t="s">
        <v>1582</v>
      </c>
      <c r="D11" s="66"/>
    </row>
    <row r="12" spans="2:4" ht="15.75" customHeight="1" x14ac:dyDescent="0.25">
      <c r="B12" s="38" t="s">
        <v>1580</v>
      </c>
      <c r="C12" s="73" t="s">
        <v>1584</v>
      </c>
      <c r="D12" s="66"/>
    </row>
    <row r="13" spans="2:4" ht="15.75" customHeight="1" x14ac:dyDescent="0.25">
      <c r="B13" s="38"/>
      <c r="C13" s="16"/>
      <c r="D13" s="66"/>
    </row>
    <row r="14" spans="2:4" ht="13.95" customHeight="1" thickBot="1" x14ac:dyDescent="0.3">
      <c r="B14" s="67" t="s">
        <v>1586</v>
      </c>
      <c r="C14" s="75" t="s">
        <v>1570</v>
      </c>
      <c r="D14" s="66"/>
    </row>
    <row r="15" spans="2:4" ht="13.95" customHeight="1" x14ac:dyDescent="0.25">
      <c r="B15" s="96" t="s">
        <v>1571</v>
      </c>
      <c r="C15" s="3" t="s">
        <v>13</v>
      </c>
      <c r="D15" s="66"/>
    </row>
    <row r="16" spans="2:4" ht="15" customHeight="1" x14ac:dyDescent="0.25">
      <c r="B16" s="97"/>
      <c r="C16" s="3" t="s">
        <v>35</v>
      </c>
      <c r="D16" s="66"/>
    </row>
    <row r="17" spans="2:4" ht="15.75" customHeight="1" x14ac:dyDescent="0.25">
      <c r="B17" s="97"/>
      <c r="C17" s="3" t="s">
        <v>99</v>
      </c>
      <c r="D17" s="66"/>
    </row>
    <row r="18" spans="2:4" ht="15.75" customHeight="1" x14ac:dyDescent="0.25">
      <c r="B18" s="97"/>
      <c r="C18" s="3" t="s">
        <v>158</v>
      </c>
      <c r="D18" s="66"/>
    </row>
    <row r="19" spans="2:4" ht="15.75" customHeight="1" x14ac:dyDescent="0.25">
      <c r="B19" s="97"/>
      <c r="C19" s="3" t="s">
        <v>87</v>
      </c>
      <c r="D19" s="66"/>
    </row>
    <row r="20" spans="2:4" ht="15.75" customHeight="1" x14ac:dyDescent="0.25">
      <c r="B20" s="97"/>
      <c r="C20" s="3" t="s">
        <v>82</v>
      </c>
      <c r="D20" s="66"/>
    </row>
    <row r="21" spans="2:4" x14ac:dyDescent="0.25">
      <c r="B21" s="97"/>
      <c r="C21" s="3"/>
      <c r="D21" s="66"/>
    </row>
    <row r="22" spans="2:4" ht="14.4" thickBot="1" x14ac:dyDescent="0.3">
      <c r="B22" s="98"/>
      <c r="C22" s="75" t="s">
        <v>1572</v>
      </c>
      <c r="D22" s="66"/>
    </row>
    <row r="23" spans="2:4" ht="15.75" customHeight="1" thickTop="1" thickBot="1" x14ac:dyDescent="0.3">
      <c r="B23" s="98" t="s">
        <v>1573</v>
      </c>
      <c r="C23" s="3" t="s">
        <v>1574</v>
      </c>
      <c r="D23" s="66"/>
    </row>
    <row r="24" spans="2:4" ht="15.75" customHeight="1" thickTop="1" thickBot="1" x14ac:dyDescent="0.3">
      <c r="B24" s="98"/>
      <c r="C24" s="3" t="s">
        <v>90</v>
      </c>
      <c r="D24" s="66"/>
    </row>
    <row r="25" spans="2:4" ht="15.75" customHeight="1" thickTop="1" thickBot="1" x14ac:dyDescent="0.3">
      <c r="B25" s="98"/>
      <c r="C25" s="3" t="s">
        <v>492</v>
      </c>
      <c r="D25" s="66"/>
    </row>
    <row r="26" spans="2:4" ht="15.75" customHeight="1" thickTop="1" thickBot="1" x14ac:dyDescent="0.3">
      <c r="B26" s="98"/>
      <c r="C26" s="3" t="s">
        <v>123</v>
      </c>
      <c r="D26" s="66"/>
    </row>
    <row r="27" spans="2:4" ht="15.75" customHeight="1" thickTop="1" thickBot="1" x14ac:dyDescent="0.3">
      <c r="B27" s="98"/>
      <c r="C27" s="3" t="s">
        <v>141</v>
      </c>
      <c r="D27" s="66"/>
    </row>
    <row r="28" spans="2:4" ht="15.75" customHeight="1" thickTop="1" thickBot="1" x14ac:dyDescent="0.3">
      <c r="B28" s="98"/>
      <c r="C28" s="3" t="s">
        <v>179</v>
      </c>
      <c r="D28" s="66"/>
    </row>
    <row r="29" spans="2:4" ht="15" thickTop="1" thickBot="1" x14ac:dyDescent="0.3">
      <c r="B29" s="98"/>
      <c r="C29" s="16"/>
      <c r="D29" s="66"/>
    </row>
    <row r="30" spans="2:4" ht="15" thickTop="1" thickBot="1" x14ac:dyDescent="0.3">
      <c r="B30" s="98"/>
      <c r="C30" s="75" t="s">
        <v>1575</v>
      </c>
      <c r="D30" s="66"/>
    </row>
    <row r="31" spans="2:4" ht="18" customHeight="1" thickTop="1" x14ac:dyDescent="0.25">
      <c r="B31" s="99" t="s">
        <v>1576</v>
      </c>
      <c r="C31" s="3" t="s">
        <v>406</v>
      </c>
      <c r="D31" s="66"/>
    </row>
    <row r="32" spans="2:4" x14ac:dyDescent="0.25">
      <c r="B32" s="97"/>
      <c r="C32" s="3" t="s">
        <v>403</v>
      </c>
      <c r="D32" s="66"/>
    </row>
    <row r="33" spans="2:4" ht="21.75" customHeight="1" x14ac:dyDescent="0.25">
      <c r="B33" s="97"/>
      <c r="C33" s="3" t="s">
        <v>278</v>
      </c>
      <c r="D33" s="66"/>
    </row>
    <row r="34" spans="2:4" ht="14.25" customHeight="1" x14ac:dyDescent="0.25">
      <c r="B34" s="97"/>
      <c r="C34" s="3" t="s">
        <v>272</v>
      </c>
      <c r="D34" s="39"/>
    </row>
    <row r="35" spans="2:4" ht="15" customHeight="1" x14ac:dyDescent="0.25">
      <c r="B35" s="97"/>
      <c r="C35" s="72" t="s">
        <v>475</v>
      </c>
      <c r="D35" s="68"/>
    </row>
    <row r="36" spans="2:4" ht="16.5" customHeight="1" x14ac:dyDescent="0.25">
      <c r="B36" s="97"/>
      <c r="C36" s="72" t="s">
        <v>498</v>
      </c>
      <c r="D36" s="68"/>
    </row>
    <row r="37" spans="2:4" ht="16.5" customHeight="1" thickBot="1" x14ac:dyDescent="0.3">
      <c r="B37" s="41"/>
      <c r="C37" s="69"/>
      <c r="D37" s="70"/>
    </row>
  </sheetData>
  <mergeCells count="3">
    <mergeCell ref="B15:B22"/>
    <mergeCell ref="B23:B30"/>
    <mergeCell ref="B31:B36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8F07EC01-6920-4CF5-893F-30570A16679E}">
  <ds:schemaRefs/>
</ds:datastoreItem>
</file>

<file path=customXml/itemProps2.xml><?xml version="1.0" encoding="utf-8"?>
<ds:datastoreItem xmlns:ds="http://schemas.openxmlformats.org/officeDocument/2006/customXml" ds:itemID="{EDD42212-7E59-4832-B5D4-6E1878E8C269}">
  <ds:schemaRefs/>
</ds:datastoreItem>
</file>

<file path=customXml/itemProps3.xml><?xml version="1.0" encoding="utf-8"?>
<ds:datastoreItem xmlns:ds="http://schemas.openxmlformats.org/officeDocument/2006/customXml" ds:itemID="{386509D0-A409-4FE1-AF4E-9AC93905AA58}">
  <ds:schemaRefs/>
</ds:datastoreItem>
</file>

<file path=customXml/itemProps4.xml><?xml version="1.0" encoding="utf-8"?>
<ds:datastoreItem xmlns:ds="http://schemas.openxmlformats.org/officeDocument/2006/customXml" ds:itemID="{CB5931B6-C419-4D77-9574-7C6282C52478}">
  <ds:schemaRefs/>
</ds:datastoreItem>
</file>

<file path=customXml/itemProps5.xml><?xml version="1.0" encoding="utf-8"?>
<ds:datastoreItem xmlns:ds="http://schemas.openxmlformats.org/officeDocument/2006/customXml" ds:itemID="{B2B2A1AA-E77B-4241-8609-568DCAC17903}">
  <ds:schemaRefs/>
</ds:datastoreItem>
</file>

<file path=customXml/itemProps6.xml><?xml version="1.0" encoding="utf-8"?>
<ds:datastoreItem xmlns:ds="http://schemas.openxmlformats.org/officeDocument/2006/customXml" ds:itemID="{C309C19E-10F5-4372-9F24-BC05526DAE3C}">
  <ds:schemaRefs/>
</ds:datastoreItem>
</file>

<file path=customXml/itemProps7.xml><?xml version="1.0" encoding="utf-8"?>
<ds:datastoreItem xmlns:ds="http://schemas.openxmlformats.org/officeDocument/2006/customXml" ds:itemID="{05324069-7835-4AC0-9670-2CA7E7E290B6}">
  <ds:schemaRefs/>
</ds:datastoreItem>
</file>

<file path=customXml/itemProps8.xml><?xml version="1.0" encoding="utf-8"?>
<ds:datastoreItem xmlns:ds="http://schemas.openxmlformats.org/officeDocument/2006/customXml" ds:itemID="{53138076-F2B5-4972-A410-E6F03E59FB64}">
  <ds:schemaRefs/>
</ds:datastoreItem>
</file>

<file path=customXml/itemProps9.xml><?xml version="1.0" encoding="utf-8"?>
<ds:datastoreItem xmlns:ds="http://schemas.openxmlformats.org/officeDocument/2006/customXml" ds:itemID="{55A93B1E-1626-4688-A636-2BDAEC159AD3}">
  <ds:schemaRefs/>
</ds:datastoreItem>
</file>

<file path=customXml/itemProps10.xml><?xml version="1.0" encoding="utf-8"?>
<ds:datastoreItem xmlns:ds="http://schemas.openxmlformats.org/officeDocument/2006/customXml" ds:itemID="{F7652ECF-BC56-47A5-95F2-2B64A61F213F}">
  <ds:schemaRefs/>
</ds:datastoreItem>
</file>

<file path=customXml/itemProps11.xml><?xml version="1.0" encoding="utf-8"?>
<ds:datastoreItem xmlns:ds="http://schemas.openxmlformats.org/officeDocument/2006/customXml" ds:itemID="{FF5F3422-A2A6-421B-AC0B-E2F578B03363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91CA23B2-8C52-4198-A1C3-C3F2335FF571}">
  <ds:schemaRefs/>
</ds:datastoreItem>
</file>

<file path=customXml/itemProps13.xml><?xml version="1.0" encoding="utf-8"?>
<ds:datastoreItem xmlns:ds="http://schemas.openxmlformats.org/officeDocument/2006/customXml" ds:itemID="{E0DE8948-2692-4243-BDF7-C4D29DC4F6E1}">
  <ds:schemaRefs/>
</ds:datastoreItem>
</file>

<file path=customXml/itemProps14.xml><?xml version="1.0" encoding="utf-8"?>
<ds:datastoreItem xmlns:ds="http://schemas.openxmlformats.org/officeDocument/2006/customXml" ds:itemID="{3B5B6D5E-28CB-442B-8962-FD053491F709}">
  <ds:schemaRefs/>
</ds:datastoreItem>
</file>

<file path=customXml/itemProps15.xml><?xml version="1.0" encoding="utf-8"?>
<ds:datastoreItem xmlns:ds="http://schemas.openxmlformats.org/officeDocument/2006/customXml" ds:itemID="{25795F36-A664-4349-B522-375E1AC18944}">
  <ds:schemaRefs/>
</ds:datastoreItem>
</file>

<file path=customXml/itemProps16.xml><?xml version="1.0" encoding="utf-8"?>
<ds:datastoreItem xmlns:ds="http://schemas.openxmlformats.org/officeDocument/2006/customXml" ds:itemID="{FAA6D7BD-E8A1-4D6B-80DE-551A97AD3EE1}">
  <ds:schemaRefs/>
</ds:datastoreItem>
</file>

<file path=customXml/itemProps17.xml><?xml version="1.0" encoding="utf-8"?>
<ds:datastoreItem xmlns:ds="http://schemas.openxmlformats.org/officeDocument/2006/customXml" ds:itemID="{89AAD6F7-3806-4C2F-B93D-968AC2C1A50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pokemon</vt:lpstr>
      <vt:lpstr>base_effect</vt:lpstr>
      <vt:lpstr>effectiveness</vt:lpstr>
      <vt:lpstr>pokedex</vt:lpstr>
      <vt:lpstr>score</vt:lpstr>
      <vt:lpstr>score (2)</vt:lpstr>
      <vt:lpstr>Distribuição</vt:lpstr>
      <vt:lpstr>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Thierry</dc:creator>
  <cp:lastModifiedBy>LINCOLN THIERRY CAVALCANTI PEREIRA</cp:lastModifiedBy>
  <dcterms:created xsi:type="dcterms:W3CDTF">2024-06-19T19:45:22Z</dcterms:created>
  <dcterms:modified xsi:type="dcterms:W3CDTF">2024-10-19T18:29:22Z</dcterms:modified>
</cp:coreProperties>
</file>