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filterPrivacy="1" defaultThemeVersion="166925"/>
  <xr:revisionPtr revIDLastSave="0" documentId="8_{62F9BCE5-BFA8-41FD-B2DE-592D5C771DFB}" xr6:coauthVersionLast="45" xr6:coauthVersionMax="45" xr10:uidLastSave="{00000000-0000-0000-0000-000000000000}"/>
  <bookViews>
    <workbookView xWindow="28692" yWindow="-108" windowWidth="29016" windowHeight="15816"/>
  </bookViews>
  <sheets>
    <sheet name="Detailed NAVs" sheetId="1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6" i="1" l="1"/>
  <c r="K139" i="1"/>
  <c r="K132" i="1"/>
  <c r="K125" i="1"/>
  <c r="K118" i="1"/>
  <c r="K109" i="1"/>
  <c r="K102" i="1"/>
  <c r="K95" i="1"/>
  <c r="K88" i="1"/>
  <c r="K81" i="1"/>
  <c r="K74" i="1"/>
  <c r="K67" i="1"/>
  <c r="K60" i="1"/>
  <c r="K53" i="1"/>
  <c r="K46" i="1"/>
  <c r="K39" i="1"/>
  <c r="K32" i="1"/>
  <c r="K25" i="1"/>
  <c r="K18" i="1"/>
  <c r="K11" i="1"/>
  <c r="K4" i="1"/>
  <c r="M4" i="1" l="1"/>
</calcChain>
</file>

<file path=xl/sharedStrings.xml><?xml version="1.0" encoding="utf-8"?>
<sst xmlns="http://schemas.openxmlformats.org/spreadsheetml/2006/main" count="222" uniqueCount="222">
  <si>
    <t>Fund Net Asset Values 12/31/2020</t>
  </si>
  <si>
    <t>Ticker</t>
  </si>
  <si>
    <t>Cusip</t>
  </si>
  <si>
    <t>12/31/2020 NAV</t>
  </si>
  <si>
    <t>12/30/2020 NAV</t>
  </si>
  <si>
    <t>Daily Change</t>
  </si>
  <si>
    <t>Net Assets</t>
  </si>
  <si>
    <t>Shares Outstanding</t>
  </si>
  <si>
    <t>Distribution Rate</t>
  </si>
  <si>
    <t>1530 CATALYST BUYBACK STRATEGY FUND</t>
  </si>
  <si>
    <t>CATALYST BUYBACK STRATEGY FUND Class A</t>
  </si>
  <si>
    <t>BUYAX</t>
  </si>
  <si>
    <t>62827M730</t>
  </si>
  <si>
    <t>CATALYST BUYBACK STRATEGY FUND Class C</t>
  </si>
  <si>
    <t>BUYCX</t>
  </si>
  <si>
    <t>62827M722</t>
  </si>
  <si>
    <t>CATALYST BUYBACK STRATEGY FUND Class I</t>
  </si>
  <si>
    <t>BUYIX</t>
  </si>
  <si>
    <t>62827M714</t>
  </si>
  <si>
    <t>1859 CATALYST DYNAMIC ALPHA FUND</t>
  </si>
  <si>
    <t>CATALYST DYNAMIC ALPHA FUND Class A</t>
  </si>
  <si>
    <t>CPEAX</t>
  </si>
  <si>
    <t>62827L344</t>
  </si>
  <si>
    <t>CATALYST DYNAMIC ALPHA FUND Class C</t>
  </si>
  <si>
    <t>CPECX</t>
  </si>
  <si>
    <t>62827L336</t>
  </si>
  <si>
    <t>CATALYST DYNAMIC ALPHA FUND Class I</t>
  </si>
  <si>
    <t>CPEIX</t>
  </si>
  <si>
    <t>62827M516</t>
  </si>
  <si>
    <t>1984 CATALYST ENERGY INFRASTRUCTURE FND</t>
  </si>
  <si>
    <t>CATALYST ENERGY INFRASTRUCTURE FND Class A</t>
  </si>
  <si>
    <t>MLXAX</t>
  </si>
  <si>
    <t>62827M268</t>
  </si>
  <si>
    <t>CATALYST ENERGY INFRASTRUCTURE FND Class C</t>
  </si>
  <si>
    <t>MLXCX</t>
  </si>
  <si>
    <t>62827M250</t>
  </si>
  <si>
    <t>CATALYST ENERGY INFRASTRUCTURE FND Class I</t>
  </si>
  <si>
    <t>MLXIX</t>
  </si>
  <si>
    <t>62827M243</t>
  </si>
  <si>
    <t>1646 CATALYST ENHANCED INCOME STRATEGY FUND</t>
  </si>
  <si>
    <t>CATALYST ENHANCED INCOME STRATEGY FUND Class A</t>
  </si>
  <si>
    <t>EIXAX</t>
  </si>
  <si>
    <t>62827P451</t>
  </si>
  <si>
    <t>CATALYST ENHANCED INCOME STRATEGY FUND Class C</t>
  </si>
  <si>
    <t>EIXCX</t>
  </si>
  <si>
    <t>62827P444</t>
  </si>
  <si>
    <t>CATALYST ENHANCED INCOME STRATEGY FUND Class I</t>
  </si>
  <si>
    <t>EIXIX</t>
  </si>
  <si>
    <t>62827P436</t>
  </si>
  <si>
    <t>1561 CATALYST HEDGED COMMODITY FUND</t>
  </si>
  <si>
    <t>CATALYST HEDGED COMMODITY FUND Class A</t>
  </si>
  <si>
    <t>CFHAX</t>
  </si>
  <si>
    <t>62827P808</t>
  </si>
  <si>
    <t>CATALYST HEDGED COMMODITY FUND Class C</t>
  </si>
  <si>
    <t>CFHCX</t>
  </si>
  <si>
    <t>62827P881</t>
  </si>
  <si>
    <t>CATALYST HEDGED COMMODITY FUND Class I</t>
  </si>
  <si>
    <t>CFHIX</t>
  </si>
  <si>
    <t>62827P873</t>
  </si>
  <si>
    <t>1852 CATALYST INSIDER BUYING FUND</t>
  </si>
  <si>
    <t>CATALYST INSIDER BUYING FUND Class A</t>
  </si>
  <si>
    <t>INSAX</t>
  </si>
  <si>
    <t>62827L492</t>
  </si>
  <si>
    <t>CATALYST INSIDER BUYING FUND Class C</t>
  </si>
  <si>
    <t>INSCX</t>
  </si>
  <si>
    <t>62827L484</t>
  </si>
  <si>
    <t>CATALYST INSIDER BUYING FUND Class I</t>
  </si>
  <si>
    <t>INSIX</t>
  </si>
  <si>
    <t>62827M573</t>
  </si>
  <si>
    <t>1959 CATALYST INSIDER INCOME FUND</t>
  </si>
  <si>
    <t>CATALYST INSIDER INCOME FUND Class A</t>
  </si>
  <si>
    <t>IIXAX</t>
  </si>
  <si>
    <t>62827M466</t>
  </si>
  <si>
    <t>CATALYST INSIDER INCOME FUND Class C</t>
  </si>
  <si>
    <t>IIXCX</t>
  </si>
  <si>
    <t>62827M458</t>
  </si>
  <si>
    <t>CATALYST INSIDER INCOME FUND Class I</t>
  </si>
  <si>
    <t>IIXIX</t>
  </si>
  <si>
    <t>62827M441</t>
  </si>
  <si>
    <t>1550 CATALYST MULTI STRATEGY FUND</t>
  </si>
  <si>
    <t>CATALYST MULTI STRATEGY FUND Class A</t>
  </si>
  <si>
    <t>ACXAX</t>
  </si>
  <si>
    <t>62827P865</t>
  </si>
  <si>
    <t>CATALYST MULTI STRATEGY FUND Class C</t>
  </si>
  <si>
    <t>ACXCX</t>
  </si>
  <si>
    <t>62827P857</t>
  </si>
  <si>
    <t>CATALYST MULTI STRATEGY FUND Class I</t>
  </si>
  <si>
    <t>ACXIX</t>
  </si>
  <si>
    <t>62827P840</t>
  </si>
  <si>
    <t>1850 CATALYST SMALL-CAP INSIDER BUYING FUND</t>
  </si>
  <si>
    <t>CATALYST SMALL-CAP INSIDER BUYING FUND Class A</t>
  </si>
  <si>
    <t>CTVAX</t>
  </si>
  <si>
    <t>62827L104</t>
  </si>
  <si>
    <t>CATALYST SMALL-CAP INSIDER BUYING FUND Class C</t>
  </si>
  <si>
    <t>CTVCX</t>
  </si>
  <si>
    <t>62827L203</t>
  </si>
  <si>
    <t>CATALYST SMALL-CAP INSIDER BUYING FUND Class I</t>
  </si>
  <si>
    <t>CTVIX</t>
  </si>
  <si>
    <t>62827L302</t>
  </si>
  <si>
    <t>1957 CATALYST SYSTEMATIC ALPHA FUND</t>
  </si>
  <si>
    <t>CATALYST SYSTEMATIC ALPHA FUND Class A</t>
  </si>
  <si>
    <t>ATRAX</t>
  </si>
  <si>
    <t>62827M433</t>
  </si>
  <si>
    <t>CATALYST SYSTEMATIC ALPHA FUND Class C</t>
  </si>
  <si>
    <t>ATRCX</t>
  </si>
  <si>
    <t>62827M425</t>
  </si>
  <si>
    <t>CATALYST SYSTEMATIC ALPHA FUND Class I</t>
  </si>
  <si>
    <t>ATRFX</t>
  </si>
  <si>
    <t>62827M417</t>
  </si>
  <si>
    <t>1839 CATALYST/CIFC FLOATING RATE INCOME FUND</t>
  </si>
  <si>
    <t>CATALYST/CIFC FLOATING RATE INCOME FUND Class A</t>
  </si>
  <si>
    <t>CFRAX</t>
  </si>
  <si>
    <t>62827M300</t>
  </si>
  <si>
    <t>CATALYST/CIFC FLOATING RATE INCOME FUND Class C</t>
  </si>
  <si>
    <t>CFRCX</t>
  </si>
  <si>
    <t>62827M805</t>
  </si>
  <si>
    <t>CATALYST/CIFC FLOATING RATE INCOME FUND Class I</t>
  </si>
  <si>
    <t>CFRIX</t>
  </si>
  <si>
    <t>62827M888</t>
  </si>
  <si>
    <t>1609 CATALYST/EXCEED BUFFERED SHIELD FUND</t>
  </si>
  <si>
    <t>CATALYST/EXCEED BUFFERED SHIELD FUND Class A</t>
  </si>
  <si>
    <t>SHIEX</t>
  </si>
  <si>
    <t>62827P642</t>
  </si>
  <si>
    <t>CATALYST/EXCEED BUFFERED SHIELD FUND Class C</t>
  </si>
  <si>
    <t>SHINX</t>
  </si>
  <si>
    <t>62827P634</t>
  </si>
  <si>
    <t>CATALYST/EXCEED BUFFERED SHIELD FUND Class I</t>
  </si>
  <si>
    <t>SHIIX</t>
  </si>
  <si>
    <t>62827P626</t>
  </si>
  <si>
    <t>1862 CATALYST/LYONS TACTICAL ALLOCATION FUND</t>
  </si>
  <si>
    <t>CATALYST/LYONS TACTICAL ALLOCATION FUND Class A</t>
  </si>
  <si>
    <t>CLTAX</t>
  </si>
  <si>
    <t>62827L211</t>
  </si>
  <si>
    <t>CATALYST/LYONS TACTICAL ALLOCATION FUND Class C</t>
  </si>
  <si>
    <t>CLTCX</t>
  </si>
  <si>
    <t>62827L195</t>
  </si>
  <si>
    <t>CATALYST/LYONS TACTICAL ALLOCATION FUND Class I</t>
  </si>
  <si>
    <t>CLTIX</t>
  </si>
  <si>
    <t>62827M524</t>
  </si>
  <si>
    <t>1856 CATALYST/MAP GLOBAL BALANCED FUND</t>
  </si>
  <si>
    <t>CATALYST/MAP GLOBAL BALANCED FUND Class A</t>
  </si>
  <si>
    <t>TRXAX</t>
  </si>
  <si>
    <t>62827L450</t>
  </si>
  <si>
    <t>CATALYST/MAP GLOBAL BALANCED FUND Class C</t>
  </si>
  <si>
    <t>TRXCX</t>
  </si>
  <si>
    <t>62827L443</t>
  </si>
  <si>
    <t>CATALYST/MAP GLOBAL BALANCED FUND Class I</t>
  </si>
  <si>
    <t>TRXIX</t>
  </si>
  <si>
    <t>62827M557</t>
  </si>
  <si>
    <t>1849 CATALYST/MAP GLOBAL EQUITY FUND</t>
  </si>
  <si>
    <t>CATALYST/MAP GLOBAL EQUITY FUND Class A</t>
  </si>
  <si>
    <t>CAXAX</t>
  </si>
  <si>
    <t>62827L435</t>
  </si>
  <si>
    <t>CATALYST/MAP GLOBAL EQUITY FUND Class C</t>
  </si>
  <si>
    <t>CAXCX</t>
  </si>
  <si>
    <t>62827L427</t>
  </si>
  <si>
    <t>CATALYST/MAP GLOBAL EQUITY FUND Class I</t>
  </si>
  <si>
    <t>CAXIX</t>
  </si>
  <si>
    <t>62827M540</t>
  </si>
  <si>
    <t>1573 CATALYST/MILLBURN HEDGE STRATEGY FUND</t>
  </si>
  <si>
    <t>CATALYST/MILLBURN HEDGE STRATEGY FUND Class A</t>
  </si>
  <si>
    <t>MBXAX</t>
  </si>
  <si>
    <t>62827P832</t>
  </si>
  <si>
    <t>CATALYST/MILLBURN HEDGE STRATEGY FUND Class C</t>
  </si>
  <si>
    <t>MBXCX</t>
  </si>
  <si>
    <t>62827P824</t>
  </si>
  <si>
    <t>CATALYST/MILLBURN HEDGE STRATEGY FUND Class I</t>
  </si>
  <si>
    <t>MBXIX</t>
  </si>
  <si>
    <t>62827P816</t>
  </si>
  <si>
    <t>CATALYST/MILLBURN HEDGE STRATEGY FUND Class C-1</t>
  </si>
  <si>
    <t>MBXFX</t>
  </si>
  <si>
    <t>62827P121</t>
  </si>
  <si>
    <t>1854 CATALYST/SMH HIGH INCOME FUND</t>
  </si>
  <si>
    <t>CATALYST/SMH HIGH INCOME FUND Class A</t>
  </si>
  <si>
    <t>HIIFX</t>
  </si>
  <si>
    <t>62827L609</t>
  </si>
  <si>
    <t>CATALYST/SMH HIGH INCOME FUND Class C</t>
  </si>
  <si>
    <t>HIICX</t>
  </si>
  <si>
    <t>62827L708</t>
  </si>
  <si>
    <t>CATALYST/SMH HIGH INCOME FUND Class I</t>
  </si>
  <si>
    <t>HIIIX</t>
  </si>
  <si>
    <t>62827M847</t>
  </si>
  <si>
    <t>1855 CATALYST/SMH TOTAL RETURN INCOME FUND</t>
  </si>
  <si>
    <t>CATALYST/SMH TOTAL RETURN INCOME FUND Class A</t>
  </si>
  <si>
    <t>TRIFX</t>
  </si>
  <si>
    <t>62827L807</t>
  </si>
  <si>
    <t>CATALYST/SMH TOTAL RETURN INCOME FUND Class C</t>
  </si>
  <si>
    <t>TRICX</t>
  </si>
  <si>
    <t>62827L880</t>
  </si>
  <si>
    <t>CATALYST/SMH TOTAL RETURN INCOME FUND Class I</t>
  </si>
  <si>
    <t>TRIIX</t>
  </si>
  <si>
    <t>62827M839</t>
  </si>
  <si>
    <t>1967 CATALYST/STONE BEACH INCOME OPPORTUNITY FUND</t>
  </si>
  <si>
    <t>CATALYST/STONE BEACH INCOME OPPORTUNITY FUND Class A</t>
  </si>
  <si>
    <t>IOXAX</t>
  </si>
  <si>
    <t>62827M391</t>
  </si>
  <si>
    <t>CATALYST/STONE BEACH INCOME OPPORTUNITY FUND Class C</t>
  </si>
  <si>
    <t>IOXCX</t>
  </si>
  <si>
    <t>62827M383</t>
  </si>
  <si>
    <t>CATALYST/STONE BEACH INCOME OPPORTUNITY FUND Class I</t>
  </si>
  <si>
    <t>IOXIX</t>
  </si>
  <si>
    <t>62827M375</t>
  </si>
  <si>
    <t>1911 CATALYST/WARRINGTON STRATEGIC PROGRAM FUND</t>
  </si>
  <si>
    <t>CATALYST/WARRINGTON STRATEGIC PROGRAM FUND Class A</t>
  </si>
  <si>
    <t>CWXAX</t>
  </si>
  <si>
    <t>62827P220</t>
  </si>
  <si>
    <t>CATALYST/WARRINGTON STRATEGIC PROGRAM FUND Class C</t>
  </si>
  <si>
    <t>CWXCX</t>
  </si>
  <si>
    <t>62827P238</t>
  </si>
  <si>
    <t>CATALYST/WARRINGTON STRATEGIC PROGRAM FUND Class I</t>
  </si>
  <si>
    <t>CWXIX</t>
  </si>
  <si>
    <t>62827P246</t>
  </si>
  <si>
    <t>1934 EAVOL NASDAQ-100 VOLATILITY OVERLAY FUND</t>
  </si>
  <si>
    <t>EAVOL NASDAQ-100 VOLATILITY OVERLAY FUND Class A</t>
  </si>
  <si>
    <t>CLPAX</t>
  </si>
  <si>
    <t>62827L187</t>
  </si>
  <si>
    <t>EAVOL NASDAQ-100 VOLATILITY OVERLAY FUND Class C</t>
  </si>
  <si>
    <t>CLPCX</t>
  </si>
  <si>
    <t>62827L179</t>
  </si>
  <si>
    <t>EAVOL NASDAQ-100 VOLATILITY OVERLAY FUND Class I</t>
  </si>
  <si>
    <t>CLPFX</t>
  </si>
  <si>
    <t>62827M532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</si>
</sst>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71" formatCode="[$-10409]#,##0.00"/>
    <numFmt numFmtId="172" formatCode="[$-10409]#,##0.00;"/>
    <numFmt numFmtId="173" formatCode="[$-10409]#,##0.000;\-#,##0.000"/>
    <numFmt numFmtId="174" formatCode="[$-10409]0.#########"/>
    <numFmt numFmtId="175" formatCode="&quot;$&quot;#,##0.00"/>
  </numFmts>
  <fonts count="7" x14ac:knownFonts="1">
    <font>
      <sz val="10"/>
      <name val="Arial"/>
    </font>
    <font>
      <sz val="10"/>
      <name val="Arial"/>
    </font>
    <font>
      <b/>
      <sz val="11.95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 applyProtection="1">
      <alignment horizontal="left" vertical="top" wrapText="1" readingOrder="1"/>
      <protection locked="0"/>
    </xf>
    <xf numFmtId="0" fontId="3" fillId="0" borderId="0" xfId="0" applyFont="1" applyAlignment="1" applyProtection="1">
      <alignment horizontal="center" wrapText="1" readingOrder="1"/>
      <protection locked="0"/>
    </xf>
    <xf numFmtId="0" fontId="4" fillId="0" borderId="0" xfId="0" applyFont="1" applyAlignment="1" applyProtection="1">
      <alignment vertical="top" wrapText="1" readingOrder="1"/>
      <protection locked="0"/>
    </xf>
    <xf numFmtId="0" fontId="3" fillId="0" borderId="0" xfId="0" applyFont="1" applyAlignment="1" applyProtection="1">
      <alignment horizontal="left" vertical="top" wrapText="1" readingOrder="1"/>
      <protection locked="0"/>
    </xf>
    <xf numFmtId="0" fontId="5" fillId="0" borderId="0" xfId="0" applyFont="1" applyAlignment="1" applyProtection="1">
      <alignment horizontal="right" vertical="top" wrapText="1" readingOrder="1"/>
      <protection locked="0"/>
    </xf>
    <xf numFmtId="0" fontId="5" fillId="0" borderId="0" xfId="0" applyFont="1" applyAlignment="1" applyProtection="1">
      <alignment vertical="top" wrapText="1" readingOrder="1"/>
      <protection locked="0"/>
    </xf>
    <xf numFmtId="0" fontId="6" fillId="0" borderId="0" xfId="0" applyFont="1" applyAlignment="1" applyProtection="1">
      <alignment horizontal="right" vertical="top" wrapText="1" readingOrder="1"/>
      <protection locked="0"/>
    </xf>
    <xf numFmtId="0" fontId="6" fillId="0" borderId="0" xfId="0" applyFont="1" applyAlignment="1" applyProtection="1">
      <alignment vertical="top" wrapText="1" readingOrder="1"/>
      <protection locked="0"/>
    </xf>
    <xf numFmtId="171" fontId="6" fillId="0" borderId="0" xfId="0" applyNumberFormat="1" applyFont="1" applyAlignment="1" applyProtection="1">
      <alignment horizontal="right" vertical="top" wrapText="1" readingOrder="1"/>
      <protection locked="0"/>
    </xf>
    <xf numFmtId="172" fontId="6" fillId="0" borderId="0" xfId="0" applyNumberFormat="1" applyFont="1" applyAlignment="1" applyProtection="1">
      <alignment horizontal="right" vertical="top" wrapText="1" readingOrder="1"/>
      <protection locked="0"/>
    </xf>
    <xf numFmtId="173" fontId="6" fillId="0" borderId="0" xfId="0" applyNumberFormat="1" applyFont="1" applyAlignment="1" applyProtection="1">
      <alignment horizontal="right" vertical="top" wrapText="1" readingOrder="1"/>
      <protection locked="0"/>
    </xf>
    <xf numFmtId="174" fontId="6" fillId="0" borderId="0" xfId="0" applyNumberFormat="1" applyFont="1" applyAlignment="1" applyProtection="1">
      <alignment horizontal="right" vertical="top" wrapText="1" readingOrder="1"/>
      <protection locked="0"/>
    </xf>
    <xf numFmtId="0" fontId="0" fillId="0" borderId="0" xfId="0"/>
    <xf numFmtId="17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8</xdr:col>
      <xdr:colOff>891540</xdr:colOff>
      <xdr:row>0</xdr:row>
      <xdr:rowOff>579120</xdr:rowOff>
    </xdr:to>
    <xdr:pic>
      <xdr:nvPicPr>
        <xdr:cNvPr id="1024" name="Picture 0">
          <a:extLst>
            <a:ext uri="{FF2B5EF4-FFF2-40B4-BE49-F238E27FC236}">
              <a16:creationId xmlns:a16="http://schemas.microsoft.com/office/drawing/2014/main" id="{687D8997-BB98-4934-9ABE-0CA0ABA3A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6140" y="0"/>
          <a:ext cx="208026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"/>
  <sheetViews>
    <sheetView showGridLines="0" tabSelected="1" workbookViewId="0"/>
  </sheetViews>
  <sheetFormatPr defaultRowHeight="13.2" x14ac:dyDescent="0.25"/>
  <cols>
    <col min="1" max="1" width="39.44140625" customWidth="1"/>
    <col min="2" max="2" width="7.109375" customWidth="1"/>
    <col min="3" max="3" width="10" customWidth="1"/>
    <col min="4" max="4" width="13.33203125" customWidth="1"/>
    <col min="5" max="5" width="12.109375" customWidth="1"/>
    <col min="6" max="6" width="11.88671875" customWidth="1"/>
    <col min="7" max="7" width="11.33203125" customWidth="1"/>
    <col min="8" max="8" width="17.33203125" customWidth="1"/>
    <col min="9" max="9" width="15" customWidth="1"/>
    <col min="10" max="10" width="0" hidden="1" customWidth="1"/>
    <col min="11" max="11" width="16.33203125" bestFit="1" customWidth="1"/>
    <col min="13" max="13" width="16.33203125" bestFit="1" customWidth="1"/>
  </cols>
  <sheetData>
    <row r="1" spans="1:13" ht="45.75" customHeight="1" x14ac:dyDescent="0.25">
      <c r="A1" s="1" t="s">
        <v>0</v>
      </c>
      <c r="B1" s="2"/>
      <c r="C1" s="2"/>
      <c r="D1" s="2"/>
      <c r="E1" s="2"/>
      <c r="F1" s="2"/>
      <c r="G1" s="3"/>
      <c r="H1" s="13"/>
      <c r="I1" s="13"/>
      <c r="J1" s="13"/>
    </row>
    <row r="2" spans="1:13" x14ac:dyDescent="0.25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</row>
    <row r="3" spans="1:13" x14ac:dyDescent="0.25">
      <c r="A3" s="6" t="s">
        <v>9</v>
      </c>
      <c r="B3" s="7"/>
      <c r="C3" s="7"/>
      <c r="D3" s="7"/>
      <c r="E3" s="8"/>
      <c r="F3" s="8"/>
      <c r="G3" s="8"/>
      <c r="H3" s="8"/>
      <c r="I3" s="7"/>
    </row>
    <row r="4" spans="1:13" x14ac:dyDescent="0.25">
      <c r="A4" s="8" t="s">
        <v>10</v>
      </c>
      <c r="B4" s="7" t="s">
        <v>11</v>
      </c>
      <c r="C4" s="7" t="s">
        <v>12</v>
      </c>
      <c r="D4" s="9">
        <v>11.51</v>
      </c>
      <c r="E4" s="9">
        <v>11.47</v>
      </c>
      <c r="F4" s="9">
        <v>0.04</v>
      </c>
      <c r="G4" s="10">
        <v>4610474.92</v>
      </c>
      <c r="H4" s="11">
        <v>400616.64199999999</v>
      </c>
      <c r="I4" s="12">
        <v>0</v>
      </c>
      <c r="K4" s="14">
        <f>SUM(G4:G8)</f>
        <v>10553777.789999999</v>
      </c>
      <c r="M4" s="14">
        <f>SUM(K:K)</f>
        <v>3792344813.54</v>
      </c>
    </row>
    <row r="5" spans="1:13" x14ac:dyDescent="0.25">
      <c r="A5" s="8"/>
      <c r="B5" s="7"/>
      <c r="C5" s="7"/>
      <c r="D5" s="7"/>
      <c r="E5" s="8"/>
      <c r="F5" s="8"/>
      <c r="G5" s="8"/>
      <c r="H5" s="8"/>
      <c r="I5" s="7"/>
      <c r="K5" s="14"/>
    </row>
    <row r="6" spans="1:13" x14ac:dyDescent="0.25">
      <c r="A6" s="8" t="s">
        <v>13</v>
      </c>
      <c r="B6" s="7" t="s">
        <v>14</v>
      </c>
      <c r="C6" s="7" t="s">
        <v>15</v>
      </c>
      <c r="D6" s="9">
        <v>11.01</v>
      </c>
      <c r="E6" s="9">
        <v>10.98</v>
      </c>
      <c r="F6" s="9">
        <v>0.03</v>
      </c>
      <c r="G6" s="10">
        <v>4023992.76</v>
      </c>
      <c r="H6" s="11">
        <v>365344.31800000003</v>
      </c>
      <c r="I6" s="12">
        <v>0</v>
      </c>
      <c r="K6" s="14"/>
    </row>
    <row r="7" spans="1:13" x14ac:dyDescent="0.25">
      <c r="A7" s="8"/>
      <c r="B7" s="7"/>
      <c r="C7" s="7"/>
      <c r="D7" s="7"/>
      <c r="E7" s="8"/>
      <c r="F7" s="8"/>
      <c r="G7" s="8"/>
      <c r="H7" s="8"/>
      <c r="I7" s="7"/>
      <c r="K7" s="14"/>
    </row>
    <row r="8" spans="1:13" x14ac:dyDescent="0.25">
      <c r="A8" s="8" t="s">
        <v>16</v>
      </c>
      <c r="B8" s="7" t="s">
        <v>17</v>
      </c>
      <c r="C8" s="7" t="s">
        <v>18</v>
      </c>
      <c r="D8" s="9">
        <v>11.6</v>
      </c>
      <c r="E8" s="9">
        <v>11.56</v>
      </c>
      <c r="F8" s="9">
        <v>0.04</v>
      </c>
      <c r="G8" s="10">
        <v>1919310.11</v>
      </c>
      <c r="H8" s="11">
        <v>165469.435</v>
      </c>
      <c r="I8" s="12">
        <v>0</v>
      </c>
      <c r="K8" s="14"/>
    </row>
    <row r="9" spans="1:13" x14ac:dyDescent="0.25">
      <c r="A9" s="8"/>
      <c r="B9" s="7"/>
      <c r="C9" s="7"/>
      <c r="D9" s="7"/>
      <c r="E9" s="8"/>
      <c r="F9" s="8"/>
      <c r="G9" s="8"/>
      <c r="H9" s="8"/>
      <c r="I9" s="7"/>
      <c r="K9" s="14"/>
    </row>
    <row r="10" spans="1:13" x14ac:dyDescent="0.25">
      <c r="A10" s="6" t="s">
        <v>19</v>
      </c>
      <c r="B10" s="7"/>
      <c r="C10" s="7"/>
      <c r="D10" s="7"/>
      <c r="E10" s="8"/>
      <c r="F10" s="8"/>
      <c r="G10" s="8"/>
      <c r="H10" s="8"/>
      <c r="I10" s="7"/>
      <c r="K10" s="14"/>
    </row>
    <row r="11" spans="1:13" x14ac:dyDescent="0.25">
      <c r="A11" s="8" t="s">
        <v>20</v>
      </c>
      <c r="B11" s="7" t="s">
        <v>21</v>
      </c>
      <c r="C11" s="7" t="s">
        <v>22</v>
      </c>
      <c r="D11" s="9">
        <v>23.8</v>
      </c>
      <c r="E11" s="9">
        <v>23.85</v>
      </c>
      <c r="F11" s="9">
        <v>-0.05</v>
      </c>
      <c r="G11" s="10">
        <v>88668092.060000002</v>
      </c>
      <c r="H11" s="11">
        <v>3724916.8629999999</v>
      </c>
      <c r="I11" s="12">
        <v>0</v>
      </c>
      <c r="K11" s="14">
        <f>SUM(G11:G15)</f>
        <v>185775139</v>
      </c>
    </row>
    <row r="12" spans="1:13" x14ac:dyDescent="0.25">
      <c r="A12" s="8"/>
      <c r="B12" s="7"/>
      <c r="C12" s="7"/>
      <c r="D12" s="7"/>
      <c r="E12" s="8"/>
      <c r="F12" s="8"/>
      <c r="G12" s="8"/>
      <c r="H12" s="8"/>
      <c r="I12" s="7"/>
      <c r="K12" s="14"/>
    </row>
    <row r="13" spans="1:13" x14ac:dyDescent="0.25">
      <c r="A13" s="8" t="s">
        <v>23</v>
      </c>
      <c r="B13" s="7" t="s">
        <v>24</v>
      </c>
      <c r="C13" s="7" t="s">
        <v>25</v>
      </c>
      <c r="D13" s="9">
        <v>22.01</v>
      </c>
      <c r="E13" s="9">
        <v>22.05</v>
      </c>
      <c r="F13" s="9">
        <v>-0.04</v>
      </c>
      <c r="G13" s="10">
        <v>38548325.759999998</v>
      </c>
      <c r="H13" s="11">
        <v>1751549.0079999999</v>
      </c>
      <c r="I13" s="12">
        <v>0</v>
      </c>
      <c r="K13" s="14"/>
    </row>
    <row r="14" spans="1:13" x14ac:dyDescent="0.25">
      <c r="A14" s="8"/>
      <c r="B14" s="7"/>
      <c r="C14" s="7"/>
      <c r="D14" s="7"/>
      <c r="E14" s="8"/>
      <c r="F14" s="8"/>
      <c r="G14" s="8"/>
      <c r="H14" s="8"/>
      <c r="I14" s="7"/>
      <c r="K14" s="14"/>
    </row>
    <row r="15" spans="1:13" x14ac:dyDescent="0.25">
      <c r="A15" s="8" t="s">
        <v>26</v>
      </c>
      <c r="B15" s="7" t="s">
        <v>27</v>
      </c>
      <c r="C15" s="7" t="s">
        <v>28</v>
      </c>
      <c r="D15" s="9">
        <v>24.07</v>
      </c>
      <c r="E15" s="9">
        <v>24.11</v>
      </c>
      <c r="F15" s="9">
        <v>-0.04</v>
      </c>
      <c r="G15" s="10">
        <v>58558721.18</v>
      </c>
      <c r="H15" s="11">
        <v>2432628.9219999998</v>
      </c>
      <c r="I15" s="12">
        <v>0</v>
      </c>
      <c r="K15" s="14"/>
    </row>
    <row r="16" spans="1:13" x14ac:dyDescent="0.25">
      <c r="A16" s="8"/>
      <c r="B16" s="7"/>
      <c r="C16" s="7"/>
      <c r="D16" s="7"/>
      <c r="E16" s="8"/>
      <c r="F16" s="8"/>
      <c r="G16" s="8"/>
      <c r="H16" s="8"/>
      <c r="I16" s="7"/>
      <c r="K16" s="14"/>
    </row>
    <row r="17" spans="1:11" x14ac:dyDescent="0.25">
      <c r="A17" s="6" t="s">
        <v>29</v>
      </c>
      <c r="B17" s="7"/>
      <c r="C17" s="7"/>
      <c r="D17" s="7"/>
      <c r="E17" s="8"/>
      <c r="F17" s="8"/>
      <c r="G17" s="8"/>
      <c r="H17" s="8"/>
      <c r="I17" s="7"/>
      <c r="K17" s="14"/>
    </row>
    <row r="18" spans="1:11" x14ac:dyDescent="0.25">
      <c r="A18" s="8" t="s">
        <v>30</v>
      </c>
      <c r="B18" s="7" t="s">
        <v>31</v>
      </c>
      <c r="C18" s="7" t="s">
        <v>32</v>
      </c>
      <c r="D18" s="9">
        <v>12.59</v>
      </c>
      <c r="E18" s="9">
        <v>12.55</v>
      </c>
      <c r="F18" s="9">
        <v>0.04</v>
      </c>
      <c r="G18" s="10">
        <v>22563887.059999999</v>
      </c>
      <c r="H18" s="11">
        <v>1792307.4240000001</v>
      </c>
      <c r="I18" s="12">
        <v>0</v>
      </c>
      <c r="K18" s="14">
        <f>SUM(G18:G22)</f>
        <v>91967814.109999999</v>
      </c>
    </row>
    <row r="19" spans="1:11" x14ac:dyDescent="0.25">
      <c r="A19" s="8"/>
      <c r="B19" s="7"/>
      <c r="C19" s="7"/>
      <c r="D19" s="7"/>
      <c r="E19" s="8"/>
      <c r="F19" s="8"/>
      <c r="G19" s="8"/>
      <c r="H19" s="8"/>
      <c r="I19" s="7"/>
      <c r="K19" s="14"/>
    </row>
    <row r="20" spans="1:11" x14ac:dyDescent="0.25">
      <c r="A20" s="8" t="s">
        <v>33</v>
      </c>
      <c r="B20" s="7" t="s">
        <v>34</v>
      </c>
      <c r="C20" s="7" t="s">
        <v>35</v>
      </c>
      <c r="D20" s="9">
        <v>12.58</v>
      </c>
      <c r="E20" s="9">
        <v>12.53</v>
      </c>
      <c r="F20" s="9">
        <v>0.05</v>
      </c>
      <c r="G20" s="10">
        <v>16088152.42</v>
      </c>
      <c r="H20" s="11">
        <v>1279069.186</v>
      </c>
      <c r="I20" s="12">
        <v>0</v>
      </c>
      <c r="K20" s="14"/>
    </row>
    <row r="21" spans="1:11" x14ac:dyDescent="0.25">
      <c r="A21" s="8"/>
      <c r="B21" s="7"/>
      <c r="C21" s="7"/>
      <c r="D21" s="7"/>
      <c r="E21" s="8"/>
      <c r="F21" s="8"/>
      <c r="G21" s="8"/>
      <c r="H21" s="8"/>
      <c r="I21" s="7"/>
      <c r="K21" s="14"/>
    </row>
    <row r="22" spans="1:11" x14ac:dyDescent="0.25">
      <c r="A22" s="8" t="s">
        <v>36</v>
      </c>
      <c r="B22" s="7" t="s">
        <v>37</v>
      </c>
      <c r="C22" s="7" t="s">
        <v>38</v>
      </c>
      <c r="D22" s="9">
        <v>12.63</v>
      </c>
      <c r="E22" s="9">
        <v>12.59</v>
      </c>
      <c r="F22" s="9">
        <v>0.04</v>
      </c>
      <c r="G22" s="10">
        <v>53315774.630000003</v>
      </c>
      <c r="H22" s="11">
        <v>4220516.4550000001</v>
      </c>
      <c r="I22" s="12">
        <v>0</v>
      </c>
      <c r="K22" s="14"/>
    </row>
    <row r="23" spans="1:11" x14ac:dyDescent="0.25">
      <c r="A23" s="8"/>
      <c r="B23" s="7"/>
      <c r="C23" s="7"/>
      <c r="D23" s="7"/>
      <c r="E23" s="8"/>
      <c r="F23" s="8"/>
      <c r="G23" s="8"/>
      <c r="H23" s="8"/>
      <c r="I23" s="7"/>
      <c r="K23" s="14"/>
    </row>
    <row r="24" spans="1:11" x14ac:dyDescent="0.25">
      <c r="A24" s="6" t="s">
        <v>39</v>
      </c>
      <c r="B24" s="7"/>
      <c r="C24" s="7"/>
      <c r="D24" s="7"/>
      <c r="E24" s="8"/>
      <c r="F24" s="8"/>
      <c r="G24" s="8"/>
      <c r="H24" s="8"/>
      <c r="I24" s="7"/>
      <c r="K24" s="14"/>
    </row>
    <row r="25" spans="1:11" ht="20.399999999999999" x14ac:dyDescent="0.25">
      <c r="A25" s="8" t="s">
        <v>40</v>
      </c>
      <c r="B25" s="7" t="s">
        <v>41</v>
      </c>
      <c r="C25" s="7" t="s">
        <v>42</v>
      </c>
      <c r="D25" s="9">
        <v>11.27</v>
      </c>
      <c r="E25" s="9">
        <v>11.27</v>
      </c>
      <c r="F25" s="9">
        <v>0</v>
      </c>
      <c r="G25" s="10">
        <v>22656631.260000002</v>
      </c>
      <c r="H25" s="11">
        <v>2010766.2830000001</v>
      </c>
      <c r="I25" s="12">
        <v>0</v>
      </c>
      <c r="K25" s="14">
        <f>SUM(G25:G29)</f>
        <v>213009791.06</v>
      </c>
    </row>
    <row r="26" spans="1:11" x14ac:dyDescent="0.25">
      <c r="A26" s="8"/>
      <c r="B26" s="7"/>
      <c r="C26" s="7"/>
      <c r="D26" s="7"/>
      <c r="E26" s="8"/>
      <c r="F26" s="8"/>
      <c r="G26" s="8"/>
      <c r="H26" s="8"/>
      <c r="I26" s="7"/>
      <c r="K26" s="14"/>
    </row>
    <row r="27" spans="1:11" ht="20.399999999999999" x14ac:dyDescent="0.25">
      <c r="A27" s="8" t="s">
        <v>43</v>
      </c>
      <c r="B27" s="7" t="s">
        <v>44</v>
      </c>
      <c r="C27" s="7" t="s">
        <v>45</v>
      </c>
      <c r="D27" s="9">
        <v>11.23</v>
      </c>
      <c r="E27" s="9">
        <v>11.23</v>
      </c>
      <c r="F27" s="9">
        <v>0</v>
      </c>
      <c r="G27" s="10">
        <v>9959761.3300000001</v>
      </c>
      <c r="H27" s="11">
        <v>887105.29799999995</v>
      </c>
      <c r="I27" s="12">
        <v>0</v>
      </c>
      <c r="K27" s="14"/>
    </row>
    <row r="28" spans="1:11" x14ac:dyDescent="0.25">
      <c r="A28" s="8"/>
      <c r="B28" s="7"/>
      <c r="C28" s="7"/>
      <c r="D28" s="7"/>
      <c r="E28" s="8"/>
      <c r="F28" s="8"/>
      <c r="G28" s="8"/>
      <c r="H28" s="8"/>
      <c r="I28" s="7"/>
      <c r="K28" s="14"/>
    </row>
    <row r="29" spans="1:11" ht="20.399999999999999" x14ac:dyDescent="0.25">
      <c r="A29" s="8" t="s">
        <v>46</v>
      </c>
      <c r="B29" s="7" t="s">
        <v>47</v>
      </c>
      <c r="C29" s="7" t="s">
        <v>48</v>
      </c>
      <c r="D29" s="9">
        <v>11.27</v>
      </c>
      <c r="E29" s="9">
        <v>11.27</v>
      </c>
      <c r="F29" s="9">
        <v>0</v>
      </c>
      <c r="G29" s="10">
        <v>180393398.47</v>
      </c>
      <c r="H29" s="11">
        <v>16008148.405999999</v>
      </c>
      <c r="I29" s="12">
        <v>0</v>
      </c>
      <c r="K29" s="14"/>
    </row>
    <row r="30" spans="1:11" x14ac:dyDescent="0.25">
      <c r="A30" s="8"/>
      <c r="B30" s="7"/>
      <c r="C30" s="7"/>
      <c r="D30" s="7"/>
      <c r="E30" s="8"/>
      <c r="F30" s="8"/>
      <c r="G30" s="8"/>
      <c r="H30" s="8"/>
      <c r="I30" s="7"/>
      <c r="K30" s="14"/>
    </row>
    <row r="31" spans="1:11" x14ac:dyDescent="0.25">
      <c r="A31" s="6" t="s">
        <v>49</v>
      </c>
      <c r="B31" s="7"/>
      <c r="C31" s="7"/>
      <c r="D31" s="7"/>
      <c r="E31" s="8"/>
      <c r="F31" s="8"/>
      <c r="G31" s="8"/>
      <c r="H31" s="8"/>
      <c r="I31" s="7"/>
      <c r="K31" s="14"/>
    </row>
    <row r="32" spans="1:11" x14ac:dyDescent="0.25">
      <c r="A32" s="8" t="s">
        <v>50</v>
      </c>
      <c r="B32" s="7" t="s">
        <v>51</v>
      </c>
      <c r="C32" s="7" t="s">
        <v>52</v>
      </c>
      <c r="D32" s="9">
        <v>10.18</v>
      </c>
      <c r="E32" s="9">
        <v>10.18</v>
      </c>
      <c r="F32" s="9">
        <v>0</v>
      </c>
      <c r="G32" s="10">
        <v>4522064.7</v>
      </c>
      <c r="H32" s="11">
        <v>444227.24400000001</v>
      </c>
      <c r="I32" s="12">
        <v>0</v>
      </c>
      <c r="K32" s="14">
        <f>SUM(G32:G36)</f>
        <v>29360697.18</v>
      </c>
    </row>
    <row r="33" spans="1:11" x14ac:dyDescent="0.25">
      <c r="A33" s="8"/>
      <c r="B33" s="7"/>
      <c r="C33" s="7"/>
      <c r="D33" s="7"/>
      <c r="E33" s="8"/>
      <c r="F33" s="8"/>
      <c r="G33" s="8"/>
      <c r="H33" s="8"/>
      <c r="I33" s="7"/>
      <c r="K33" s="14"/>
    </row>
    <row r="34" spans="1:11" x14ac:dyDescent="0.25">
      <c r="A34" s="8" t="s">
        <v>53</v>
      </c>
      <c r="B34" s="7" t="s">
        <v>54</v>
      </c>
      <c r="C34" s="7" t="s">
        <v>55</v>
      </c>
      <c r="D34" s="9">
        <v>9.9</v>
      </c>
      <c r="E34" s="9">
        <v>9.89</v>
      </c>
      <c r="F34" s="9">
        <v>0.01</v>
      </c>
      <c r="G34" s="10">
        <v>3966784.75</v>
      </c>
      <c r="H34" s="11">
        <v>400844.32699999999</v>
      </c>
      <c r="I34" s="12">
        <v>0</v>
      </c>
      <c r="K34" s="14"/>
    </row>
    <row r="35" spans="1:11" x14ac:dyDescent="0.25">
      <c r="A35" s="8"/>
      <c r="B35" s="7"/>
      <c r="C35" s="7"/>
      <c r="D35" s="7"/>
      <c r="E35" s="8"/>
      <c r="F35" s="8"/>
      <c r="G35" s="8"/>
      <c r="H35" s="8"/>
      <c r="I35" s="7"/>
      <c r="K35" s="14"/>
    </row>
    <row r="36" spans="1:11" x14ac:dyDescent="0.25">
      <c r="A36" s="8" t="s">
        <v>56</v>
      </c>
      <c r="B36" s="7" t="s">
        <v>57</v>
      </c>
      <c r="C36" s="7" t="s">
        <v>58</v>
      </c>
      <c r="D36" s="9">
        <v>10.220000000000001</v>
      </c>
      <c r="E36" s="9">
        <v>10.210000000000001</v>
      </c>
      <c r="F36" s="9">
        <v>0.01</v>
      </c>
      <c r="G36" s="10">
        <v>20871847.73</v>
      </c>
      <c r="H36" s="11">
        <v>2043007.686</v>
      </c>
      <c r="I36" s="12">
        <v>0</v>
      </c>
      <c r="K36" s="14"/>
    </row>
    <row r="37" spans="1:11" x14ac:dyDescent="0.25">
      <c r="A37" s="8"/>
      <c r="B37" s="7"/>
      <c r="C37" s="7"/>
      <c r="D37" s="7"/>
      <c r="E37" s="8"/>
      <c r="F37" s="8"/>
      <c r="G37" s="8"/>
      <c r="H37" s="8"/>
      <c r="I37" s="7"/>
      <c r="K37" s="14"/>
    </row>
    <row r="38" spans="1:11" x14ac:dyDescent="0.25">
      <c r="A38" s="6" t="s">
        <v>59</v>
      </c>
      <c r="B38" s="7"/>
      <c r="C38" s="7"/>
      <c r="D38" s="7"/>
      <c r="E38" s="8"/>
      <c r="F38" s="8"/>
      <c r="G38" s="8"/>
      <c r="H38" s="8"/>
      <c r="I38" s="7"/>
      <c r="K38" s="14"/>
    </row>
    <row r="39" spans="1:11" x14ac:dyDescent="0.25">
      <c r="A39" s="8" t="s">
        <v>60</v>
      </c>
      <c r="B39" s="7" t="s">
        <v>61</v>
      </c>
      <c r="C39" s="7" t="s">
        <v>62</v>
      </c>
      <c r="D39" s="9">
        <v>23.17</v>
      </c>
      <c r="E39" s="9">
        <v>23.41</v>
      </c>
      <c r="F39" s="9">
        <v>-0.24</v>
      </c>
      <c r="G39" s="10">
        <v>17311192.149999999</v>
      </c>
      <c r="H39" s="11">
        <v>747206.19099999999</v>
      </c>
      <c r="I39" s="12">
        <v>0</v>
      </c>
      <c r="K39" s="14">
        <f>SUM(G39:G43)</f>
        <v>46935012.079999998</v>
      </c>
    </row>
    <row r="40" spans="1:11" x14ac:dyDescent="0.25">
      <c r="A40" s="8"/>
      <c r="B40" s="7"/>
      <c r="C40" s="7"/>
      <c r="D40" s="7"/>
      <c r="E40" s="8"/>
      <c r="F40" s="8"/>
      <c r="G40" s="8"/>
      <c r="H40" s="8"/>
      <c r="I40" s="7"/>
      <c r="K40" s="14"/>
    </row>
    <row r="41" spans="1:11" x14ac:dyDescent="0.25">
      <c r="A41" s="8" t="s">
        <v>63</v>
      </c>
      <c r="B41" s="7" t="s">
        <v>64</v>
      </c>
      <c r="C41" s="7" t="s">
        <v>65</v>
      </c>
      <c r="D41" s="9">
        <v>22.43</v>
      </c>
      <c r="E41" s="9">
        <v>22.66</v>
      </c>
      <c r="F41" s="9">
        <v>-0.23</v>
      </c>
      <c r="G41" s="10">
        <v>9000166.25</v>
      </c>
      <c r="H41" s="11">
        <v>401292.31599999999</v>
      </c>
      <c r="I41" s="12">
        <v>0</v>
      </c>
      <c r="K41" s="14"/>
    </row>
    <row r="42" spans="1:11" x14ac:dyDescent="0.25">
      <c r="A42" s="8"/>
      <c r="B42" s="7"/>
      <c r="C42" s="7"/>
      <c r="D42" s="7"/>
      <c r="E42" s="8"/>
      <c r="F42" s="8"/>
      <c r="G42" s="8"/>
      <c r="H42" s="8"/>
      <c r="I42" s="7"/>
      <c r="K42" s="14"/>
    </row>
    <row r="43" spans="1:11" x14ac:dyDescent="0.25">
      <c r="A43" s="8" t="s">
        <v>66</v>
      </c>
      <c r="B43" s="7" t="s">
        <v>67</v>
      </c>
      <c r="C43" s="7" t="s">
        <v>68</v>
      </c>
      <c r="D43" s="9">
        <v>23.55</v>
      </c>
      <c r="E43" s="9">
        <v>23.79</v>
      </c>
      <c r="F43" s="9">
        <v>-0.24</v>
      </c>
      <c r="G43" s="10">
        <v>20623653.68</v>
      </c>
      <c r="H43" s="11">
        <v>875911.38500000001</v>
      </c>
      <c r="I43" s="12">
        <v>0</v>
      </c>
      <c r="K43" s="14"/>
    </row>
    <row r="44" spans="1:11" x14ac:dyDescent="0.25">
      <c r="A44" s="8"/>
      <c r="B44" s="7"/>
      <c r="C44" s="7"/>
      <c r="D44" s="7"/>
      <c r="E44" s="8"/>
      <c r="F44" s="8"/>
      <c r="G44" s="8"/>
      <c r="H44" s="8"/>
      <c r="I44" s="7"/>
      <c r="K44" s="14"/>
    </row>
    <row r="45" spans="1:11" x14ac:dyDescent="0.25">
      <c r="A45" s="6" t="s">
        <v>69</v>
      </c>
      <c r="B45" s="7"/>
      <c r="C45" s="7"/>
      <c r="D45" s="7"/>
      <c r="E45" s="8"/>
      <c r="F45" s="8"/>
      <c r="G45" s="8"/>
      <c r="H45" s="8"/>
      <c r="I45" s="7"/>
      <c r="K45" s="14"/>
    </row>
    <row r="46" spans="1:11" x14ac:dyDescent="0.25">
      <c r="A46" s="8" t="s">
        <v>70</v>
      </c>
      <c r="B46" s="7" t="s">
        <v>71</v>
      </c>
      <c r="C46" s="7" t="s">
        <v>72</v>
      </c>
      <c r="D46" s="9">
        <v>9.83</v>
      </c>
      <c r="E46" s="9">
        <v>9.83</v>
      </c>
      <c r="F46" s="9">
        <v>0</v>
      </c>
      <c r="G46" s="10">
        <v>4943569.1500000004</v>
      </c>
      <c r="H46" s="11">
        <v>502936.23200000002</v>
      </c>
      <c r="I46" s="12">
        <v>6.7612900000000003E-4</v>
      </c>
      <c r="K46" s="14">
        <f>SUM(G46:G50)</f>
        <v>67953619.109999999</v>
      </c>
    </row>
    <row r="47" spans="1:11" x14ac:dyDescent="0.25">
      <c r="A47" s="8"/>
      <c r="B47" s="7"/>
      <c r="C47" s="7"/>
      <c r="D47" s="7"/>
      <c r="E47" s="8"/>
      <c r="F47" s="8"/>
      <c r="G47" s="8"/>
      <c r="H47" s="8"/>
      <c r="I47" s="7"/>
      <c r="K47" s="14"/>
    </row>
    <row r="48" spans="1:11" x14ac:dyDescent="0.25">
      <c r="A48" s="8" t="s">
        <v>73</v>
      </c>
      <c r="B48" s="7" t="s">
        <v>74</v>
      </c>
      <c r="C48" s="7" t="s">
        <v>75</v>
      </c>
      <c r="D48" s="9">
        <v>9.84</v>
      </c>
      <c r="E48" s="9">
        <v>9.83</v>
      </c>
      <c r="F48" s="9">
        <v>0.01</v>
      </c>
      <c r="G48" s="10">
        <v>1983766.82</v>
      </c>
      <c r="H48" s="11">
        <v>201687.61199999999</v>
      </c>
      <c r="I48" s="12">
        <v>4.7449599999999998E-4</v>
      </c>
      <c r="K48" s="14"/>
    </row>
    <row r="49" spans="1:11" x14ac:dyDescent="0.25">
      <c r="A49" s="8"/>
      <c r="B49" s="7"/>
      <c r="C49" s="7"/>
      <c r="D49" s="7"/>
      <c r="E49" s="8"/>
      <c r="F49" s="8"/>
      <c r="G49" s="8"/>
      <c r="H49" s="8"/>
      <c r="I49" s="7"/>
      <c r="K49" s="14"/>
    </row>
    <row r="50" spans="1:11" x14ac:dyDescent="0.25">
      <c r="A50" s="8" t="s">
        <v>76</v>
      </c>
      <c r="B50" s="7" t="s">
        <v>77</v>
      </c>
      <c r="C50" s="7" t="s">
        <v>78</v>
      </c>
      <c r="D50" s="9">
        <v>9.85</v>
      </c>
      <c r="E50" s="9">
        <v>9.85</v>
      </c>
      <c r="F50" s="9">
        <v>0</v>
      </c>
      <c r="G50" s="10">
        <v>61026283.140000001</v>
      </c>
      <c r="H50" s="11">
        <v>6193050.4939999999</v>
      </c>
      <c r="I50" s="12">
        <v>7.4532600000000004E-4</v>
      </c>
      <c r="K50" s="14"/>
    </row>
    <row r="51" spans="1:11" x14ac:dyDescent="0.25">
      <c r="A51" s="8"/>
      <c r="B51" s="7"/>
      <c r="C51" s="7"/>
      <c r="D51" s="7"/>
      <c r="E51" s="8"/>
      <c r="F51" s="8"/>
      <c r="G51" s="8"/>
      <c r="H51" s="8"/>
      <c r="I51" s="7"/>
      <c r="K51" s="14"/>
    </row>
    <row r="52" spans="1:11" x14ac:dyDescent="0.25">
      <c r="A52" s="6" t="s">
        <v>79</v>
      </c>
      <c r="B52" s="7"/>
      <c r="C52" s="7"/>
      <c r="D52" s="7"/>
      <c r="E52" s="8"/>
      <c r="F52" s="8"/>
      <c r="G52" s="8"/>
      <c r="H52" s="8"/>
      <c r="I52" s="7"/>
      <c r="K52" s="14"/>
    </row>
    <row r="53" spans="1:11" x14ac:dyDescent="0.25">
      <c r="A53" s="8" t="s">
        <v>80</v>
      </c>
      <c r="B53" s="7" t="s">
        <v>81</v>
      </c>
      <c r="C53" s="7" t="s">
        <v>82</v>
      </c>
      <c r="D53" s="9">
        <v>14.73</v>
      </c>
      <c r="E53" s="9">
        <v>14.73</v>
      </c>
      <c r="F53" s="9">
        <v>0</v>
      </c>
      <c r="G53" s="10">
        <v>64219.72</v>
      </c>
      <c r="H53" s="11">
        <v>4360.1620000000003</v>
      </c>
      <c r="I53" s="12">
        <v>0</v>
      </c>
      <c r="K53" s="14">
        <f>SUM(G53:G57)</f>
        <v>3610797.96</v>
      </c>
    </row>
    <row r="54" spans="1:11" x14ac:dyDescent="0.25">
      <c r="A54" s="8"/>
      <c r="B54" s="7"/>
      <c r="C54" s="7"/>
      <c r="D54" s="7"/>
      <c r="E54" s="8"/>
      <c r="F54" s="8"/>
      <c r="G54" s="8"/>
      <c r="H54" s="8"/>
      <c r="I54" s="7"/>
      <c r="K54" s="14"/>
    </row>
    <row r="55" spans="1:11" x14ac:dyDescent="0.25">
      <c r="A55" s="8" t="s">
        <v>83</v>
      </c>
      <c r="B55" s="7" t="s">
        <v>84</v>
      </c>
      <c r="C55" s="7" t="s">
        <v>85</v>
      </c>
      <c r="D55" s="9">
        <v>14.36</v>
      </c>
      <c r="E55" s="9">
        <v>14.36</v>
      </c>
      <c r="F55" s="9">
        <v>0</v>
      </c>
      <c r="G55" s="10">
        <v>110187.49</v>
      </c>
      <c r="H55" s="11">
        <v>7670.5959999999995</v>
      </c>
      <c r="I55" s="12">
        <v>0</v>
      </c>
      <c r="K55" s="14"/>
    </row>
    <row r="56" spans="1:11" x14ac:dyDescent="0.25">
      <c r="A56" s="8"/>
      <c r="B56" s="7"/>
      <c r="C56" s="7"/>
      <c r="D56" s="7"/>
      <c r="E56" s="8"/>
      <c r="F56" s="8"/>
      <c r="G56" s="8"/>
      <c r="H56" s="8"/>
      <c r="I56" s="7"/>
      <c r="K56" s="14"/>
    </row>
    <row r="57" spans="1:11" x14ac:dyDescent="0.25">
      <c r="A57" s="8" t="s">
        <v>86</v>
      </c>
      <c r="B57" s="7" t="s">
        <v>87</v>
      </c>
      <c r="C57" s="7" t="s">
        <v>88</v>
      </c>
      <c r="D57" s="9">
        <v>14.75</v>
      </c>
      <c r="E57" s="9">
        <v>14.75</v>
      </c>
      <c r="F57" s="9">
        <v>0</v>
      </c>
      <c r="G57" s="10">
        <v>3436390.75</v>
      </c>
      <c r="H57" s="11">
        <v>233014.34700000001</v>
      </c>
      <c r="I57" s="12">
        <v>0</v>
      </c>
      <c r="K57" s="14"/>
    </row>
    <row r="58" spans="1:11" x14ac:dyDescent="0.25">
      <c r="A58" s="8"/>
      <c r="B58" s="7"/>
      <c r="C58" s="7"/>
      <c r="D58" s="7"/>
      <c r="E58" s="8"/>
      <c r="F58" s="8"/>
      <c r="G58" s="8"/>
      <c r="H58" s="8"/>
      <c r="I58" s="7"/>
      <c r="K58" s="14"/>
    </row>
    <row r="59" spans="1:11" x14ac:dyDescent="0.25">
      <c r="A59" s="6" t="s">
        <v>89</v>
      </c>
      <c r="B59" s="7"/>
      <c r="C59" s="7"/>
      <c r="D59" s="7"/>
      <c r="E59" s="8"/>
      <c r="F59" s="8"/>
      <c r="G59" s="8"/>
      <c r="H59" s="8"/>
      <c r="I59" s="7"/>
      <c r="K59" s="14"/>
    </row>
    <row r="60" spans="1:11" x14ac:dyDescent="0.25">
      <c r="A60" s="8" t="s">
        <v>90</v>
      </c>
      <c r="B60" s="7" t="s">
        <v>91</v>
      </c>
      <c r="C60" s="7" t="s">
        <v>92</v>
      </c>
      <c r="D60" s="9">
        <v>14.15</v>
      </c>
      <c r="E60" s="9">
        <v>14.38</v>
      </c>
      <c r="F60" s="9">
        <v>-0.23</v>
      </c>
      <c r="G60" s="10">
        <v>4497174.07</v>
      </c>
      <c r="H60" s="11">
        <v>317748.40999999997</v>
      </c>
      <c r="I60" s="12">
        <v>0</v>
      </c>
      <c r="K60" s="14">
        <f>SUM(G60:G64)</f>
        <v>7960782.3000000007</v>
      </c>
    </row>
    <row r="61" spans="1:11" x14ac:dyDescent="0.25">
      <c r="A61" s="8"/>
      <c r="B61" s="7"/>
      <c r="C61" s="7"/>
      <c r="D61" s="7"/>
      <c r="E61" s="8"/>
      <c r="F61" s="8"/>
      <c r="G61" s="8"/>
      <c r="H61" s="8"/>
      <c r="I61" s="7"/>
      <c r="K61" s="14"/>
    </row>
    <row r="62" spans="1:11" x14ac:dyDescent="0.25">
      <c r="A62" s="8" t="s">
        <v>93</v>
      </c>
      <c r="B62" s="7" t="s">
        <v>94</v>
      </c>
      <c r="C62" s="7" t="s">
        <v>95</v>
      </c>
      <c r="D62" s="9">
        <v>13.21</v>
      </c>
      <c r="E62" s="9">
        <v>13.42</v>
      </c>
      <c r="F62" s="9">
        <v>-0.21</v>
      </c>
      <c r="G62" s="10">
        <v>1189897.99</v>
      </c>
      <c r="H62" s="11">
        <v>90071.517999999996</v>
      </c>
      <c r="I62" s="12">
        <v>0</v>
      </c>
      <c r="K62" s="14"/>
    </row>
    <row r="63" spans="1:11" x14ac:dyDescent="0.25">
      <c r="A63" s="8"/>
      <c r="B63" s="7"/>
      <c r="C63" s="7"/>
      <c r="D63" s="7"/>
      <c r="E63" s="8"/>
      <c r="F63" s="8"/>
      <c r="G63" s="8"/>
      <c r="H63" s="8"/>
      <c r="I63" s="7"/>
      <c r="K63" s="14"/>
    </row>
    <row r="64" spans="1:11" x14ac:dyDescent="0.25">
      <c r="A64" s="8" t="s">
        <v>96</v>
      </c>
      <c r="B64" s="7" t="s">
        <v>97</v>
      </c>
      <c r="C64" s="7" t="s">
        <v>98</v>
      </c>
      <c r="D64" s="9">
        <v>14.31</v>
      </c>
      <c r="E64" s="9">
        <v>14.54</v>
      </c>
      <c r="F64" s="9">
        <v>-0.23</v>
      </c>
      <c r="G64" s="10">
        <v>2273710.2400000002</v>
      </c>
      <c r="H64" s="11">
        <v>158846.61600000001</v>
      </c>
      <c r="I64" s="12">
        <v>0</v>
      </c>
      <c r="K64" s="14"/>
    </row>
    <row r="65" spans="1:11" x14ac:dyDescent="0.25">
      <c r="A65" s="8"/>
      <c r="B65" s="7"/>
      <c r="C65" s="7"/>
      <c r="D65" s="7"/>
      <c r="E65" s="8"/>
      <c r="F65" s="8"/>
      <c r="G65" s="8"/>
      <c r="H65" s="8"/>
      <c r="I65" s="7"/>
      <c r="K65" s="14"/>
    </row>
    <row r="66" spans="1:11" x14ac:dyDescent="0.25">
      <c r="A66" s="6" t="s">
        <v>99</v>
      </c>
      <c r="B66" s="7"/>
      <c r="C66" s="7"/>
      <c r="D66" s="7"/>
      <c r="E66" s="8"/>
      <c r="F66" s="8"/>
      <c r="G66" s="8"/>
      <c r="H66" s="8"/>
      <c r="I66" s="7"/>
      <c r="K66" s="14"/>
    </row>
    <row r="67" spans="1:11" x14ac:dyDescent="0.25">
      <c r="A67" s="8" t="s">
        <v>100</v>
      </c>
      <c r="B67" s="7" t="s">
        <v>101</v>
      </c>
      <c r="C67" s="7" t="s">
        <v>102</v>
      </c>
      <c r="D67" s="9">
        <v>9.4499999999999993</v>
      </c>
      <c r="E67" s="9">
        <v>9.4499999999999993</v>
      </c>
      <c r="F67" s="9">
        <v>0</v>
      </c>
      <c r="G67" s="10">
        <v>140341.19</v>
      </c>
      <c r="H67" s="11">
        <v>14856.516</v>
      </c>
      <c r="I67" s="12">
        <v>0</v>
      </c>
      <c r="K67" s="14">
        <f>SUM(G67:G71)</f>
        <v>2821875.64</v>
      </c>
    </row>
    <row r="68" spans="1:11" x14ac:dyDescent="0.25">
      <c r="A68" s="8"/>
      <c r="B68" s="7"/>
      <c r="C68" s="7"/>
      <c r="D68" s="7"/>
      <c r="E68" s="8"/>
      <c r="F68" s="8"/>
      <c r="G68" s="8"/>
      <c r="H68" s="8"/>
      <c r="I68" s="7"/>
      <c r="K68" s="14"/>
    </row>
    <row r="69" spans="1:11" x14ac:dyDescent="0.25">
      <c r="A69" s="8" t="s">
        <v>103</v>
      </c>
      <c r="B69" s="7" t="s">
        <v>104</v>
      </c>
      <c r="C69" s="7" t="s">
        <v>105</v>
      </c>
      <c r="D69" s="9">
        <v>9.09</v>
      </c>
      <c r="E69" s="9">
        <v>9.09</v>
      </c>
      <c r="F69" s="9">
        <v>0</v>
      </c>
      <c r="G69" s="10">
        <v>180007.99</v>
      </c>
      <c r="H69" s="11">
        <v>19795.311000000002</v>
      </c>
      <c r="I69" s="12">
        <v>0</v>
      </c>
      <c r="K69" s="14"/>
    </row>
    <row r="70" spans="1:11" x14ac:dyDescent="0.25">
      <c r="A70" s="8"/>
      <c r="B70" s="7"/>
      <c r="C70" s="7"/>
      <c r="D70" s="7"/>
      <c r="E70" s="8"/>
      <c r="F70" s="8"/>
      <c r="G70" s="8"/>
      <c r="H70" s="8"/>
      <c r="I70" s="7"/>
      <c r="K70" s="14"/>
    </row>
    <row r="71" spans="1:11" x14ac:dyDescent="0.25">
      <c r="A71" s="8" t="s">
        <v>106</v>
      </c>
      <c r="B71" s="7" t="s">
        <v>107</v>
      </c>
      <c r="C71" s="7" t="s">
        <v>108</v>
      </c>
      <c r="D71" s="9">
        <v>9.27</v>
      </c>
      <c r="E71" s="9">
        <v>9.27</v>
      </c>
      <c r="F71" s="9">
        <v>0</v>
      </c>
      <c r="G71" s="10">
        <v>2501526.46</v>
      </c>
      <c r="H71" s="11">
        <v>269940.31099999999</v>
      </c>
      <c r="I71" s="12">
        <v>0</v>
      </c>
      <c r="K71" s="14"/>
    </row>
    <row r="72" spans="1:11" x14ac:dyDescent="0.25">
      <c r="A72" s="8"/>
      <c r="B72" s="7"/>
      <c r="C72" s="7"/>
      <c r="D72" s="7"/>
      <c r="E72" s="8"/>
      <c r="F72" s="8"/>
      <c r="G72" s="8"/>
      <c r="H72" s="8"/>
      <c r="I72" s="7"/>
      <c r="K72" s="14"/>
    </row>
    <row r="73" spans="1:11" x14ac:dyDescent="0.25">
      <c r="A73" s="6" t="s">
        <v>109</v>
      </c>
      <c r="B73" s="7"/>
      <c r="C73" s="7"/>
      <c r="D73" s="7"/>
      <c r="E73" s="8"/>
      <c r="F73" s="8"/>
      <c r="G73" s="8"/>
      <c r="H73" s="8"/>
      <c r="I73" s="7"/>
      <c r="K73" s="14"/>
    </row>
    <row r="74" spans="1:11" ht="20.399999999999999" x14ac:dyDescent="0.25">
      <c r="A74" s="8" t="s">
        <v>110</v>
      </c>
      <c r="B74" s="7" t="s">
        <v>111</v>
      </c>
      <c r="C74" s="7" t="s">
        <v>112</v>
      </c>
      <c r="D74" s="9">
        <v>9.5500000000000007</v>
      </c>
      <c r="E74" s="9">
        <v>9.5500000000000007</v>
      </c>
      <c r="F74" s="9">
        <v>0</v>
      </c>
      <c r="G74" s="10">
        <v>18734069.129999999</v>
      </c>
      <c r="H74" s="11">
        <v>1961147.8060000001</v>
      </c>
      <c r="I74" s="12">
        <v>9.4028099999999995E-4</v>
      </c>
      <c r="K74" s="14">
        <f>SUM(G74:G78)</f>
        <v>114918987.59</v>
      </c>
    </row>
    <row r="75" spans="1:11" x14ac:dyDescent="0.25">
      <c r="A75" s="8"/>
      <c r="B75" s="7"/>
      <c r="C75" s="7"/>
      <c r="D75" s="7"/>
      <c r="E75" s="8"/>
      <c r="F75" s="8"/>
      <c r="G75" s="8"/>
      <c r="H75" s="8"/>
      <c r="I75" s="7"/>
      <c r="K75" s="14"/>
    </row>
    <row r="76" spans="1:11" ht="20.399999999999999" x14ac:dyDescent="0.25">
      <c r="A76" s="8" t="s">
        <v>113</v>
      </c>
      <c r="B76" s="7" t="s">
        <v>114</v>
      </c>
      <c r="C76" s="7" t="s">
        <v>115</v>
      </c>
      <c r="D76" s="9">
        <v>9.52</v>
      </c>
      <c r="E76" s="9">
        <v>9.51</v>
      </c>
      <c r="F76" s="9">
        <v>0.01</v>
      </c>
      <c r="G76" s="10">
        <v>12139942.300000001</v>
      </c>
      <c r="H76" s="11">
        <v>1275186.426</v>
      </c>
      <c r="I76" s="12">
        <v>7.4154600000000005E-4</v>
      </c>
      <c r="K76" s="14"/>
    </row>
    <row r="77" spans="1:11" x14ac:dyDescent="0.25">
      <c r="A77" s="8"/>
      <c r="B77" s="7"/>
      <c r="C77" s="7"/>
      <c r="D77" s="7"/>
      <c r="E77" s="8"/>
      <c r="F77" s="8"/>
      <c r="G77" s="8"/>
      <c r="H77" s="8"/>
      <c r="I77" s="7"/>
      <c r="K77" s="14"/>
    </row>
    <row r="78" spans="1:11" ht="20.399999999999999" x14ac:dyDescent="0.25">
      <c r="A78" s="8" t="s">
        <v>116</v>
      </c>
      <c r="B78" s="7" t="s">
        <v>117</v>
      </c>
      <c r="C78" s="7" t="s">
        <v>118</v>
      </c>
      <c r="D78" s="9">
        <v>9.56</v>
      </c>
      <c r="E78" s="9">
        <v>9.5500000000000007</v>
      </c>
      <c r="F78" s="9">
        <v>0.01</v>
      </c>
      <c r="G78" s="10">
        <v>84044976.159999996</v>
      </c>
      <c r="H78" s="11">
        <v>8791597.4979999997</v>
      </c>
      <c r="I78" s="12">
        <v>1.0064290000000001E-3</v>
      </c>
      <c r="K78" s="14"/>
    </row>
    <row r="79" spans="1:11" x14ac:dyDescent="0.25">
      <c r="A79" s="8"/>
      <c r="B79" s="7"/>
      <c r="C79" s="7"/>
      <c r="D79" s="7"/>
      <c r="E79" s="8"/>
      <c r="F79" s="8"/>
      <c r="G79" s="8"/>
      <c r="H79" s="8"/>
      <c r="I79" s="7"/>
      <c r="K79" s="14"/>
    </row>
    <row r="80" spans="1:11" x14ac:dyDescent="0.25">
      <c r="A80" s="6" t="s">
        <v>119</v>
      </c>
      <c r="B80" s="7"/>
      <c r="C80" s="7"/>
      <c r="D80" s="7"/>
      <c r="E80" s="8"/>
      <c r="F80" s="8"/>
      <c r="G80" s="8"/>
      <c r="H80" s="8"/>
      <c r="I80" s="7"/>
      <c r="K80" s="14"/>
    </row>
    <row r="81" spans="1:11" x14ac:dyDescent="0.25">
      <c r="A81" s="8" t="s">
        <v>120</v>
      </c>
      <c r="B81" s="7" t="s">
        <v>121</v>
      </c>
      <c r="C81" s="7" t="s">
        <v>122</v>
      </c>
      <c r="D81" s="9">
        <v>10.39</v>
      </c>
      <c r="E81" s="9">
        <v>10.35</v>
      </c>
      <c r="F81" s="9">
        <v>0.04</v>
      </c>
      <c r="G81" s="10">
        <v>20525576.41</v>
      </c>
      <c r="H81" s="11">
        <v>1975758.459</v>
      </c>
      <c r="I81" s="12">
        <v>0</v>
      </c>
      <c r="K81" s="14">
        <f>SUM(G81:G85)</f>
        <v>69487948.159999996</v>
      </c>
    </row>
    <row r="82" spans="1:11" x14ac:dyDescent="0.25">
      <c r="A82" s="8"/>
      <c r="B82" s="7"/>
      <c r="C82" s="7"/>
      <c r="D82" s="7"/>
      <c r="E82" s="8"/>
      <c r="F82" s="8"/>
      <c r="G82" s="8"/>
      <c r="H82" s="8"/>
      <c r="I82" s="7"/>
      <c r="K82" s="14"/>
    </row>
    <row r="83" spans="1:11" x14ac:dyDescent="0.25">
      <c r="A83" s="8" t="s">
        <v>123</v>
      </c>
      <c r="B83" s="7" t="s">
        <v>124</v>
      </c>
      <c r="C83" s="7" t="s">
        <v>125</v>
      </c>
      <c r="D83" s="9">
        <v>10.210000000000001</v>
      </c>
      <c r="E83" s="9">
        <v>10.18</v>
      </c>
      <c r="F83" s="9">
        <v>0.03</v>
      </c>
      <c r="G83" s="10">
        <v>4386019.88</v>
      </c>
      <c r="H83" s="11">
        <v>429539.337</v>
      </c>
      <c r="I83" s="12">
        <v>0</v>
      </c>
      <c r="K83" s="14"/>
    </row>
    <row r="84" spans="1:11" x14ac:dyDescent="0.25">
      <c r="A84" s="8"/>
      <c r="B84" s="7"/>
      <c r="C84" s="7"/>
      <c r="D84" s="7"/>
      <c r="E84" s="8"/>
      <c r="F84" s="8"/>
      <c r="G84" s="8"/>
      <c r="H84" s="8"/>
      <c r="I84" s="7"/>
      <c r="K84" s="14"/>
    </row>
    <row r="85" spans="1:11" x14ac:dyDescent="0.25">
      <c r="A85" s="8" t="s">
        <v>126</v>
      </c>
      <c r="B85" s="7" t="s">
        <v>127</v>
      </c>
      <c r="C85" s="7" t="s">
        <v>128</v>
      </c>
      <c r="D85" s="9">
        <v>10.44</v>
      </c>
      <c r="E85" s="9">
        <v>10.41</v>
      </c>
      <c r="F85" s="9">
        <v>0.03</v>
      </c>
      <c r="G85" s="10">
        <v>44576351.869999997</v>
      </c>
      <c r="H85" s="11">
        <v>4268479.3619999997</v>
      </c>
      <c r="I85" s="12">
        <v>0</v>
      </c>
      <c r="K85" s="14"/>
    </row>
    <row r="86" spans="1:11" x14ac:dyDescent="0.25">
      <c r="A86" s="8"/>
      <c r="B86" s="7"/>
      <c r="C86" s="7"/>
      <c r="D86" s="7"/>
      <c r="E86" s="8"/>
      <c r="F86" s="8"/>
      <c r="G86" s="8"/>
      <c r="H86" s="8"/>
      <c r="I86" s="7"/>
      <c r="K86" s="14"/>
    </row>
    <row r="87" spans="1:11" ht="20.399999999999999" x14ac:dyDescent="0.25">
      <c r="A87" s="6" t="s">
        <v>129</v>
      </c>
      <c r="B87" s="7"/>
      <c r="C87" s="7"/>
      <c r="D87" s="7"/>
      <c r="E87" s="8"/>
      <c r="F87" s="8"/>
      <c r="G87" s="8"/>
      <c r="H87" s="8"/>
      <c r="I87" s="7"/>
      <c r="K87" s="14"/>
    </row>
    <row r="88" spans="1:11" ht="20.399999999999999" x14ac:dyDescent="0.25">
      <c r="A88" s="8" t="s">
        <v>130</v>
      </c>
      <c r="B88" s="7" t="s">
        <v>131</v>
      </c>
      <c r="C88" s="7" t="s">
        <v>132</v>
      </c>
      <c r="D88" s="9">
        <v>17.010000000000002</v>
      </c>
      <c r="E88" s="9">
        <v>16.920000000000002</v>
      </c>
      <c r="F88" s="9">
        <v>0.09</v>
      </c>
      <c r="G88" s="10">
        <v>7498716.0999999996</v>
      </c>
      <c r="H88" s="11">
        <v>440721.19699999999</v>
      </c>
      <c r="I88" s="12">
        <v>0</v>
      </c>
      <c r="K88" s="14">
        <f>SUM(G88:G92)</f>
        <v>43856781.609999999</v>
      </c>
    </row>
    <row r="89" spans="1:11" x14ac:dyDescent="0.25">
      <c r="A89" s="8"/>
      <c r="B89" s="7"/>
      <c r="C89" s="7"/>
      <c r="D89" s="7"/>
      <c r="E89" s="8"/>
      <c r="F89" s="8"/>
      <c r="G89" s="8"/>
      <c r="H89" s="8"/>
      <c r="I89" s="7"/>
      <c r="K89" s="14"/>
    </row>
    <row r="90" spans="1:11" ht="20.399999999999999" x14ac:dyDescent="0.25">
      <c r="A90" s="8" t="s">
        <v>133</v>
      </c>
      <c r="B90" s="7" t="s">
        <v>134</v>
      </c>
      <c r="C90" s="7" t="s">
        <v>135</v>
      </c>
      <c r="D90" s="9">
        <v>16.600000000000001</v>
      </c>
      <c r="E90" s="9">
        <v>16.510000000000002</v>
      </c>
      <c r="F90" s="9">
        <v>0.09</v>
      </c>
      <c r="G90" s="10">
        <v>19406355.239999998</v>
      </c>
      <c r="H90" s="11">
        <v>1168975.8729999999</v>
      </c>
      <c r="I90" s="12">
        <v>0</v>
      </c>
      <c r="K90" s="14"/>
    </row>
    <row r="91" spans="1:11" x14ac:dyDescent="0.25">
      <c r="A91" s="8"/>
      <c r="B91" s="7"/>
      <c r="C91" s="7"/>
      <c r="D91" s="7"/>
      <c r="E91" s="8"/>
      <c r="F91" s="8"/>
      <c r="G91" s="8"/>
      <c r="H91" s="8"/>
      <c r="I91" s="7"/>
      <c r="K91" s="14"/>
    </row>
    <row r="92" spans="1:11" ht="20.399999999999999" x14ac:dyDescent="0.25">
      <c r="A92" s="8" t="s">
        <v>136</v>
      </c>
      <c r="B92" s="7" t="s">
        <v>137</v>
      </c>
      <c r="C92" s="7" t="s">
        <v>138</v>
      </c>
      <c r="D92" s="9">
        <v>16.96</v>
      </c>
      <c r="E92" s="9">
        <v>16.86</v>
      </c>
      <c r="F92" s="9">
        <v>0.1</v>
      </c>
      <c r="G92" s="10">
        <v>16951710.27</v>
      </c>
      <c r="H92" s="11">
        <v>999438.01500000001</v>
      </c>
      <c r="I92" s="12">
        <v>0</v>
      </c>
      <c r="K92" s="14"/>
    </row>
    <row r="93" spans="1:11" x14ac:dyDescent="0.25">
      <c r="A93" s="8"/>
      <c r="B93" s="7"/>
      <c r="C93" s="7"/>
      <c r="D93" s="7"/>
      <c r="E93" s="8"/>
      <c r="F93" s="8"/>
      <c r="G93" s="8"/>
      <c r="H93" s="8"/>
      <c r="I93" s="7"/>
      <c r="K93" s="14"/>
    </row>
    <row r="94" spans="1:11" x14ac:dyDescent="0.25">
      <c r="A94" s="6" t="s">
        <v>139</v>
      </c>
      <c r="B94" s="7"/>
      <c r="C94" s="7"/>
      <c r="D94" s="7"/>
      <c r="E94" s="8"/>
      <c r="F94" s="8"/>
      <c r="G94" s="8"/>
      <c r="H94" s="8"/>
      <c r="I94" s="7"/>
      <c r="K94" s="14"/>
    </row>
    <row r="95" spans="1:11" x14ac:dyDescent="0.25">
      <c r="A95" s="8" t="s">
        <v>140</v>
      </c>
      <c r="B95" s="7" t="s">
        <v>141</v>
      </c>
      <c r="C95" s="7" t="s">
        <v>142</v>
      </c>
      <c r="D95" s="9">
        <v>11.99</v>
      </c>
      <c r="E95" s="9">
        <v>11.94</v>
      </c>
      <c r="F95" s="9">
        <v>0.05</v>
      </c>
      <c r="G95" s="10">
        <v>2637810.9</v>
      </c>
      <c r="H95" s="11">
        <v>219976.33799999999</v>
      </c>
      <c r="I95" s="12">
        <v>0</v>
      </c>
      <c r="K95" s="14">
        <f>SUM(G95:G99)</f>
        <v>22627549.479999997</v>
      </c>
    </row>
    <row r="96" spans="1:11" x14ac:dyDescent="0.25">
      <c r="A96" s="8"/>
      <c r="B96" s="7"/>
      <c r="C96" s="7"/>
      <c r="D96" s="7"/>
      <c r="E96" s="8"/>
      <c r="F96" s="8"/>
      <c r="G96" s="8"/>
      <c r="H96" s="8"/>
      <c r="I96" s="7"/>
      <c r="K96" s="14"/>
    </row>
    <row r="97" spans="1:11" x14ac:dyDescent="0.25">
      <c r="A97" s="8" t="s">
        <v>143</v>
      </c>
      <c r="B97" s="7" t="s">
        <v>144</v>
      </c>
      <c r="C97" s="7" t="s">
        <v>145</v>
      </c>
      <c r="D97" s="9">
        <v>11.87</v>
      </c>
      <c r="E97" s="9">
        <v>11.82</v>
      </c>
      <c r="F97" s="9">
        <v>0.05</v>
      </c>
      <c r="G97" s="10">
        <v>6873866.71</v>
      </c>
      <c r="H97" s="11">
        <v>579261.50800000003</v>
      </c>
      <c r="I97" s="12">
        <v>0</v>
      </c>
      <c r="K97" s="14"/>
    </row>
    <row r="98" spans="1:11" x14ac:dyDescent="0.25">
      <c r="A98" s="8"/>
      <c r="B98" s="7"/>
      <c r="C98" s="7"/>
      <c r="D98" s="7"/>
      <c r="E98" s="8"/>
      <c r="F98" s="8"/>
      <c r="G98" s="8"/>
      <c r="H98" s="8"/>
      <c r="I98" s="7"/>
      <c r="K98" s="14"/>
    </row>
    <row r="99" spans="1:11" x14ac:dyDescent="0.25">
      <c r="A99" s="8" t="s">
        <v>146</v>
      </c>
      <c r="B99" s="7" t="s">
        <v>147</v>
      </c>
      <c r="C99" s="7" t="s">
        <v>148</v>
      </c>
      <c r="D99" s="9">
        <v>12</v>
      </c>
      <c r="E99" s="9">
        <v>11.95</v>
      </c>
      <c r="F99" s="9">
        <v>0.05</v>
      </c>
      <c r="G99" s="10">
        <v>13115871.869999999</v>
      </c>
      <c r="H99" s="11">
        <v>1092801.26</v>
      </c>
      <c r="I99" s="12">
        <v>0</v>
      </c>
      <c r="K99" s="14"/>
    </row>
    <row r="100" spans="1:11" x14ac:dyDescent="0.25">
      <c r="A100" s="8"/>
      <c r="B100" s="7"/>
      <c r="C100" s="7"/>
      <c r="D100" s="7"/>
      <c r="E100" s="8"/>
      <c r="F100" s="8"/>
      <c r="G100" s="8"/>
      <c r="H100" s="8"/>
      <c r="I100" s="7"/>
      <c r="K100" s="14"/>
    </row>
    <row r="101" spans="1:11" x14ac:dyDescent="0.25">
      <c r="A101" s="6" t="s">
        <v>149</v>
      </c>
      <c r="B101" s="7"/>
      <c r="C101" s="7"/>
      <c r="D101" s="7"/>
      <c r="E101" s="8"/>
      <c r="F101" s="8"/>
      <c r="G101" s="8"/>
      <c r="H101" s="8"/>
      <c r="I101" s="7"/>
      <c r="K101" s="14"/>
    </row>
    <row r="102" spans="1:11" x14ac:dyDescent="0.25">
      <c r="A102" s="8" t="s">
        <v>150</v>
      </c>
      <c r="B102" s="7" t="s">
        <v>151</v>
      </c>
      <c r="C102" s="7" t="s">
        <v>152</v>
      </c>
      <c r="D102" s="9">
        <v>15.35</v>
      </c>
      <c r="E102" s="9">
        <v>15.29</v>
      </c>
      <c r="F102" s="9">
        <v>0.06</v>
      </c>
      <c r="G102" s="10">
        <v>10408675.4</v>
      </c>
      <c r="H102" s="11">
        <v>678132.18700000003</v>
      </c>
      <c r="I102" s="12">
        <v>0</v>
      </c>
      <c r="K102" s="14">
        <f>SUM(G102:G106)</f>
        <v>58310136</v>
      </c>
    </row>
    <row r="103" spans="1:11" x14ac:dyDescent="0.25">
      <c r="A103" s="8"/>
      <c r="B103" s="7"/>
      <c r="C103" s="7"/>
      <c r="D103" s="7"/>
      <c r="E103" s="8"/>
      <c r="F103" s="8"/>
      <c r="G103" s="8"/>
      <c r="H103" s="8"/>
      <c r="I103" s="7"/>
      <c r="K103" s="14"/>
    </row>
    <row r="104" spans="1:11" x14ac:dyDescent="0.25">
      <c r="A104" s="8" t="s">
        <v>153</v>
      </c>
      <c r="B104" s="7" t="s">
        <v>154</v>
      </c>
      <c r="C104" s="7" t="s">
        <v>155</v>
      </c>
      <c r="D104" s="9">
        <v>15.02</v>
      </c>
      <c r="E104" s="9">
        <v>14.96</v>
      </c>
      <c r="F104" s="9">
        <v>0.06</v>
      </c>
      <c r="G104" s="10">
        <v>9523496.0700000003</v>
      </c>
      <c r="H104" s="11">
        <v>634143.40899999999</v>
      </c>
      <c r="I104" s="12">
        <v>0</v>
      </c>
      <c r="K104" s="14"/>
    </row>
    <row r="105" spans="1:11" x14ac:dyDescent="0.25">
      <c r="A105" s="8"/>
      <c r="B105" s="7"/>
      <c r="C105" s="7"/>
      <c r="D105" s="7"/>
      <c r="E105" s="8"/>
      <c r="F105" s="8"/>
      <c r="G105" s="8"/>
      <c r="H105" s="8"/>
      <c r="I105" s="7"/>
      <c r="K105" s="14"/>
    </row>
    <row r="106" spans="1:11" x14ac:dyDescent="0.25">
      <c r="A106" s="8" t="s">
        <v>156</v>
      </c>
      <c r="B106" s="7" t="s">
        <v>157</v>
      </c>
      <c r="C106" s="7" t="s">
        <v>158</v>
      </c>
      <c r="D106" s="9">
        <v>15.34</v>
      </c>
      <c r="E106" s="9">
        <v>15.28</v>
      </c>
      <c r="F106" s="9">
        <v>0.06</v>
      </c>
      <c r="G106" s="10">
        <v>38377964.530000001</v>
      </c>
      <c r="H106" s="11">
        <v>2501468.3250000002</v>
      </c>
      <c r="I106" s="12">
        <v>0</v>
      </c>
      <c r="K106" s="14"/>
    </row>
    <row r="107" spans="1:11" x14ac:dyDescent="0.25">
      <c r="A107" s="8"/>
      <c r="B107" s="7"/>
      <c r="C107" s="7"/>
      <c r="D107" s="7"/>
      <c r="E107" s="8"/>
      <c r="F107" s="8"/>
      <c r="G107" s="8"/>
      <c r="H107" s="8"/>
      <c r="I107" s="7"/>
      <c r="K107" s="14"/>
    </row>
    <row r="108" spans="1:11" x14ac:dyDescent="0.25">
      <c r="A108" s="6" t="s">
        <v>159</v>
      </c>
      <c r="B108" s="7"/>
      <c r="C108" s="7"/>
      <c r="D108" s="7"/>
      <c r="E108" s="8"/>
      <c r="F108" s="8"/>
      <c r="G108" s="8"/>
      <c r="H108" s="8"/>
      <c r="I108" s="7"/>
      <c r="K108" s="14"/>
    </row>
    <row r="109" spans="1:11" ht="20.399999999999999" x14ac:dyDescent="0.25">
      <c r="A109" s="8" t="s">
        <v>160</v>
      </c>
      <c r="B109" s="7" t="s">
        <v>161</v>
      </c>
      <c r="C109" s="7" t="s">
        <v>162</v>
      </c>
      <c r="D109" s="9">
        <v>30.86</v>
      </c>
      <c r="E109" s="9">
        <v>30.82</v>
      </c>
      <c r="F109" s="9">
        <v>0.04</v>
      </c>
      <c r="G109" s="10">
        <v>281565174.62</v>
      </c>
      <c r="H109" s="11">
        <v>9124558.0989999995</v>
      </c>
      <c r="I109" s="12">
        <v>0</v>
      </c>
      <c r="K109" s="14">
        <f>SUM(G109:G115)</f>
        <v>2631247707.1399999</v>
      </c>
    </row>
    <row r="110" spans="1:11" x14ac:dyDescent="0.25">
      <c r="A110" s="8"/>
      <c r="B110" s="7"/>
      <c r="C110" s="7"/>
      <c r="D110" s="7"/>
      <c r="E110" s="8"/>
      <c r="F110" s="8"/>
      <c r="G110" s="8"/>
      <c r="H110" s="8"/>
      <c r="I110" s="7"/>
      <c r="K110" s="14"/>
    </row>
    <row r="111" spans="1:11" ht="20.399999999999999" x14ac:dyDescent="0.25">
      <c r="A111" s="8" t="s">
        <v>163</v>
      </c>
      <c r="B111" s="7" t="s">
        <v>164</v>
      </c>
      <c r="C111" s="7" t="s">
        <v>165</v>
      </c>
      <c r="D111" s="9">
        <v>30.38</v>
      </c>
      <c r="E111" s="9">
        <v>30.35</v>
      </c>
      <c r="F111" s="9">
        <v>0.03</v>
      </c>
      <c r="G111" s="10">
        <v>305018515.56999999</v>
      </c>
      <c r="H111" s="11">
        <v>10040604.880000001</v>
      </c>
      <c r="I111" s="12">
        <v>0</v>
      </c>
      <c r="K111" s="14"/>
    </row>
    <row r="112" spans="1:11" x14ac:dyDescent="0.25">
      <c r="A112" s="8"/>
      <c r="B112" s="7"/>
      <c r="C112" s="7"/>
      <c r="D112" s="7"/>
      <c r="E112" s="8"/>
      <c r="F112" s="8"/>
      <c r="G112" s="8"/>
      <c r="H112" s="8"/>
      <c r="I112" s="7"/>
      <c r="K112" s="14"/>
    </row>
    <row r="113" spans="1:11" x14ac:dyDescent="0.25">
      <c r="A113" s="8" t="s">
        <v>166</v>
      </c>
      <c r="B113" s="7" t="s">
        <v>167</v>
      </c>
      <c r="C113" s="7" t="s">
        <v>168</v>
      </c>
      <c r="D113" s="9">
        <v>30.96</v>
      </c>
      <c r="E113" s="9">
        <v>30.92</v>
      </c>
      <c r="F113" s="9">
        <v>0.04</v>
      </c>
      <c r="G113" s="10">
        <v>2044662907.02</v>
      </c>
      <c r="H113" s="11">
        <v>66047776.137999997</v>
      </c>
      <c r="I113" s="12">
        <v>0</v>
      </c>
      <c r="K113" s="14"/>
    </row>
    <row r="114" spans="1:11" x14ac:dyDescent="0.25">
      <c r="A114" s="8"/>
      <c r="B114" s="7"/>
      <c r="C114" s="7"/>
      <c r="D114" s="7"/>
      <c r="E114" s="8"/>
      <c r="F114" s="8"/>
      <c r="G114" s="8"/>
      <c r="H114" s="8"/>
      <c r="I114" s="7"/>
      <c r="K114" s="14"/>
    </row>
    <row r="115" spans="1:11" ht="20.399999999999999" x14ac:dyDescent="0.25">
      <c r="A115" s="8" t="s">
        <v>169</v>
      </c>
      <c r="B115" s="7" t="s">
        <v>170</v>
      </c>
      <c r="C115" s="7" t="s">
        <v>171</v>
      </c>
      <c r="D115" s="9">
        <v>30.38</v>
      </c>
      <c r="E115" s="9">
        <v>30.35</v>
      </c>
      <c r="F115" s="9">
        <v>0.03</v>
      </c>
      <c r="G115" s="10">
        <v>1109.93</v>
      </c>
      <c r="H115" s="11">
        <v>36.536000000000001</v>
      </c>
      <c r="I115" s="12">
        <v>0</v>
      </c>
      <c r="K115" s="14"/>
    </row>
    <row r="116" spans="1:11" x14ac:dyDescent="0.25">
      <c r="A116" s="8"/>
      <c r="B116" s="7"/>
      <c r="C116" s="7"/>
      <c r="D116" s="7"/>
      <c r="E116" s="8"/>
      <c r="F116" s="8"/>
      <c r="G116" s="8"/>
      <c r="H116" s="8"/>
      <c r="I116" s="7"/>
      <c r="K116" s="14"/>
    </row>
    <row r="117" spans="1:11" x14ac:dyDescent="0.25">
      <c r="A117" s="6" t="s">
        <v>172</v>
      </c>
      <c r="B117" s="7"/>
      <c r="C117" s="7"/>
      <c r="D117" s="7"/>
      <c r="E117" s="8"/>
      <c r="F117" s="8"/>
      <c r="G117" s="8"/>
      <c r="H117" s="8"/>
      <c r="I117" s="7"/>
      <c r="K117" s="14"/>
    </row>
    <row r="118" spans="1:11" x14ac:dyDescent="0.25">
      <c r="A118" s="8" t="s">
        <v>173</v>
      </c>
      <c r="B118" s="7" t="s">
        <v>174</v>
      </c>
      <c r="C118" s="7" t="s">
        <v>175</v>
      </c>
      <c r="D118" s="9">
        <v>3.96</v>
      </c>
      <c r="E118" s="9">
        <v>3.96</v>
      </c>
      <c r="F118" s="9">
        <v>0</v>
      </c>
      <c r="G118" s="10">
        <v>8542116.6099999994</v>
      </c>
      <c r="H118" s="11">
        <v>2155458.1740000001</v>
      </c>
      <c r="I118" s="12">
        <v>0</v>
      </c>
      <c r="K118" s="14">
        <f>SUM(G118:G122)</f>
        <v>19418155.420000002</v>
      </c>
    </row>
    <row r="119" spans="1:11" x14ac:dyDescent="0.25">
      <c r="A119" s="8"/>
      <c r="B119" s="7"/>
      <c r="C119" s="7"/>
      <c r="D119" s="7"/>
      <c r="E119" s="8"/>
      <c r="F119" s="8"/>
      <c r="G119" s="8"/>
      <c r="H119" s="8"/>
      <c r="I119" s="7"/>
      <c r="K119" s="14"/>
    </row>
    <row r="120" spans="1:11" x14ac:dyDescent="0.25">
      <c r="A120" s="8" t="s">
        <v>176</v>
      </c>
      <c r="B120" s="7" t="s">
        <v>177</v>
      </c>
      <c r="C120" s="7" t="s">
        <v>178</v>
      </c>
      <c r="D120" s="9">
        <v>3.97</v>
      </c>
      <c r="E120" s="9">
        <v>3.96</v>
      </c>
      <c r="F120" s="9">
        <v>0.01</v>
      </c>
      <c r="G120" s="10">
        <v>5863826.0700000003</v>
      </c>
      <c r="H120" s="11">
        <v>1477598.308</v>
      </c>
      <c r="I120" s="12">
        <v>0</v>
      </c>
      <c r="K120" s="14"/>
    </row>
    <row r="121" spans="1:11" x14ac:dyDescent="0.25">
      <c r="A121" s="8"/>
      <c r="B121" s="7"/>
      <c r="C121" s="7"/>
      <c r="D121" s="7"/>
      <c r="E121" s="8"/>
      <c r="F121" s="8"/>
      <c r="G121" s="8"/>
      <c r="H121" s="8"/>
      <c r="I121" s="7"/>
      <c r="K121" s="14"/>
    </row>
    <row r="122" spans="1:11" x14ac:dyDescent="0.25">
      <c r="A122" s="8" t="s">
        <v>179</v>
      </c>
      <c r="B122" s="7" t="s">
        <v>180</v>
      </c>
      <c r="C122" s="7" t="s">
        <v>181</v>
      </c>
      <c r="D122" s="9">
        <v>3.97</v>
      </c>
      <c r="E122" s="9">
        <v>3.96</v>
      </c>
      <c r="F122" s="9">
        <v>0.01</v>
      </c>
      <c r="G122" s="10">
        <v>5012212.74</v>
      </c>
      <c r="H122" s="11">
        <v>1263794.0689999999</v>
      </c>
      <c r="I122" s="12">
        <v>0</v>
      </c>
      <c r="K122" s="14"/>
    </row>
    <row r="123" spans="1:11" x14ac:dyDescent="0.25">
      <c r="A123" s="8"/>
      <c r="B123" s="7"/>
      <c r="C123" s="7"/>
      <c r="D123" s="7"/>
      <c r="E123" s="8"/>
      <c r="F123" s="8"/>
      <c r="G123" s="8"/>
      <c r="H123" s="8"/>
      <c r="I123" s="7"/>
      <c r="K123" s="14"/>
    </row>
    <row r="124" spans="1:11" x14ac:dyDescent="0.25">
      <c r="A124" s="6" t="s">
        <v>182</v>
      </c>
      <c r="B124" s="7"/>
      <c r="C124" s="7"/>
      <c r="D124" s="7"/>
      <c r="E124" s="8"/>
      <c r="F124" s="8"/>
      <c r="G124" s="8"/>
      <c r="H124" s="8"/>
      <c r="I124" s="7"/>
      <c r="K124" s="14"/>
    </row>
    <row r="125" spans="1:11" ht="20.399999999999999" x14ac:dyDescent="0.25">
      <c r="A125" s="8" t="s">
        <v>183</v>
      </c>
      <c r="B125" s="7" t="s">
        <v>184</v>
      </c>
      <c r="C125" s="7" t="s">
        <v>185</v>
      </c>
      <c r="D125" s="9">
        <v>4.37</v>
      </c>
      <c r="E125" s="9">
        <v>4.3600000000000003</v>
      </c>
      <c r="F125" s="9">
        <v>0.01</v>
      </c>
      <c r="G125" s="10">
        <v>3167788.13</v>
      </c>
      <c r="H125" s="11">
        <v>725070.81700000004</v>
      </c>
      <c r="I125" s="12">
        <v>0</v>
      </c>
      <c r="K125" s="14">
        <f>SUM(G125:G129)</f>
        <v>15410444.099999998</v>
      </c>
    </row>
    <row r="126" spans="1:11" x14ac:dyDescent="0.25">
      <c r="A126" s="8"/>
      <c r="B126" s="7"/>
      <c r="C126" s="7"/>
      <c r="D126" s="7"/>
      <c r="E126" s="8"/>
      <c r="F126" s="8"/>
      <c r="G126" s="8"/>
      <c r="H126" s="8"/>
      <c r="I126" s="7"/>
      <c r="K126" s="14"/>
    </row>
    <row r="127" spans="1:11" ht="20.399999999999999" x14ac:dyDescent="0.25">
      <c r="A127" s="8" t="s">
        <v>186</v>
      </c>
      <c r="B127" s="7" t="s">
        <v>187</v>
      </c>
      <c r="C127" s="7" t="s">
        <v>188</v>
      </c>
      <c r="D127" s="9">
        <v>4.3600000000000003</v>
      </c>
      <c r="E127" s="9">
        <v>4.3600000000000003</v>
      </c>
      <c r="F127" s="9">
        <v>0</v>
      </c>
      <c r="G127" s="10">
        <v>7638487.0199999996</v>
      </c>
      <c r="H127" s="11">
        <v>1750579.5319999999</v>
      </c>
      <c r="I127" s="12">
        <v>0</v>
      </c>
      <c r="K127" s="14"/>
    </row>
    <row r="128" spans="1:11" x14ac:dyDescent="0.25">
      <c r="A128" s="8"/>
      <c r="B128" s="7"/>
      <c r="C128" s="7"/>
      <c r="D128" s="7"/>
      <c r="E128" s="8"/>
      <c r="F128" s="8"/>
      <c r="G128" s="8"/>
      <c r="H128" s="8"/>
      <c r="I128" s="7"/>
      <c r="K128" s="14"/>
    </row>
    <row r="129" spans="1:11" x14ac:dyDescent="0.25">
      <c r="A129" s="8" t="s">
        <v>189</v>
      </c>
      <c r="B129" s="7" t="s">
        <v>190</v>
      </c>
      <c r="C129" s="7" t="s">
        <v>191</v>
      </c>
      <c r="D129" s="9">
        <v>4.3600000000000003</v>
      </c>
      <c r="E129" s="9">
        <v>4.3499999999999996</v>
      </c>
      <c r="F129" s="9">
        <v>0.01</v>
      </c>
      <c r="G129" s="10">
        <v>4604168.95</v>
      </c>
      <c r="H129" s="11">
        <v>1056232.574</v>
      </c>
      <c r="I129" s="12">
        <v>0</v>
      </c>
      <c r="K129" s="14"/>
    </row>
    <row r="130" spans="1:11" x14ac:dyDescent="0.25">
      <c r="A130" s="8"/>
      <c r="B130" s="7"/>
      <c r="C130" s="7"/>
      <c r="D130" s="7"/>
      <c r="E130" s="8"/>
      <c r="F130" s="8"/>
      <c r="G130" s="8"/>
      <c r="H130" s="8"/>
      <c r="I130" s="7"/>
      <c r="K130" s="14"/>
    </row>
    <row r="131" spans="1:11" ht="20.399999999999999" x14ac:dyDescent="0.25">
      <c r="A131" s="6" t="s">
        <v>192</v>
      </c>
      <c r="B131" s="7"/>
      <c r="C131" s="7"/>
      <c r="D131" s="7"/>
      <c r="E131" s="8"/>
      <c r="F131" s="8"/>
      <c r="G131" s="8"/>
      <c r="H131" s="8"/>
      <c r="I131" s="7"/>
      <c r="K131" s="14"/>
    </row>
    <row r="132" spans="1:11" ht="20.399999999999999" x14ac:dyDescent="0.25">
      <c r="A132" s="8" t="s">
        <v>193</v>
      </c>
      <c r="B132" s="7" t="s">
        <v>194</v>
      </c>
      <c r="C132" s="7" t="s">
        <v>195</v>
      </c>
      <c r="D132" s="9">
        <v>9.2799999999999994</v>
      </c>
      <c r="E132" s="9">
        <v>9.2899999999999991</v>
      </c>
      <c r="F132" s="9">
        <v>-0.01</v>
      </c>
      <c r="G132" s="10">
        <v>1711204.8</v>
      </c>
      <c r="H132" s="11">
        <v>184334.55900000001</v>
      </c>
      <c r="I132" s="12">
        <v>0</v>
      </c>
      <c r="K132" s="14">
        <f>SUM(G132:G136)</f>
        <v>35099349.289999999</v>
      </c>
    </row>
    <row r="133" spans="1:11" x14ac:dyDescent="0.25">
      <c r="A133" s="8"/>
      <c r="B133" s="7"/>
      <c r="C133" s="7"/>
      <c r="D133" s="7"/>
      <c r="E133" s="8"/>
      <c r="F133" s="8"/>
      <c r="G133" s="8"/>
      <c r="H133" s="8"/>
      <c r="I133" s="7"/>
      <c r="K133" s="14"/>
    </row>
    <row r="134" spans="1:11" ht="20.399999999999999" x14ac:dyDescent="0.25">
      <c r="A134" s="8" t="s">
        <v>196</v>
      </c>
      <c r="B134" s="7" t="s">
        <v>197</v>
      </c>
      <c r="C134" s="7" t="s">
        <v>198</v>
      </c>
      <c r="D134" s="9">
        <v>9.26</v>
      </c>
      <c r="E134" s="9">
        <v>9.26</v>
      </c>
      <c r="F134" s="9">
        <v>0</v>
      </c>
      <c r="G134" s="10">
        <v>679139.28</v>
      </c>
      <c r="H134" s="11">
        <v>73356.035999999993</v>
      </c>
      <c r="I134" s="12">
        <v>0</v>
      </c>
      <c r="K134" s="14"/>
    </row>
    <row r="135" spans="1:11" x14ac:dyDescent="0.25">
      <c r="A135" s="8"/>
      <c r="B135" s="7"/>
      <c r="C135" s="7"/>
      <c r="D135" s="7"/>
      <c r="E135" s="8"/>
      <c r="F135" s="8"/>
      <c r="G135" s="8"/>
      <c r="H135" s="8"/>
      <c r="I135" s="7"/>
      <c r="K135" s="14"/>
    </row>
    <row r="136" spans="1:11" ht="20.399999999999999" x14ac:dyDescent="0.25">
      <c r="A136" s="8" t="s">
        <v>199</v>
      </c>
      <c r="B136" s="7" t="s">
        <v>200</v>
      </c>
      <c r="C136" s="7" t="s">
        <v>201</v>
      </c>
      <c r="D136" s="9">
        <v>9.26</v>
      </c>
      <c r="E136" s="9">
        <v>9.26</v>
      </c>
      <c r="F136" s="9">
        <v>0</v>
      </c>
      <c r="G136" s="10">
        <v>32709005.210000001</v>
      </c>
      <c r="H136" s="11">
        <v>3533135.5750000002</v>
      </c>
      <c r="I136" s="12">
        <v>0</v>
      </c>
      <c r="K136" s="14"/>
    </row>
    <row r="137" spans="1:11" x14ac:dyDescent="0.25">
      <c r="A137" s="8"/>
      <c r="B137" s="7"/>
      <c r="C137" s="7"/>
      <c r="D137" s="7"/>
      <c r="E137" s="8"/>
      <c r="F137" s="8"/>
      <c r="G137" s="8"/>
      <c r="H137" s="8"/>
      <c r="I137" s="7"/>
      <c r="K137" s="14"/>
    </row>
    <row r="138" spans="1:11" ht="20.399999999999999" x14ac:dyDescent="0.25">
      <c r="A138" s="6" t="s">
        <v>202</v>
      </c>
      <c r="B138" s="7"/>
      <c r="C138" s="7"/>
      <c r="D138" s="7"/>
      <c r="E138" s="8"/>
      <c r="F138" s="8"/>
      <c r="G138" s="8"/>
      <c r="H138" s="8"/>
      <c r="I138" s="7"/>
      <c r="K138" s="14"/>
    </row>
    <row r="139" spans="1:11" ht="20.399999999999999" x14ac:dyDescent="0.25">
      <c r="A139" s="8" t="s">
        <v>203</v>
      </c>
      <c r="B139" s="7" t="s">
        <v>204</v>
      </c>
      <c r="C139" s="7" t="s">
        <v>205</v>
      </c>
      <c r="D139" s="9">
        <v>7.73</v>
      </c>
      <c r="E139" s="9">
        <v>7.72</v>
      </c>
      <c r="F139" s="9">
        <v>0.01</v>
      </c>
      <c r="G139" s="10">
        <v>21996270.170000002</v>
      </c>
      <c r="H139" s="11">
        <v>2845449.9739999999</v>
      </c>
      <c r="I139" s="12">
        <v>0</v>
      </c>
      <c r="K139" s="14">
        <f>SUM(G139:G143)</f>
        <v>107501691.18000001</v>
      </c>
    </row>
    <row r="140" spans="1:11" x14ac:dyDescent="0.25">
      <c r="A140" s="8"/>
      <c r="B140" s="7"/>
      <c r="C140" s="7"/>
      <c r="D140" s="7"/>
      <c r="E140" s="8"/>
      <c r="F140" s="8"/>
      <c r="G140" s="8"/>
      <c r="H140" s="8"/>
      <c r="I140" s="7"/>
      <c r="K140" s="14"/>
    </row>
    <row r="141" spans="1:11" ht="20.399999999999999" x14ac:dyDescent="0.25">
      <c r="A141" s="8" t="s">
        <v>206</v>
      </c>
      <c r="B141" s="7" t="s">
        <v>207</v>
      </c>
      <c r="C141" s="7" t="s">
        <v>208</v>
      </c>
      <c r="D141" s="9">
        <v>7.3</v>
      </c>
      <c r="E141" s="9">
        <v>7.29</v>
      </c>
      <c r="F141" s="9">
        <v>0.01</v>
      </c>
      <c r="G141" s="10">
        <v>23935925.329999998</v>
      </c>
      <c r="H141" s="11">
        <v>3279734.12</v>
      </c>
      <c r="I141" s="12">
        <v>0</v>
      </c>
      <c r="K141" s="14"/>
    </row>
    <row r="142" spans="1:11" x14ac:dyDescent="0.25">
      <c r="A142" s="8"/>
      <c r="B142" s="7"/>
      <c r="C142" s="7"/>
      <c r="D142" s="7"/>
      <c r="E142" s="8"/>
      <c r="F142" s="8"/>
      <c r="G142" s="8"/>
      <c r="H142" s="8"/>
      <c r="I142" s="7"/>
      <c r="K142" s="14"/>
    </row>
    <row r="143" spans="1:11" ht="20.399999999999999" x14ac:dyDescent="0.25">
      <c r="A143" s="8" t="s">
        <v>209</v>
      </c>
      <c r="B143" s="7" t="s">
        <v>210</v>
      </c>
      <c r="C143" s="7" t="s">
        <v>211</v>
      </c>
      <c r="D143" s="9">
        <v>7.88</v>
      </c>
      <c r="E143" s="9">
        <v>7.86</v>
      </c>
      <c r="F143" s="9">
        <v>0.02</v>
      </c>
      <c r="G143" s="10">
        <v>61569495.68</v>
      </c>
      <c r="H143" s="11">
        <v>7817171.0719999997</v>
      </c>
      <c r="I143" s="12">
        <v>0</v>
      </c>
      <c r="K143" s="14"/>
    </row>
    <row r="144" spans="1:11" x14ac:dyDescent="0.25">
      <c r="A144" s="8"/>
      <c r="B144" s="7"/>
      <c r="C144" s="7"/>
      <c r="D144" s="7"/>
      <c r="E144" s="8"/>
      <c r="F144" s="8"/>
      <c r="G144" s="8"/>
      <c r="H144" s="8"/>
      <c r="I144" s="7"/>
      <c r="K144" s="14"/>
    </row>
    <row r="145" spans="1:11" ht="20.399999999999999" x14ac:dyDescent="0.25">
      <c r="A145" s="6" t="s">
        <v>212</v>
      </c>
      <c r="B145" s="7"/>
      <c r="C145" s="7"/>
      <c r="D145" s="7"/>
      <c r="E145" s="8"/>
      <c r="F145" s="8"/>
      <c r="G145" s="8"/>
      <c r="H145" s="8"/>
      <c r="I145" s="7"/>
      <c r="K145" s="14"/>
    </row>
    <row r="146" spans="1:11" ht="20.399999999999999" x14ac:dyDescent="0.25">
      <c r="A146" s="8" t="s">
        <v>213</v>
      </c>
      <c r="B146" s="7" t="s">
        <v>214</v>
      </c>
      <c r="C146" s="7" t="s">
        <v>215</v>
      </c>
      <c r="D146" s="9">
        <v>11.31</v>
      </c>
      <c r="E146" s="9">
        <v>11.27</v>
      </c>
      <c r="F146" s="9">
        <v>0.04</v>
      </c>
      <c r="G146" s="10">
        <v>1689428.97</v>
      </c>
      <c r="H146" s="11">
        <v>149431.239</v>
      </c>
      <c r="I146" s="12">
        <v>0</v>
      </c>
      <c r="K146" s="14">
        <f>SUM(G146:G150)</f>
        <v>14516757.34</v>
      </c>
    </row>
    <row r="147" spans="1:11" x14ac:dyDescent="0.25">
      <c r="A147" s="8"/>
      <c r="B147" s="7"/>
      <c r="C147" s="7"/>
      <c r="D147" s="7"/>
      <c r="E147" s="8"/>
      <c r="F147" s="8"/>
      <c r="G147" s="8"/>
      <c r="H147" s="8"/>
      <c r="I147" s="7"/>
      <c r="K147" s="14"/>
    </row>
    <row r="148" spans="1:11" ht="20.399999999999999" x14ac:dyDescent="0.25">
      <c r="A148" s="8" t="s">
        <v>216</v>
      </c>
      <c r="B148" s="7" t="s">
        <v>217</v>
      </c>
      <c r="C148" s="7" t="s">
        <v>218</v>
      </c>
      <c r="D148" s="9">
        <v>10.7</v>
      </c>
      <c r="E148" s="9">
        <v>10.67</v>
      </c>
      <c r="F148" s="9">
        <v>0.03</v>
      </c>
      <c r="G148" s="10">
        <v>2151003.31</v>
      </c>
      <c r="H148" s="11">
        <v>200957.698</v>
      </c>
      <c r="I148" s="12">
        <v>0</v>
      </c>
      <c r="K148" s="14"/>
    </row>
    <row r="149" spans="1:11" x14ac:dyDescent="0.25">
      <c r="A149" s="8"/>
      <c r="B149" s="7"/>
      <c r="C149" s="7"/>
      <c r="D149" s="7"/>
      <c r="E149" s="8"/>
      <c r="F149" s="8"/>
      <c r="G149" s="8"/>
      <c r="H149" s="8"/>
      <c r="I149" s="7"/>
      <c r="K149" s="14"/>
    </row>
    <row r="150" spans="1:11" ht="20.399999999999999" x14ac:dyDescent="0.25">
      <c r="A150" s="8" t="s">
        <v>219</v>
      </c>
      <c r="B150" s="7" t="s">
        <v>220</v>
      </c>
      <c r="C150" s="7" t="s">
        <v>221</v>
      </c>
      <c r="D150" s="9">
        <v>11.38</v>
      </c>
      <c r="E150" s="9">
        <v>11.35</v>
      </c>
      <c r="F150" s="9">
        <v>0.03</v>
      </c>
      <c r="G150" s="10">
        <v>10676325.060000001</v>
      </c>
      <c r="H150" s="11">
        <v>937812.94200000004</v>
      </c>
      <c r="I150" s="12">
        <v>0</v>
      </c>
      <c r="K150" s="14"/>
    </row>
    <row r="151" spans="1:11" x14ac:dyDescent="0.25">
      <c r="A151" s="8"/>
      <c r="B151" s="7"/>
      <c r="C151" s="7"/>
      <c r="D151" s="7"/>
      <c r="E151" s="8"/>
      <c r="F151" s="8"/>
      <c r="G151" s="8"/>
      <c r="H151" s="8"/>
      <c r="I151" s="7"/>
      <c r="K151" s="14"/>
    </row>
    <row r="158" spans="1:11" x14ac:dyDescent="0.25">
      <c r="K158" s="14"/>
    </row>
  </sheetData>
  <sheetCalcPr fullCalcOnLoad="1"/>
  <mergeCells count="1">
    <mergeCell ref="H1:J1"/>
  </mergeCells>
  <phoneticPr fontId="0" type="noConversion"/>
  <pageMargins left="0.25" right="0.25" top="0.25" bottom="0.5625" header="0.25" footer="0.25"/>
  <pageSetup orientation="landscape" horizontalDpi="0" verticalDpi="0"/>
  <headerFooter alignWithMargins="0">
    <oddFooter xml:space="preserve">&amp;L&amp;"Arial"&amp;8Page: &amp;P of &amp;N &amp;C&amp;R&amp;"Arial"&amp;8 1/5/2021 9:47:57 AM 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Detailed NAVs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2021-01-05T14:51:39Z</dcterms:created>
  <dcterms:modified xsi:type="dcterms:W3CDTF">2021-01-05T14:51:39Z</dcterms:modified>
</cp:coreProperties>
</file>