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HII\"/>
    </mc:Choice>
  </mc:AlternateContent>
  <xr:revisionPtr revIDLastSave="0" documentId="13_ncr:1_{8FB2D2D2-90D1-474D-82BE-DDEFF768F989}" xr6:coauthVersionLast="45" xr6:coauthVersionMax="45" xr10:uidLastSave="{00000000-0000-0000-0000-000000000000}"/>
  <bookViews>
    <workbookView xWindow="-108" yWindow="-108" windowWidth="23256" windowHeight="12576" tabRatio="849" xr2:uid="{00000000-000D-0000-FFFF-FFFF00000000}"/>
  </bookViews>
  <sheets>
    <sheet name="HII Returns &amp; Portfolio" sheetId="2" r:id="rId1"/>
    <sheet name="from SMH" sheetId="11" r:id="rId2"/>
    <sheet name="HII_EXPORT_30DaySECYield" sheetId="12" r:id="rId3"/>
    <sheet name="HII_EXPORT_PerformanceTable" sheetId="13" r:id="rId4"/>
    <sheet name="HII_EXPORT_TopHoldings" sheetId="14" r:id="rId5"/>
    <sheet name="HII_EXPORT_SectorAllocation" sheetId="15" r:id="rId6"/>
    <sheet name="HII_EXPORT_PortCharacteristics" sheetId="16" r:id="rId7"/>
    <sheet name="HII_EXPORT_MoodyCredit" sheetId="17" r:id="rId8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7" l="1"/>
  <c r="B15" i="17"/>
  <c r="P10" i="2"/>
  <c r="O10" i="2"/>
  <c r="N10" i="2"/>
  <c r="M10" i="2"/>
  <c r="D10" i="2" s="1"/>
  <c r="L10" i="2"/>
  <c r="C10" i="2" s="1"/>
  <c r="I10" i="2"/>
  <c r="G10" i="2"/>
  <c r="F10" i="2"/>
  <c r="E10" i="2"/>
  <c r="I9" i="2"/>
  <c r="G9" i="2"/>
  <c r="F9" i="2"/>
  <c r="E9" i="2"/>
  <c r="D9" i="2"/>
  <c r="C9" i="2"/>
  <c r="I8" i="2"/>
  <c r="H8" i="2"/>
  <c r="G8" i="2"/>
  <c r="F8" i="2"/>
  <c r="E8" i="2"/>
  <c r="D8" i="2"/>
  <c r="C8" i="2"/>
  <c r="I7" i="2"/>
  <c r="H7" i="2"/>
  <c r="G7" i="2"/>
  <c r="F7" i="2"/>
  <c r="E7" i="2"/>
  <c r="D7" i="2"/>
  <c r="C7" i="2"/>
  <c r="I6" i="2"/>
  <c r="H6" i="2"/>
  <c r="G6" i="2"/>
  <c r="F6" i="2"/>
  <c r="E6" i="2"/>
  <c r="D6" i="2"/>
  <c r="C6" i="2"/>
  <c r="I5" i="2"/>
  <c r="H5" i="2"/>
  <c r="G5" i="2"/>
  <c r="F5" i="2"/>
  <c r="E5" i="2"/>
  <c r="D5" i="2"/>
  <c r="C5" i="2"/>
  <c r="I4" i="2"/>
  <c r="G4" i="2"/>
  <c r="F4" i="2"/>
  <c r="E4" i="2"/>
  <c r="D4" i="2"/>
  <c r="C4" i="2"/>
  <c r="B14" i="17" l="1"/>
  <c r="B13" i="17"/>
  <c r="A14" i="17"/>
  <c r="A13" i="17"/>
  <c r="A2" i="13" l="1"/>
  <c r="B2" i="13"/>
  <c r="C2" i="13"/>
  <c r="D2" i="13"/>
  <c r="E2" i="13"/>
  <c r="F2" i="13"/>
  <c r="G2" i="13"/>
  <c r="H2" i="13"/>
  <c r="A3" i="13"/>
  <c r="B3" i="13"/>
  <c r="C3" i="13"/>
  <c r="D3" i="13"/>
  <c r="E3" i="13"/>
  <c r="F3" i="13"/>
  <c r="G3" i="13"/>
  <c r="H3" i="13"/>
  <c r="A4" i="13"/>
  <c r="B4" i="13"/>
  <c r="C4" i="13"/>
  <c r="D4" i="13"/>
  <c r="E4" i="13"/>
  <c r="F4" i="13"/>
  <c r="G4" i="13"/>
  <c r="H4" i="13"/>
  <c r="A5" i="13"/>
  <c r="B5" i="13"/>
  <c r="C5" i="13"/>
  <c r="D5" i="13"/>
  <c r="E5" i="13"/>
  <c r="F5" i="13"/>
  <c r="G5" i="13"/>
  <c r="H5" i="13"/>
  <c r="A6" i="13"/>
  <c r="B6" i="13"/>
  <c r="C6" i="13"/>
  <c r="D6" i="13"/>
  <c r="E6" i="13"/>
  <c r="F6" i="13"/>
  <c r="G6" i="13"/>
  <c r="H6" i="13"/>
  <c r="A7" i="13"/>
  <c r="B7" i="13"/>
  <c r="C7" i="13"/>
  <c r="D7" i="13"/>
  <c r="E7" i="13"/>
  <c r="F7" i="13"/>
  <c r="G7" i="13"/>
  <c r="H7" i="13"/>
  <c r="B1" i="13"/>
  <c r="C1" i="13"/>
  <c r="D1" i="13"/>
  <c r="E1" i="13"/>
  <c r="F1" i="13"/>
  <c r="G1" i="13"/>
  <c r="H1" i="13"/>
  <c r="A1" i="13"/>
  <c r="B12" i="17" l="1"/>
  <c r="A12" i="17"/>
  <c r="B8" i="15" l="1"/>
  <c r="B9" i="15"/>
  <c r="B10" i="15"/>
  <c r="B11" i="15"/>
  <c r="B8" i="17"/>
  <c r="B9" i="17"/>
  <c r="B10" i="17"/>
  <c r="B11" i="17"/>
  <c r="B8" i="14"/>
  <c r="B9" i="14"/>
  <c r="B10" i="14"/>
  <c r="B11" i="14"/>
  <c r="A8" i="15"/>
  <c r="A9" i="15"/>
  <c r="A10" i="15"/>
  <c r="A11" i="15"/>
  <c r="A8" i="17"/>
  <c r="A9" i="17"/>
  <c r="A10" i="17"/>
  <c r="A11" i="17"/>
  <c r="A8" i="14"/>
  <c r="A9" i="14"/>
  <c r="A10" i="14"/>
  <c r="A11" i="14"/>
  <c r="B3" i="17" l="1"/>
  <c r="B4" i="17"/>
  <c r="B5" i="17"/>
  <c r="B6" i="17"/>
  <c r="B7" i="17"/>
  <c r="B2" i="17"/>
  <c r="A3" i="17"/>
  <c r="A4" i="17"/>
  <c r="A5" i="17"/>
  <c r="A6" i="17"/>
  <c r="A7" i="17"/>
  <c r="A2" i="17"/>
  <c r="B3" i="16"/>
  <c r="B2" i="16"/>
  <c r="B3" i="15"/>
  <c r="B4" i="15"/>
  <c r="B5" i="15"/>
  <c r="B6" i="15"/>
  <c r="B7" i="15"/>
  <c r="B2" i="15"/>
  <c r="A3" i="15"/>
  <c r="A4" i="15"/>
  <c r="A5" i="15"/>
  <c r="A6" i="15"/>
  <c r="A7" i="15"/>
  <c r="A2" i="15"/>
  <c r="B3" i="14"/>
  <c r="B4" i="14"/>
  <c r="B5" i="14"/>
  <c r="B6" i="14"/>
  <c r="B7" i="14"/>
  <c r="B2" i="14"/>
  <c r="A3" i="14"/>
  <c r="A4" i="14"/>
  <c r="A5" i="14"/>
  <c r="A6" i="14"/>
  <c r="A7" i="14"/>
  <c r="A2" i="14"/>
  <c r="C2" i="12"/>
  <c r="C3" i="12"/>
  <c r="C4" i="12"/>
  <c r="B3" i="12"/>
  <c r="B4" i="12"/>
  <c r="B2" i="12"/>
  <c r="A3" i="12"/>
  <c r="A4" i="12"/>
  <c r="A2" i="12"/>
</calcChain>
</file>

<file path=xl/sharedStrings.xml><?xml version="1.0" encoding="utf-8"?>
<sst xmlns="http://schemas.openxmlformats.org/spreadsheetml/2006/main" count="129" uniqueCount="72">
  <si>
    <t>Inception</t>
  </si>
  <si>
    <t>Share Class/Benchmark</t>
  </si>
  <si>
    <t>Class A</t>
  </si>
  <si>
    <t>Class C</t>
  </si>
  <si>
    <t>Class A w/ Sales Charge</t>
  </si>
  <si>
    <t>1YR</t>
  </si>
  <si>
    <t>PORTFOLIO CHARACTERISTICS</t>
  </si>
  <si>
    <t>Sector Allocation</t>
  </si>
  <si>
    <t>Top Holdings</t>
  </si>
  <si>
    <t>5YR</t>
  </si>
  <si>
    <t>Current Income: 30-Day SEC Yield</t>
  </si>
  <si>
    <t>Class I</t>
  </si>
  <si>
    <t>ML US Cash Pay HY</t>
  </si>
  <si>
    <t>UNSUB</t>
  </si>
  <si>
    <t>3YR</t>
  </si>
  <si>
    <t>CUT AND PASTE FACT SHEET</t>
  </si>
  <si>
    <t>QTD</t>
  </si>
  <si>
    <t>YTD</t>
  </si>
  <si>
    <t>n/a</t>
  </si>
  <si>
    <t>Moodys Credit Quality</t>
  </si>
  <si>
    <t>SUB</t>
  </si>
  <si>
    <t>10YR</t>
  </si>
  <si>
    <t>10 YR</t>
  </si>
  <si>
    <t>Other</t>
  </si>
  <si>
    <t>HIIIX</t>
  </si>
  <si>
    <t xml:space="preserve">Baa3 </t>
  </si>
  <si>
    <t xml:space="preserve">Ba3 </t>
  </si>
  <si>
    <t xml:space="preserve">B2 </t>
  </si>
  <si>
    <t xml:space="preserve">B3 </t>
  </si>
  <si>
    <t>Top 10 Holdings</t>
  </si>
  <si>
    <t>Share Class</t>
  </si>
  <si>
    <t>Subsidized</t>
  </si>
  <si>
    <t>Unsubsidized</t>
  </si>
  <si>
    <t>ID</t>
  </si>
  <si>
    <t>Label</t>
  </si>
  <si>
    <t>Value</t>
  </si>
  <si>
    <t xml:space="preserve">Baa1 </t>
  </si>
  <si>
    <t xml:space="preserve">Caa3 </t>
  </si>
  <si>
    <t xml:space="preserve">NR </t>
  </si>
  <si>
    <t>Number of Holdings:</t>
  </si>
  <si>
    <t>Modified Duration:</t>
  </si>
  <si>
    <t xml:space="preserve">Baa2 </t>
  </si>
  <si>
    <t xml:space="preserve">B1 </t>
  </si>
  <si>
    <t xml:space="preserve">Caa1 </t>
  </si>
  <si>
    <t xml:space="preserve">Ca </t>
  </si>
  <si>
    <t>Number of Holdings</t>
  </si>
  <si>
    <t>Modified Duration</t>
  </si>
  <si>
    <t xml:space="preserve">REIT </t>
  </si>
  <si>
    <t># of securities: 33</t>
  </si>
  <si>
    <t xml:space="preserve">RETAIL - DISCRETIONARY </t>
  </si>
  <si>
    <t xml:space="preserve">AUTOMOTIVE </t>
  </si>
  <si>
    <t xml:space="preserve">HOME CONSTRUCTION </t>
  </si>
  <si>
    <t xml:space="preserve">TECHNOLOGY HARDWARE </t>
  </si>
  <si>
    <t xml:space="preserve">ASSET MANAGEMENT </t>
  </si>
  <si>
    <t xml:space="preserve">METALS &amp; MINING </t>
  </si>
  <si>
    <t>MONEY MARKET</t>
  </si>
  <si>
    <t>OIL &amp; GAS</t>
  </si>
  <si>
    <t>Cash</t>
  </si>
  <si>
    <t xml:space="preserve">L Brands, Inc. 6.75%, Due 07/01/2036 </t>
  </si>
  <si>
    <t xml:space="preserve">AAA </t>
  </si>
  <si>
    <t xml:space="preserve">Pitney Bowes, Inc. 4.625%, Due 03/15/2024 </t>
  </si>
  <si>
    <t xml:space="preserve">GEO Group, Inc. (The) 5.875%, Due 01/15/2022 </t>
  </si>
  <si>
    <t xml:space="preserve">Beazer Homes USA, Inc. 5.875%, Due 10/15/2027 </t>
  </si>
  <si>
    <t xml:space="preserve">American Axle &amp; Manufacturing, Inc. 6.25%, Due 04/01/2025 </t>
  </si>
  <si>
    <t xml:space="preserve">Ba2 </t>
  </si>
  <si>
    <t xml:space="preserve">Dana, Inc. 5.5%, Due 12/15/2024 </t>
  </si>
  <si>
    <t xml:space="preserve">Under Armour, Inc. 3.25%, Due 06/15/2026 </t>
  </si>
  <si>
    <t xml:space="preserve">Enova International, Inc. 8.5%, Due 09/15/2025 </t>
  </si>
  <si>
    <t xml:space="preserve">Occidental Petroleum Corporation 6.6%, Due 03/15/2046 </t>
  </si>
  <si>
    <t xml:space="preserve">C </t>
  </si>
  <si>
    <t>Modified duration: 3.94</t>
  </si>
  <si>
    <t>Money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</si>
</sst>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b/>
      <sz val="9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>
      <alignment wrapText="1"/>
    </xf>
  </cellStyleXfs>
  <cellXfs count="76">
    <xf numFmtId="0" fontId="0" fillId="0" borderId="0" xfId="0"/>
    <xf numFmtId="0" fontId="5" fillId="3" borderId="1" xfId="0" applyFont="1" applyFill="1" applyBorder="1" applyAlignment="1">
      <alignment horizontal="left" vertical="center" readingOrder="1"/>
    </xf>
    <xf numFmtId="0" fontId="0" fillId="0" borderId="0" xfId="0" applyAlignment="1">
      <alignment vertical="center"/>
    </xf>
    <xf numFmtId="14" fontId="3" fillId="0" borderId="0" xfId="0" applyNumberFormat="1" applyFont="1" applyAlignment="1">
      <alignment vertical="center"/>
    </xf>
    <xf numFmtId="165" fontId="0" fillId="0" borderId="0" xfId="1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readingOrder="1"/>
    </xf>
    <xf numFmtId="2" fontId="8" fillId="0" borderId="1" xfId="0" applyNumberFormat="1" applyFont="1" applyBorder="1" applyAlignment="1">
      <alignment horizontal="center" vertical="center" readingOrder="1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readingOrder="1"/>
    </xf>
    <xf numFmtId="0" fontId="1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7" fillId="3" borderId="1" xfId="0" applyNumberFormat="1" applyFont="1" applyFill="1" applyBorder="1" applyAlignment="1">
      <alignment horizontal="left" vertical="center" readingOrder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readingOrder="1"/>
    </xf>
    <xf numFmtId="2" fontId="6" fillId="0" borderId="0" xfId="0" applyNumberFormat="1" applyFont="1" applyAlignment="1">
      <alignment horizontal="center" vertical="center" readingOrder="1"/>
    </xf>
    <xf numFmtId="2" fontId="8" fillId="0" borderId="0" xfId="0" applyNumberFormat="1" applyFont="1" applyAlignment="1">
      <alignment horizontal="center" vertical="center" readingOrder="1"/>
    </xf>
    <xf numFmtId="10" fontId="10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166" fontId="12" fillId="0" borderId="0" xfId="2" applyNumberFormat="1" applyFont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2" fontId="12" fillId="2" borderId="1" xfId="3" applyNumberFormat="1" applyFont="1" applyFill="1" applyBorder="1" applyAlignment="1">
      <alignment horizontal="center" vertical="center"/>
    </xf>
    <xf numFmtId="166" fontId="12" fillId="2" borderId="1" xfId="2" applyNumberFormat="1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horizontal="left" vertical="center" readingOrder="1"/>
    </xf>
    <xf numFmtId="0" fontId="4" fillId="0" borderId="10" xfId="0" applyFont="1" applyBorder="1" applyAlignment="1">
      <alignment horizontal="center" vertical="center" readingOrder="1"/>
    </xf>
    <xf numFmtId="0" fontId="5" fillId="3" borderId="9" xfId="0" applyFont="1" applyFill="1" applyBorder="1" applyAlignment="1">
      <alignment horizontal="left" vertical="center" readingOrder="1"/>
    </xf>
    <xf numFmtId="2" fontId="6" fillId="0" borderId="11" xfId="0" applyNumberFormat="1" applyFont="1" applyBorder="1" applyAlignment="1">
      <alignment horizontal="center" vertical="center" readingOrder="1"/>
    </xf>
    <xf numFmtId="165" fontId="7" fillId="3" borderId="9" xfId="0" applyNumberFormat="1" applyFont="1" applyFill="1" applyBorder="1" applyAlignment="1">
      <alignment horizontal="left" vertical="center" readingOrder="1"/>
    </xf>
    <xf numFmtId="2" fontId="8" fillId="0" borderId="11" xfId="0" applyNumberFormat="1" applyFont="1" applyBorder="1" applyAlignment="1">
      <alignment horizontal="center" vertical="center" readingOrder="1"/>
    </xf>
    <xf numFmtId="165" fontId="0" fillId="0" borderId="8" xfId="1" applyNumberFormat="1" applyFont="1" applyBorder="1" applyAlignment="1">
      <alignment horizontal="center" vertical="center"/>
    </xf>
    <xf numFmtId="0" fontId="14" fillId="4" borderId="7" xfId="0" applyFont="1" applyFill="1" applyBorder="1" applyAlignment="1">
      <alignment vertical="center"/>
    </xf>
    <xf numFmtId="10" fontId="9" fillId="4" borderId="0" xfId="2" applyNumberFormat="1" applyFont="1" applyFill="1" applyAlignment="1">
      <alignment horizontal="center" vertical="center"/>
    </xf>
    <xf numFmtId="0" fontId="13" fillId="0" borderId="9" xfId="0" applyFont="1" applyBorder="1" applyAlignment="1">
      <alignment vertical="center"/>
    </xf>
    <xf numFmtId="43" fontId="3" fillId="0" borderId="0" xfId="1" applyFont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13" fillId="0" borderId="13" xfId="0" applyFont="1" applyBorder="1" applyAlignment="1">
      <alignment vertical="center"/>
    </xf>
    <xf numFmtId="166" fontId="12" fillId="2" borderId="13" xfId="2" applyNumberFormat="1" applyFon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6" borderId="0" xfId="0" applyFill="1"/>
    <xf numFmtId="0" fontId="10" fillId="2" borderId="1" xfId="0" applyFont="1" applyFill="1" applyBorder="1" applyAlignment="1">
      <alignment horizontal="center" vertical="center"/>
    </xf>
    <xf numFmtId="166" fontId="0" fillId="0" borderId="0" xfId="2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0" fontId="0" fillId="0" borderId="9" xfId="0" applyBorder="1" applyAlignment="1">
      <alignment vertical="center"/>
    </xf>
    <xf numFmtId="0" fontId="4" fillId="0" borderId="11" xfId="0" applyFont="1" applyBorder="1" applyAlignment="1">
      <alignment horizontal="center" vertical="center" readingOrder="1"/>
    </xf>
    <xf numFmtId="10" fontId="6" fillId="2" borderId="11" xfId="0" applyNumberFormat="1" applyFont="1" applyFill="1" applyBorder="1" applyAlignment="1">
      <alignment vertical="center" readingOrder="1"/>
    </xf>
    <xf numFmtId="0" fontId="5" fillId="3" borderId="12" xfId="0" applyFont="1" applyFill="1" applyBorder="1" applyAlignment="1">
      <alignment horizontal="left" vertical="center" readingOrder="1"/>
    </xf>
    <xf numFmtId="10" fontId="6" fillId="2" borderId="19" xfId="0" applyNumberFormat="1" applyFont="1" applyFill="1" applyBorder="1" applyAlignment="1">
      <alignment vertical="center" readingOrder="1"/>
    </xf>
    <xf numFmtId="0" fontId="4" fillId="0" borderId="20" xfId="0" applyFont="1" applyBorder="1" applyAlignment="1">
      <alignment horizontal="center" vertical="center" readingOrder="1"/>
    </xf>
    <xf numFmtId="10" fontId="6" fillId="2" borderId="20" xfId="0" applyNumberFormat="1" applyFont="1" applyFill="1" applyBorder="1" applyAlignment="1">
      <alignment vertical="center" readingOrder="1"/>
    </xf>
    <xf numFmtId="10" fontId="6" fillId="2" borderId="21" xfId="0" applyNumberFormat="1" applyFont="1" applyFill="1" applyBorder="1" applyAlignment="1">
      <alignment vertical="center" readingOrder="1"/>
    </xf>
    <xf numFmtId="0" fontId="4" fillId="0" borderId="22" xfId="0" applyFont="1" applyBorder="1" applyAlignment="1">
      <alignment horizontal="center" vertical="center" readingOrder="1"/>
    </xf>
    <xf numFmtId="0" fontId="13" fillId="0" borderId="23" xfId="0" applyFont="1" applyBorder="1" applyAlignment="1">
      <alignment horizontal="center" vertical="center"/>
    </xf>
    <xf numFmtId="166" fontId="12" fillId="2" borderId="2" xfId="2" applyNumberFormat="1" applyFont="1" applyFill="1" applyBorder="1" applyAlignment="1">
      <alignment horizontal="center" vertical="center"/>
    </xf>
    <xf numFmtId="43" fontId="3" fillId="0" borderId="14" xfId="1" applyFont="1" applyBorder="1" applyAlignment="1">
      <alignment horizontal="center" vertical="center"/>
    </xf>
    <xf numFmtId="10" fontId="10" fillId="2" borderId="1" xfId="0" applyNumberFormat="1" applyFont="1" applyFill="1" applyBorder="1" applyAlignment="1">
      <alignment horizontal="center" vertical="center"/>
    </xf>
    <xf numFmtId="10" fontId="10" fillId="2" borderId="1" xfId="0" applyNumberFormat="1" applyFont="1" applyFill="1" applyBorder="1" applyAlignment="1">
      <alignment horizontal="center" vertical="center" wrapText="1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vertical="center"/>
    </xf>
    <xf numFmtId="2" fontId="0" fillId="0" borderId="0" xfId="0" applyNumberFormat="1"/>
    <xf numFmtId="167" fontId="0" fillId="0" borderId="0" xfId="0" applyNumberFormat="1"/>
    <xf numFmtId="10" fontId="10" fillId="0" borderId="1" xfId="0" applyNumberFormat="1" applyFont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4" borderId="3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10" fontId="15" fillId="0" borderId="0" xfId="0" applyNumberFormat="1" applyFont="1" applyAlignment="1">
      <alignment vertical="center"/>
    </xf>
  </cellXfs>
  <cellStyles count="8">
    <cellStyle name="Comma" xfId="1" builtinId="3"/>
    <cellStyle name="Currency" xfId="3" builtinId="4"/>
    <cellStyle name="Normal" xfId="0" builtinId="0"/>
    <cellStyle name="Normal 2" xfId="4" xr:uid="{00000000-0005-0000-0000-000003000000}"/>
    <cellStyle name="Normal 3" xfId="6" xr:uid="{00000000-0005-0000-0000-000004000000}"/>
    <cellStyle name="Percent" xfId="2" builtinId="5"/>
    <cellStyle name="Percent 2" xfId="5" xr:uid="{00000000-0005-0000-0000-000006000000}"/>
    <cellStyle name="Percent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R49"/>
  <sheetViews>
    <sheetView tabSelected="1" zoomScale="130" zoomScaleNormal="130" workbookViewId="0"/>
  </sheetViews>
  <sheetFormatPr defaultColWidth="9.109375" defaultRowHeight="14.4" x14ac:dyDescent="0.3"/>
  <cols>
    <col min="1" max="1" width="4.33203125" style="2" customWidth="1"/>
    <col min="2" max="2" width="31.33203125" style="2" bestFit="1" customWidth="1"/>
    <col min="3" max="3" width="8.33203125" style="2" bestFit="1" customWidth="1"/>
    <col min="4" max="5" width="7.5546875" style="2" customWidth="1"/>
    <col min="6" max="6" width="15.33203125" style="2" bestFit="1" customWidth="1"/>
    <col min="7" max="8" width="11.33203125" style="2" customWidth="1"/>
    <col min="9" max="9" width="8" style="2" bestFit="1" customWidth="1"/>
    <col min="10" max="10" width="9.109375" style="2"/>
    <col min="11" max="11" width="18.109375" style="2" bestFit="1" customWidth="1"/>
    <col min="12" max="16384" width="9.109375" style="2"/>
  </cols>
  <sheetData>
    <row r="1" spans="1:18" ht="15" thickBot="1" x14ac:dyDescent="0.35"/>
    <row r="2" spans="1:18" x14ac:dyDescent="0.3">
      <c r="B2" s="69" t="s">
        <v>15</v>
      </c>
      <c r="C2" s="70"/>
      <c r="D2" s="70"/>
      <c r="E2" s="70"/>
      <c r="F2" s="70"/>
      <c r="G2" s="70"/>
      <c r="H2" s="70"/>
      <c r="I2" s="71"/>
    </row>
    <row r="3" spans="1:18" ht="8.25" customHeight="1" x14ac:dyDescent="0.3">
      <c r="A3" s="13"/>
      <c r="B3" s="22"/>
      <c r="I3" s="23"/>
    </row>
    <row r="4" spans="1:18" x14ac:dyDescent="0.3">
      <c r="A4" s="14"/>
      <c r="B4" s="24" t="s">
        <v>1</v>
      </c>
      <c r="C4" s="8" t="str">
        <f>L4</f>
        <v>QTD</v>
      </c>
      <c r="D4" s="8" t="str">
        <f t="shared" ref="D4:G4" si="0">M4</f>
        <v>YTD</v>
      </c>
      <c r="E4" s="8" t="str">
        <f t="shared" si="0"/>
        <v>1YR</v>
      </c>
      <c r="F4" s="8" t="str">
        <f t="shared" si="0"/>
        <v>3YR</v>
      </c>
      <c r="G4" s="8" t="str">
        <f t="shared" si="0"/>
        <v>5YR</v>
      </c>
      <c r="H4" s="54" t="s">
        <v>22</v>
      </c>
      <c r="I4" s="25" t="str">
        <f>R4</f>
        <v>Inception</v>
      </c>
      <c r="K4" s="7"/>
      <c r="L4" s="8" t="s">
        <v>16</v>
      </c>
      <c r="M4" s="8" t="s">
        <v>17</v>
      </c>
      <c r="N4" s="8" t="s">
        <v>5</v>
      </c>
      <c r="O4" s="8" t="s">
        <v>14</v>
      </c>
      <c r="P4" s="8" t="s">
        <v>9</v>
      </c>
      <c r="Q4" s="8" t="s">
        <v>21</v>
      </c>
      <c r="R4" s="8" t="s">
        <v>0</v>
      </c>
    </row>
    <row r="5" spans="1:18" x14ac:dyDescent="0.3">
      <c r="A5" s="14"/>
      <c r="B5" s="26" t="s">
        <v>2</v>
      </c>
      <c r="C5" s="5">
        <f t="shared" ref="C5:H10" si="1">L5*100</f>
        <v>7.41</v>
      </c>
      <c r="D5" s="5">
        <f t="shared" si="1"/>
        <v>9.99</v>
      </c>
      <c r="E5" s="5">
        <f t="shared" si="1"/>
        <v>9.99</v>
      </c>
      <c r="F5" s="5">
        <f t="shared" si="1"/>
        <v>5.5100000000000007</v>
      </c>
      <c r="G5" s="5">
        <f t="shared" si="1"/>
        <v>12.33</v>
      </c>
      <c r="H5" s="5">
        <f t="shared" si="1"/>
        <v>2.0099999999999998</v>
      </c>
      <c r="I5" s="27">
        <f>R5*100</f>
        <v>3.34</v>
      </c>
      <c r="K5" s="1" t="s">
        <v>2</v>
      </c>
      <c r="L5" s="58">
        <v>7.4099999999999999E-2</v>
      </c>
      <c r="M5" s="58">
        <v>9.9900000000000003E-2</v>
      </c>
      <c r="N5" s="58">
        <v>9.9900000000000003E-2</v>
      </c>
      <c r="O5" s="58">
        <v>5.5100000000000003E-2</v>
      </c>
      <c r="P5" s="58">
        <v>0.12330000000000001</v>
      </c>
      <c r="Q5" s="58">
        <v>2.01E-2</v>
      </c>
      <c r="R5" s="58">
        <v>3.3399999999999999E-2</v>
      </c>
    </row>
    <row r="6" spans="1:18" x14ac:dyDescent="0.3">
      <c r="A6" s="14"/>
      <c r="B6" s="26" t="s">
        <v>3</v>
      </c>
      <c r="C6" s="5">
        <f t="shared" si="1"/>
        <v>7.19</v>
      </c>
      <c r="D6" s="5">
        <f t="shared" si="1"/>
        <v>9.43</v>
      </c>
      <c r="E6" s="5">
        <f t="shared" si="1"/>
        <v>9.43</v>
      </c>
      <c r="F6" s="5">
        <f t="shared" si="1"/>
        <v>4.71</v>
      </c>
      <c r="G6" s="5">
        <f t="shared" si="1"/>
        <v>11.469999999999999</v>
      </c>
      <c r="H6" s="5">
        <f t="shared" si="1"/>
        <v>1.26</v>
      </c>
      <c r="I6" s="27">
        <f>R6*100</f>
        <v>2.59</v>
      </c>
      <c r="K6" s="1" t="s">
        <v>3</v>
      </c>
      <c r="L6" s="58">
        <v>7.1900000000000006E-2</v>
      </c>
      <c r="M6" s="58">
        <v>9.4299999999999995E-2</v>
      </c>
      <c r="N6" s="58">
        <v>9.4299999999999995E-2</v>
      </c>
      <c r="O6" s="58">
        <v>4.7100000000000003E-2</v>
      </c>
      <c r="P6" s="58">
        <v>0.1147</v>
      </c>
      <c r="Q6" s="58">
        <v>1.26E-2</v>
      </c>
      <c r="R6" s="58">
        <v>2.5899999999999999E-2</v>
      </c>
    </row>
    <row r="7" spans="1:18" x14ac:dyDescent="0.3">
      <c r="A7" s="15"/>
      <c r="B7" s="26" t="s">
        <v>4</v>
      </c>
      <c r="C7" s="5">
        <f t="shared" si="1"/>
        <v>2.2999999999999998</v>
      </c>
      <c r="D7" s="5">
        <f t="shared" si="1"/>
        <v>4.7699999999999996</v>
      </c>
      <c r="E7" s="5">
        <f t="shared" si="1"/>
        <v>4.7699999999999996</v>
      </c>
      <c r="F7" s="5">
        <f t="shared" si="1"/>
        <v>3.81</v>
      </c>
      <c r="G7" s="5">
        <f t="shared" si="1"/>
        <v>11.24</v>
      </c>
      <c r="H7" s="5">
        <f t="shared" si="1"/>
        <v>1.52</v>
      </c>
      <c r="I7" s="27">
        <f>R7*100</f>
        <v>2.94</v>
      </c>
      <c r="K7" s="1" t="s">
        <v>4</v>
      </c>
      <c r="L7" s="58">
        <v>2.3E-2</v>
      </c>
      <c r="M7" s="58">
        <v>4.7699999999999999E-2</v>
      </c>
      <c r="N7" s="58">
        <v>4.7699999999999999E-2</v>
      </c>
      <c r="O7" s="58">
        <v>3.8100000000000002E-2</v>
      </c>
      <c r="P7" s="58">
        <v>0.1124</v>
      </c>
      <c r="Q7" s="58">
        <v>1.52E-2</v>
      </c>
      <c r="R7" s="58">
        <v>2.9399999999999999E-2</v>
      </c>
    </row>
    <row r="8" spans="1:18" x14ac:dyDescent="0.3">
      <c r="A8" s="12"/>
      <c r="B8" s="28" t="s">
        <v>12</v>
      </c>
      <c r="C8" s="6">
        <f t="shared" si="1"/>
        <v>6.45</v>
      </c>
      <c r="D8" s="6">
        <f t="shared" si="1"/>
        <v>6.2</v>
      </c>
      <c r="E8" s="6">
        <f t="shared" si="1"/>
        <v>6.2</v>
      </c>
      <c r="F8" s="6">
        <f t="shared" si="1"/>
        <v>5.8999999999999995</v>
      </c>
      <c r="G8" s="6">
        <f t="shared" si="1"/>
        <v>8.41</v>
      </c>
      <c r="H8" s="6">
        <f t="shared" si="1"/>
        <v>6.61</v>
      </c>
      <c r="I8" s="29">
        <f>R8*100</f>
        <v>7.4399999999999995</v>
      </c>
      <c r="K8" s="11" t="s">
        <v>12</v>
      </c>
      <c r="L8" s="59">
        <v>6.4500000000000002E-2</v>
      </c>
      <c r="M8" s="58">
        <v>6.2E-2</v>
      </c>
      <c r="N8" s="58">
        <v>6.2E-2</v>
      </c>
      <c r="O8" s="58">
        <v>5.8999999999999997E-2</v>
      </c>
      <c r="P8" s="58">
        <v>8.4099999999999994E-2</v>
      </c>
      <c r="Q8" s="58">
        <v>6.6100000000000006E-2</v>
      </c>
      <c r="R8" s="58">
        <v>7.4399999999999994E-2</v>
      </c>
    </row>
    <row r="9" spans="1:18" x14ac:dyDescent="0.3">
      <c r="A9" s="12"/>
      <c r="B9" s="26" t="s">
        <v>11</v>
      </c>
      <c r="C9" s="5">
        <f t="shared" si="1"/>
        <v>7.46</v>
      </c>
      <c r="D9" s="5">
        <f t="shared" si="1"/>
        <v>10.54</v>
      </c>
      <c r="E9" s="5">
        <f t="shared" si="1"/>
        <v>10.54</v>
      </c>
      <c r="F9" s="5">
        <f t="shared" si="1"/>
        <v>5.7700000000000005</v>
      </c>
      <c r="G9" s="5">
        <f t="shared" si="1"/>
        <v>12.590000000000002</v>
      </c>
      <c r="H9" s="5" t="s">
        <v>18</v>
      </c>
      <c r="I9" s="27">
        <f t="shared" ref="I9:I10" si="2">R9*100</f>
        <v>1.48</v>
      </c>
      <c r="K9" s="1" t="s">
        <v>11</v>
      </c>
      <c r="L9" s="58">
        <v>7.46E-2</v>
      </c>
      <c r="M9" s="58">
        <v>0.10539999999999999</v>
      </c>
      <c r="N9" s="58">
        <v>0.10539999999999999</v>
      </c>
      <c r="O9" s="58">
        <v>5.7700000000000001E-2</v>
      </c>
      <c r="P9" s="58">
        <v>0.12590000000000001</v>
      </c>
      <c r="Q9" s="43" t="s">
        <v>18</v>
      </c>
      <c r="R9" s="58">
        <v>1.4800000000000001E-2</v>
      </c>
    </row>
    <row r="10" spans="1:18" x14ac:dyDescent="0.3">
      <c r="A10" s="12"/>
      <c r="B10" s="28" t="s">
        <v>12</v>
      </c>
      <c r="C10" s="6">
        <f t="shared" si="1"/>
        <v>6.45</v>
      </c>
      <c r="D10" s="6">
        <f t="shared" si="1"/>
        <v>6.2</v>
      </c>
      <c r="E10" s="6">
        <f t="shared" si="1"/>
        <v>6.2</v>
      </c>
      <c r="F10" s="6">
        <f t="shared" si="1"/>
        <v>5.8999999999999995</v>
      </c>
      <c r="G10" s="6">
        <f t="shared" si="1"/>
        <v>8.41</v>
      </c>
      <c r="H10" s="6" t="s">
        <v>18</v>
      </c>
      <c r="I10" s="29">
        <f t="shared" si="2"/>
        <v>6</v>
      </c>
      <c r="K10" s="11" t="s">
        <v>12</v>
      </c>
      <c r="L10" s="64">
        <f>L8</f>
        <v>6.4500000000000002E-2</v>
      </c>
      <c r="M10" s="64">
        <f t="shared" ref="M10:P10" si="3">M8</f>
        <v>6.2E-2</v>
      </c>
      <c r="N10" s="64">
        <f t="shared" si="3"/>
        <v>6.2E-2</v>
      </c>
      <c r="O10" s="64">
        <f t="shared" si="3"/>
        <v>5.8999999999999997E-2</v>
      </c>
      <c r="P10" s="64">
        <f t="shared" si="3"/>
        <v>8.4099999999999994E-2</v>
      </c>
      <c r="Q10" s="43" t="s">
        <v>18</v>
      </c>
      <c r="R10" s="58">
        <v>0.06</v>
      </c>
    </row>
    <row r="11" spans="1:18" ht="15" thickBot="1" x14ac:dyDescent="0.35">
      <c r="A11" s="13"/>
      <c r="B11" s="22"/>
      <c r="F11" s="3"/>
      <c r="G11" s="4"/>
      <c r="H11" s="4"/>
      <c r="I11" s="30"/>
    </row>
    <row r="12" spans="1:18" x14ac:dyDescent="0.3">
      <c r="A12" s="16"/>
      <c r="B12" s="31" t="s">
        <v>7</v>
      </c>
      <c r="C12" s="32"/>
      <c r="F12" s="72" t="s">
        <v>10</v>
      </c>
      <c r="G12" s="73"/>
      <c r="H12" s="74"/>
      <c r="I12" s="30"/>
    </row>
    <row r="13" spans="1:18" x14ac:dyDescent="0.3">
      <c r="A13" s="16"/>
      <c r="B13" s="33" t="s">
        <v>49</v>
      </c>
      <c r="C13" s="21">
        <v>0.13239999999999999</v>
      </c>
      <c r="F13" s="46"/>
      <c r="G13" s="51" t="s">
        <v>20</v>
      </c>
      <c r="H13" s="47" t="s">
        <v>13</v>
      </c>
      <c r="I13" s="30"/>
    </row>
    <row r="14" spans="1:18" x14ac:dyDescent="0.3">
      <c r="A14" s="16"/>
      <c r="B14" s="33" t="s">
        <v>47</v>
      </c>
      <c r="C14" s="21">
        <v>0.11550000000000001</v>
      </c>
      <c r="F14" s="26" t="s">
        <v>2</v>
      </c>
      <c r="G14" s="52">
        <v>2.4899999999999999E-2</v>
      </c>
      <c r="H14" s="48">
        <v>2.0500000000000001E-2</v>
      </c>
      <c r="I14" s="30"/>
    </row>
    <row r="15" spans="1:18" x14ac:dyDescent="0.3">
      <c r="A15" s="16"/>
      <c r="B15" s="33" t="s">
        <v>50</v>
      </c>
      <c r="C15" s="21">
        <v>8.4699999999999998E-2</v>
      </c>
      <c r="F15" s="26" t="s">
        <v>3</v>
      </c>
      <c r="G15" s="52">
        <v>1.8599999999999998E-2</v>
      </c>
      <c r="H15" s="48">
        <v>1.4E-2</v>
      </c>
      <c r="I15" s="30"/>
    </row>
    <row r="16" spans="1:18" ht="15" thickBot="1" x14ac:dyDescent="0.35">
      <c r="B16" s="33" t="s">
        <v>55</v>
      </c>
      <c r="C16" s="21">
        <v>8.09E-2</v>
      </c>
      <c r="F16" s="49" t="s">
        <v>11</v>
      </c>
      <c r="G16" s="53">
        <v>2.86E-2</v>
      </c>
      <c r="H16" s="50">
        <v>2.4E-2</v>
      </c>
      <c r="I16" s="30"/>
    </row>
    <row r="17" spans="1:13" x14ac:dyDescent="0.3">
      <c r="B17" s="33" t="s">
        <v>51</v>
      </c>
      <c r="C17" s="21">
        <v>7.2999999999999995E-2</v>
      </c>
      <c r="I17" s="30"/>
    </row>
    <row r="18" spans="1:13" x14ac:dyDescent="0.3">
      <c r="B18" s="33" t="s">
        <v>56</v>
      </c>
      <c r="C18" s="21">
        <v>7.1900000000000006E-2</v>
      </c>
      <c r="F18" s="68" t="s">
        <v>6</v>
      </c>
      <c r="G18" s="68"/>
      <c r="I18" s="23"/>
    </row>
    <row r="19" spans="1:13" x14ac:dyDescent="0.3">
      <c r="B19" s="33" t="s">
        <v>52</v>
      </c>
      <c r="C19" s="21">
        <v>6.7299999999999999E-2</v>
      </c>
      <c r="F19" s="9" t="s">
        <v>39</v>
      </c>
      <c r="G19" s="19">
        <v>33</v>
      </c>
      <c r="I19" s="23"/>
    </row>
    <row r="20" spans="1:13" x14ac:dyDescent="0.3">
      <c r="B20" s="33" t="s">
        <v>53</v>
      </c>
      <c r="C20" s="21">
        <v>5.5899999999999998E-2</v>
      </c>
      <c r="F20" s="9" t="s">
        <v>40</v>
      </c>
      <c r="G20" s="20">
        <v>3.94</v>
      </c>
      <c r="I20" s="23"/>
    </row>
    <row r="21" spans="1:13" x14ac:dyDescent="0.3">
      <c r="B21" s="33" t="s">
        <v>54</v>
      </c>
      <c r="C21" s="21">
        <v>4.9000000000000002E-2</v>
      </c>
      <c r="G21" s="34"/>
      <c r="I21" s="23"/>
    </row>
    <row r="22" spans="1:13" x14ac:dyDescent="0.3">
      <c r="B22" s="33" t="s">
        <v>23</v>
      </c>
      <c r="C22" s="21">
        <v>0.26950000000000002</v>
      </c>
      <c r="F22" s="35" t="s">
        <v>8</v>
      </c>
      <c r="G22" s="32"/>
      <c r="I22" s="23"/>
    </row>
    <row r="23" spans="1:13" x14ac:dyDescent="0.3">
      <c r="B23" s="22"/>
      <c r="F23" s="9" t="s">
        <v>57</v>
      </c>
      <c r="G23" s="21">
        <v>8.09E-2</v>
      </c>
      <c r="I23" s="23"/>
      <c r="M23" s="45"/>
    </row>
    <row r="24" spans="1:13" x14ac:dyDescent="0.3">
      <c r="B24" s="31" t="s">
        <v>19</v>
      </c>
      <c r="C24" s="32"/>
      <c r="F24" s="9" t="s">
        <v>58</v>
      </c>
      <c r="G24" s="21">
        <v>7.3899999999999993E-2</v>
      </c>
      <c r="I24" s="23"/>
      <c r="M24" s="45"/>
    </row>
    <row r="25" spans="1:13" x14ac:dyDescent="0.3">
      <c r="B25" s="36" t="s">
        <v>59</v>
      </c>
      <c r="C25" s="21">
        <v>8.09E-2</v>
      </c>
      <c r="F25" s="9" t="s">
        <v>60</v>
      </c>
      <c r="G25" s="21">
        <v>6.7299999999999999E-2</v>
      </c>
      <c r="I25" s="23"/>
      <c r="M25" s="45"/>
    </row>
    <row r="26" spans="1:13" x14ac:dyDescent="0.3">
      <c r="B26" s="36" t="s">
        <v>36</v>
      </c>
      <c r="C26" s="21">
        <v>5.5999999999999999E-3</v>
      </c>
      <c r="F26" s="9" t="s">
        <v>61</v>
      </c>
      <c r="G26" s="21">
        <v>5.4399999999999997E-2</v>
      </c>
      <c r="I26" s="23"/>
      <c r="M26" s="45"/>
    </row>
    <row r="27" spans="1:13" x14ac:dyDescent="0.3">
      <c r="B27" s="36" t="s">
        <v>41</v>
      </c>
      <c r="C27" s="21">
        <v>3.6299999999999999E-2</v>
      </c>
      <c r="F27" s="9" t="s">
        <v>62</v>
      </c>
      <c r="G27" s="21">
        <v>4.6399999999999997E-2</v>
      </c>
      <c r="I27" s="23"/>
      <c r="M27" s="45"/>
    </row>
    <row r="28" spans="1:13" x14ac:dyDescent="0.3">
      <c r="B28" s="36" t="s">
        <v>25</v>
      </c>
      <c r="C28" s="21">
        <v>0.1331</v>
      </c>
      <c r="F28" s="9" t="s">
        <v>63</v>
      </c>
      <c r="G28" s="21">
        <v>4.2500000000000003E-2</v>
      </c>
      <c r="I28" s="23"/>
      <c r="M28" s="45"/>
    </row>
    <row r="29" spans="1:13" x14ac:dyDescent="0.3">
      <c r="A29" s="10"/>
      <c r="B29" s="36" t="s">
        <v>64</v>
      </c>
      <c r="C29" s="21">
        <v>3.9800000000000002E-2</v>
      </c>
      <c r="F29" s="9" t="s">
        <v>65</v>
      </c>
      <c r="G29" s="21">
        <v>4.2200000000000001E-2</v>
      </c>
      <c r="I29" s="23"/>
      <c r="M29" s="45"/>
    </row>
    <row r="30" spans="1:13" x14ac:dyDescent="0.3">
      <c r="B30" s="36" t="s">
        <v>26</v>
      </c>
      <c r="C30" s="21">
        <v>2.6499999999999999E-2</v>
      </c>
      <c r="F30" s="9" t="s">
        <v>66</v>
      </c>
      <c r="G30" s="21">
        <v>4.19E-2</v>
      </c>
      <c r="I30" s="23"/>
      <c r="M30" s="45"/>
    </row>
    <row r="31" spans="1:13" x14ac:dyDescent="0.3">
      <c r="B31" s="36" t="s">
        <v>42</v>
      </c>
      <c r="C31" s="21">
        <v>0.1636</v>
      </c>
      <c r="F31" s="9" t="s">
        <v>67</v>
      </c>
      <c r="G31" s="21">
        <v>0.04</v>
      </c>
      <c r="I31" s="23"/>
      <c r="M31" s="44"/>
    </row>
    <row r="32" spans="1:13" ht="15" thickBot="1" x14ac:dyDescent="0.35">
      <c r="B32" s="55" t="s">
        <v>27</v>
      </c>
      <c r="C32" s="56">
        <v>0.1986</v>
      </c>
      <c r="F32" s="39" t="s">
        <v>68</v>
      </c>
      <c r="G32" s="40">
        <v>3.9800000000000002E-2</v>
      </c>
      <c r="I32" s="23"/>
      <c r="M32" s="44"/>
    </row>
    <row r="33" spans="2:13" x14ac:dyDescent="0.3">
      <c r="B33" s="55" t="s">
        <v>28</v>
      </c>
      <c r="C33" s="56">
        <v>0.1056</v>
      </c>
      <c r="G33" s="34"/>
      <c r="I33" s="23"/>
      <c r="M33" s="44"/>
    </row>
    <row r="34" spans="2:13" x14ac:dyDescent="0.3">
      <c r="B34" s="55" t="s">
        <v>43</v>
      </c>
      <c r="C34" s="56">
        <v>4.9000000000000002E-2</v>
      </c>
      <c r="G34" s="34"/>
      <c r="I34" s="23"/>
      <c r="M34" s="44"/>
    </row>
    <row r="35" spans="2:13" x14ac:dyDescent="0.3">
      <c r="B35" s="55" t="s">
        <v>37</v>
      </c>
      <c r="C35" s="56">
        <v>2.0000000000000001E-4</v>
      </c>
      <c r="G35" s="34"/>
      <c r="I35" s="23"/>
      <c r="M35" s="44"/>
    </row>
    <row r="36" spans="2:13" x14ac:dyDescent="0.3">
      <c r="B36" s="55" t="s">
        <v>44</v>
      </c>
      <c r="C36" s="56">
        <v>3.8199999999999998E-2</v>
      </c>
      <c r="G36" s="34"/>
      <c r="I36" s="23"/>
      <c r="M36" s="44"/>
    </row>
    <row r="37" spans="2:13" x14ac:dyDescent="0.3">
      <c r="B37" s="55" t="s">
        <v>69</v>
      </c>
      <c r="C37" s="56">
        <v>1.7899999999999999E-2</v>
      </c>
      <c r="G37" s="34"/>
      <c r="I37" s="23"/>
      <c r="M37" s="44"/>
    </row>
    <row r="38" spans="2:13" ht="15" thickBot="1" x14ac:dyDescent="0.35">
      <c r="B38" s="37" t="s">
        <v>38</v>
      </c>
      <c r="C38" s="40">
        <v>0.1047</v>
      </c>
      <c r="D38" s="38"/>
      <c r="E38" s="38"/>
      <c r="F38" s="38"/>
      <c r="G38" s="57"/>
      <c r="H38" s="38"/>
      <c r="I38" s="41"/>
      <c r="M38" s="44"/>
    </row>
    <row r="40" spans="2:13" x14ac:dyDescent="0.3">
      <c r="M40" s="44"/>
    </row>
    <row r="41" spans="2:13" x14ac:dyDescent="0.3">
      <c r="M41" s="44"/>
    </row>
    <row r="42" spans="2:13" x14ac:dyDescent="0.3">
      <c r="M42" s="44"/>
    </row>
    <row r="43" spans="2:13" x14ac:dyDescent="0.3">
      <c r="M43" s="44"/>
    </row>
    <row r="44" spans="2:13" x14ac:dyDescent="0.3">
      <c r="B44" s="17"/>
      <c r="C44" s="18"/>
      <c r="D44" s="18"/>
      <c r="E44" s="18"/>
      <c r="M44" s="44"/>
    </row>
    <row r="45" spans="2:13" x14ac:dyDescent="0.3">
      <c r="B45" s="17"/>
      <c r="C45" s="18"/>
      <c r="D45" s="18"/>
      <c r="E45" s="18"/>
      <c r="M45" s="44"/>
    </row>
    <row r="46" spans="2:13" x14ac:dyDescent="0.3">
      <c r="B46" s="17"/>
      <c r="C46" s="18"/>
      <c r="D46" s="18"/>
      <c r="E46" s="18"/>
      <c r="M46" s="44"/>
    </row>
    <row r="47" spans="2:13" x14ac:dyDescent="0.3">
      <c r="B47" s="17"/>
      <c r="C47" s="18"/>
      <c r="D47" s="18"/>
      <c r="E47" s="18"/>
      <c r="M47" s="44"/>
    </row>
    <row r="48" spans="2:13" x14ac:dyDescent="0.3">
      <c r="B48" s="17"/>
      <c r="C48" s="18"/>
      <c r="D48" s="18"/>
      <c r="E48" s="18"/>
      <c r="M48" s="44"/>
    </row>
    <row r="49" spans="2:13" x14ac:dyDescent="0.3">
      <c r="B49" s="17"/>
      <c r="C49" s="18"/>
      <c r="D49" s="18"/>
      <c r="E49" s="18"/>
      <c r="M49" s="44"/>
    </row>
  </sheetData>
  <sortState xmlns:xlrd2="http://schemas.microsoft.com/office/spreadsheetml/2017/richdata2" ref="B13:C21">
    <sortCondition descending="1" ref="C13:C21"/>
  </sortState>
  <mergeCells count="3">
    <mergeCell ref="F18:G18"/>
    <mergeCell ref="B2:I2"/>
    <mergeCell ref="F12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"/>
  <sheetViews>
    <sheetView workbookViewId="0"/>
  </sheetViews>
  <sheetFormatPr defaultColWidth="9.109375" defaultRowHeight="14.4" x14ac:dyDescent="0.3"/>
  <cols>
    <col min="1" max="1" width="45.109375" style="42" bestFit="1" customWidth="1"/>
    <col min="2" max="16384" width="9.109375" style="42"/>
  </cols>
  <sheetData>
    <row r="1" spans="1:2" x14ac:dyDescent="0.3">
      <c r="A1" s="10" t="s">
        <v>24</v>
      </c>
      <c r="B1"/>
    </row>
    <row r="2" spans="1:2" x14ac:dyDescent="0.3">
      <c r="A2" s="2" t="s">
        <v>48</v>
      </c>
      <c r="B2"/>
    </row>
    <row r="3" spans="1:2" x14ac:dyDescent="0.3">
      <c r="A3" s="2" t="s">
        <v>70</v>
      </c>
      <c r="B3"/>
    </row>
    <row r="4" spans="1:2" x14ac:dyDescent="0.3">
      <c r="A4" s="2"/>
      <c r="B4"/>
    </row>
    <row r="5" spans="1:2" x14ac:dyDescent="0.3">
      <c r="A5" s="66" t="s">
        <v>29</v>
      </c>
      <c r="B5" s="65"/>
    </row>
    <row r="6" spans="1:2" x14ac:dyDescent="0.3">
      <c r="A6" s="61" t="s">
        <v>71</v>
      </c>
      <c r="B6" s="75">
        <v>8.09E-2</v>
      </c>
    </row>
    <row r="7" spans="1:2" x14ac:dyDescent="0.3">
      <c r="A7" s="61" t="s">
        <v>58</v>
      </c>
      <c r="B7" s="75">
        <v>7.3899999999999993E-2</v>
      </c>
    </row>
    <row r="8" spans="1:2" x14ac:dyDescent="0.3">
      <c r="A8" s="61" t="s">
        <v>60</v>
      </c>
      <c r="B8" s="75">
        <v>6.7299999999999999E-2</v>
      </c>
    </row>
    <row r="9" spans="1:2" x14ac:dyDescent="0.3">
      <c r="A9" s="61" t="s">
        <v>61</v>
      </c>
      <c r="B9" s="75">
        <v>5.4399999999999997E-2</v>
      </c>
    </row>
    <row r="10" spans="1:2" x14ac:dyDescent="0.3">
      <c r="A10" s="61" t="s">
        <v>62</v>
      </c>
      <c r="B10" s="75">
        <v>4.6399999999999997E-2</v>
      </c>
    </row>
    <row r="11" spans="1:2" x14ac:dyDescent="0.3">
      <c r="A11" s="61" t="s">
        <v>63</v>
      </c>
      <c r="B11" s="75">
        <v>4.2500000000000003E-2</v>
      </c>
    </row>
    <row r="12" spans="1:2" x14ac:dyDescent="0.3">
      <c r="A12" s="61" t="s">
        <v>65</v>
      </c>
      <c r="B12" s="75">
        <v>4.2200000000000001E-2</v>
      </c>
    </row>
    <row r="13" spans="1:2" x14ac:dyDescent="0.3">
      <c r="A13" s="61" t="s">
        <v>66</v>
      </c>
      <c r="B13" s="75">
        <v>4.19E-2</v>
      </c>
    </row>
    <row r="14" spans="1:2" x14ac:dyDescent="0.3">
      <c r="A14" s="61" t="s">
        <v>67</v>
      </c>
      <c r="B14" s="75">
        <v>0.04</v>
      </c>
    </row>
    <row r="15" spans="1:2" x14ac:dyDescent="0.3">
      <c r="A15" s="61" t="s">
        <v>68</v>
      </c>
      <c r="B15" s="75">
        <v>3.9800000000000002E-2</v>
      </c>
    </row>
    <row r="16" spans="1:2" x14ac:dyDescent="0.3">
      <c r="A16" s="2"/>
      <c r="B16"/>
    </row>
    <row r="17" spans="1:2" x14ac:dyDescent="0.3">
      <c r="A17" s="61" t="s">
        <v>49</v>
      </c>
      <c r="B17" s="60">
        <v>0.13239999999999999</v>
      </c>
    </row>
    <row r="18" spans="1:2" x14ac:dyDescent="0.3">
      <c r="A18" s="61" t="s">
        <v>47</v>
      </c>
      <c r="B18" s="60">
        <v>0.11550000000000001</v>
      </c>
    </row>
    <row r="19" spans="1:2" x14ac:dyDescent="0.3">
      <c r="A19" s="61" t="s">
        <v>50</v>
      </c>
      <c r="B19" s="60">
        <v>8.4699999999999998E-2</v>
      </c>
    </row>
    <row r="20" spans="1:2" x14ac:dyDescent="0.3">
      <c r="A20" s="61" t="s">
        <v>55</v>
      </c>
      <c r="B20" s="60">
        <v>8.09E-2</v>
      </c>
    </row>
    <row r="21" spans="1:2" x14ac:dyDescent="0.3">
      <c r="A21" s="61" t="s">
        <v>51</v>
      </c>
      <c r="B21" s="60">
        <v>7.2999999999999995E-2</v>
      </c>
    </row>
    <row r="22" spans="1:2" x14ac:dyDescent="0.3">
      <c r="A22" s="61" t="s">
        <v>56</v>
      </c>
      <c r="B22" s="60">
        <v>7.1900000000000006E-2</v>
      </c>
    </row>
    <row r="23" spans="1:2" x14ac:dyDescent="0.3">
      <c r="A23" s="61" t="s">
        <v>52</v>
      </c>
      <c r="B23" s="60">
        <v>6.7299999999999999E-2</v>
      </c>
    </row>
    <row r="24" spans="1:2" x14ac:dyDescent="0.3">
      <c r="A24" s="61" t="s">
        <v>53</v>
      </c>
      <c r="B24" s="60">
        <v>5.5899999999999998E-2</v>
      </c>
    </row>
    <row r="25" spans="1:2" x14ac:dyDescent="0.3">
      <c r="A25" s="61" t="s">
        <v>54</v>
      </c>
      <c r="B25" s="60">
        <v>4.9000000000000002E-2</v>
      </c>
    </row>
    <row r="26" spans="1:2" x14ac:dyDescent="0.3">
      <c r="A26" s="61" t="s">
        <v>23</v>
      </c>
      <c r="B26" s="60">
        <v>0.26950000000000002</v>
      </c>
    </row>
    <row r="27" spans="1:2" x14ac:dyDescent="0.3">
      <c r="A27" s="2"/>
      <c r="B27"/>
    </row>
    <row r="28" spans="1:2" x14ac:dyDescent="0.3">
      <c r="A28" s="67" t="s">
        <v>59</v>
      </c>
      <c r="B28" s="75">
        <v>8.09E-2</v>
      </c>
    </row>
    <row r="29" spans="1:2" x14ac:dyDescent="0.3">
      <c r="A29" s="67" t="s">
        <v>36</v>
      </c>
      <c r="B29" s="75">
        <v>5.5999999999999999E-3</v>
      </c>
    </row>
    <row r="30" spans="1:2" x14ac:dyDescent="0.3">
      <c r="A30" s="67" t="s">
        <v>41</v>
      </c>
      <c r="B30" s="75">
        <v>3.6299999999999999E-2</v>
      </c>
    </row>
    <row r="31" spans="1:2" x14ac:dyDescent="0.3">
      <c r="A31" s="67" t="s">
        <v>25</v>
      </c>
      <c r="B31" s="75">
        <v>0.1331</v>
      </c>
    </row>
    <row r="32" spans="1:2" x14ac:dyDescent="0.3">
      <c r="A32" s="67" t="s">
        <v>64</v>
      </c>
      <c r="B32" s="75">
        <v>3.9800000000000002E-2</v>
      </c>
    </row>
    <row r="33" spans="1:2" x14ac:dyDescent="0.3">
      <c r="A33" s="67" t="s">
        <v>26</v>
      </c>
      <c r="B33" s="75">
        <v>2.6499999999999999E-2</v>
      </c>
    </row>
    <row r="34" spans="1:2" x14ac:dyDescent="0.3">
      <c r="A34" s="67" t="s">
        <v>42</v>
      </c>
      <c r="B34" s="75">
        <v>0.1636</v>
      </c>
    </row>
    <row r="35" spans="1:2" x14ac:dyDescent="0.3">
      <c r="A35" s="67" t="s">
        <v>27</v>
      </c>
      <c r="B35" s="75">
        <v>0.1986</v>
      </c>
    </row>
    <row r="36" spans="1:2" x14ac:dyDescent="0.3">
      <c r="A36" s="67" t="s">
        <v>28</v>
      </c>
      <c r="B36" s="75">
        <v>0.1056</v>
      </c>
    </row>
    <row r="37" spans="1:2" x14ac:dyDescent="0.3">
      <c r="A37" s="67" t="s">
        <v>43</v>
      </c>
      <c r="B37" s="75">
        <v>4.9000000000000002E-2</v>
      </c>
    </row>
    <row r="38" spans="1:2" x14ac:dyDescent="0.3">
      <c r="A38" s="67" t="s">
        <v>37</v>
      </c>
      <c r="B38" s="75">
        <v>2.0000000000000001E-4</v>
      </c>
    </row>
    <row r="39" spans="1:2" x14ac:dyDescent="0.3">
      <c r="A39" s="67" t="s">
        <v>44</v>
      </c>
      <c r="B39" s="75">
        <v>3.8199999999999998E-2</v>
      </c>
    </row>
    <row r="40" spans="1:2" x14ac:dyDescent="0.3">
      <c r="A40" s="67" t="s">
        <v>69</v>
      </c>
      <c r="B40" s="75">
        <v>1.7899999999999999E-2</v>
      </c>
    </row>
    <row r="41" spans="1:2" x14ac:dyDescent="0.3">
      <c r="A41" s="67" t="s">
        <v>38</v>
      </c>
      <c r="B41" s="75">
        <v>0.1047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01F8-0D9D-4F9E-A50A-5E667CF7E46F}">
  <sheetPr>
    <tabColor rgb="FFC00000"/>
  </sheetPr>
  <dimension ref="A1:D4"/>
  <sheetViews>
    <sheetView workbookViewId="0"/>
  </sheetViews>
  <sheetFormatPr defaultRowHeight="14.4" x14ac:dyDescent="0.3"/>
  <cols>
    <col min="1" max="1" width="10.88671875" bestFit="1" customWidth="1"/>
    <col min="2" max="2" width="10.5546875" style="62" bestFit="1" customWidth="1"/>
    <col min="3" max="3" width="12.88671875" style="62" bestFit="1" customWidth="1"/>
  </cols>
  <sheetData>
    <row r="1" spans="1:4" x14ac:dyDescent="0.3">
      <c r="A1" t="s">
        <v>30</v>
      </c>
      <c r="B1" s="62" t="s">
        <v>31</v>
      </c>
      <c r="C1" s="62" t="s">
        <v>32</v>
      </c>
      <c r="D1" t="s">
        <v>33</v>
      </c>
    </row>
    <row r="2" spans="1:4" x14ac:dyDescent="0.3">
      <c r="A2" t="str">
        <f>'HII Returns &amp; Portfolio'!F14</f>
        <v>Class A</v>
      </c>
      <c r="B2" s="62">
        <f>'HII Returns &amp; Portfolio'!G14*100</f>
        <v>2.4899999999999998</v>
      </c>
      <c r="C2" s="62">
        <f>'HII Returns &amp; Portfolio'!H14*100</f>
        <v>2.0500000000000003</v>
      </c>
      <c r="D2">
        <v>1</v>
      </c>
    </row>
    <row r="3" spans="1:4" x14ac:dyDescent="0.3">
      <c r="A3" t="str">
        <f>'HII Returns &amp; Portfolio'!F15</f>
        <v>Class C</v>
      </c>
      <c r="B3" s="62">
        <f>'HII Returns &amp; Portfolio'!G15*100</f>
        <v>1.8599999999999999</v>
      </c>
      <c r="C3" s="62">
        <f>'HII Returns &amp; Portfolio'!H15*100</f>
        <v>1.4000000000000001</v>
      </c>
      <c r="D3">
        <v>2</v>
      </c>
    </row>
    <row r="4" spans="1:4" x14ac:dyDescent="0.3">
      <c r="A4" t="str">
        <f>'HII Returns &amp; Portfolio'!F16</f>
        <v>Class I</v>
      </c>
      <c r="B4" s="62">
        <f>'HII Returns &amp; Portfolio'!G16*100</f>
        <v>2.86</v>
      </c>
      <c r="C4" s="62">
        <f>'HII Returns &amp; Portfolio'!H16*100</f>
        <v>2.4</v>
      </c>
      <c r="D4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86F3-15A7-438A-B9C5-3B3432271F34}">
  <sheetPr>
    <tabColor rgb="FFC00000"/>
  </sheetPr>
  <dimension ref="A1:I7"/>
  <sheetViews>
    <sheetView workbookViewId="0">
      <selection activeCell="K40" sqref="K40"/>
    </sheetView>
  </sheetViews>
  <sheetFormatPr defaultRowHeight="14.4" x14ac:dyDescent="0.3"/>
  <cols>
    <col min="1" max="1" width="22" bestFit="1" customWidth="1"/>
    <col min="2" max="8" width="9.109375" style="62"/>
  </cols>
  <sheetData>
    <row r="1" spans="1:9" x14ac:dyDescent="0.3">
      <c r="A1" t="str">
        <f>'HII Returns &amp; Portfolio'!B4</f>
        <v>Share Class/Benchmark</v>
      </c>
      <c r="B1" s="62" t="str">
        <f>'HII Returns &amp; Portfolio'!C4</f>
        <v>QTD</v>
      </c>
      <c r="C1" s="62" t="str">
        <f>'HII Returns &amp; Portfolio'!D4</f>
        <v>YTD</v>
      </c>
      <c r="D1" s="62" t="str">
        <f>'HII Returns &amp; Portfolio'!E4</f>
        <v>1YR</v>
      </c>
      <c r="E1" s="62" t="str">
        <f>'HII Returns &amp; Portfolio'!F4</f>
        <v>3YR</v>
      </c>
      <c r="F1" s="62" t="str">
        <f>'HII Returns &amp; Portfolio'!G4</f>
        <v>5YR</v>
      </c>
      <c r="G1" s="62" t="str">
        <f>'HII Returns &amp; Portfolio'!H4</f>
        <v>10 YR</v>
      </c>
      <c r="H1" s="62" t="str">
        <f>'HII Returns &amp; Portfolio'!I4</f>
        <v>Inception</v>
      </c>
      <c r="I1" t="s">
        <v>33</v>
      </c>
    </row>
    <row r="2" spans="1:9" x14ac:dyDescent="0.3">
      <c r="A2" t="str">
        <f>'HII Returns &amp; Portfolio'!B5</f>
        <v>Class A</v>
      </c>
      <c r="B2" s="62">
        <f>'HII Returns &amp; Portfolio'!C5</f>
        <v>7.41</v>
      </c>
      <c r="C2" s="62">
        <f>'HII Returns &amp; Portfolio'!D5</f>
        <v>9.99</v>
      </c>
      <c r="D2" s="62">
        <f>'HII Returns &amp; Portfolio'!E5</f>
        <v>9.99</v>
      </c>
      <c r="E2" s="62">
        <f>'HII Returns &amp; Portfolio'!F5</f>
        <v>5.5100000000000007</v>
      </c>
      <c r="F2" s="62">
        <f>'HII Returns &amp; Portfolio'!G5</f>
        <v>12.33</v>
      </c>
      <c r="G2" s="62">
        <f>'HII Returns &amp; Portfolio'!H5</f>
        <v>2.0099999999999998</v>
      </c>
      <c r="H2" s="62">
        <f>'HII Returns &amp; Portfolio'!I5</f>
        <v>3.34</v>
      </c>
      <c r="I2">
        <v>1</v>
      </c>
    </row>
    <row r="3" spans="1:9" x14ac:dyDescent="0.3">
      <c r="A3" t="str">
        <f>'HII Returns &amp; Portfolio'!B6</f>
        <v>Class C</v>
      </c>
      <c r="B3" s="62">
        <f>'HII Returns &amp; Portfolio'!C6</f>
        <v>7.19</v>
      </c>
      <c r="C3" s="62">
        <f>'HII Returns &amp; Portfolio'!D6</f>
        <v>9.43</v>
      </c>
      <c r="D3" s="62">
        <f>'HII Returns &amp; Portfolio'!E6</f>
        <v>9.43</v>
      </c>
      <c r="E3" s="62">
        <f>'HII Returns &amp; Portfolio'!F6</f>
        <v>4.71</v>
      </c>
      <c r="F3" s="62">
        <f>'HII Returns &amp; Portfolio'!G6</f>
        <v>11.469999999999999</v>
      </c>
      <c r="G3" s="62">
        <f>'HII Returns &amp; Portfolio'!H6</f>
        <v>1.26</v>
      </c>
      <c r="H3" s="62">
        <f>'HII Returns &amp; Portfolio'!I6</f>
        <v>2.59</v>
      </c>
      <c r="I3">
        <v>2</v>
      </c>
    </row>
    <row r="4" spans="1:9" x14ac:dyDescent="0.3">
      <c r="A4" t="str">
        <f>'HII Returns &amp; Portfolio'!B7</f>
        <v>Class A w/ Sales Charge</v>
      </c>
      <c r="B4" s="62">
        <f>'HII Returns &amp; Portfolio'!C7</f>
        <v>2.2999999999999998</v>
      </c>
      <c r="C4" s="62">
        <f>'HII Returns &amp; Portfolio'!D7</f>
        <v>4.7699999999999996</v>
      </c>
      <c r="D4" s="62">
        <f>'HII Returns &amp; Portfolio'!E7</f>
        <v>4.7699999999999996</v>
      </c>
      <c r="E4" s="62">
        <f>'HII Returns &amp; Portfolio'!F7</f>
        <v>3.81</v>
      </c>
      <c r="F4" s="62">
        <f>'HII Returns &amp; Portfolio'!G7</f>
        <v>11.24</v>
      </c>
      <c r="G4" s="62">
        <f>'HII Returns &amp; Portfolio'!H7</f>
        <v>1.52</v>
      </c>
      <c r="H4" s="62">
        <f>'HII Returns &amp; Portfolio'!I7</f>
        <v>2.94</v>
      </c>
      <c r="I4">
        <v>3</v>
      </c>
    </row>
    <row r="5" spans="1:9" x14ac:dyDescent="0.3">
      <c r="A5" t="str">
        <f>'HII Returns &amp; Portfolio'!B8</f>
        <v>ML US Cash Pay HY</v>
      </c>
      <c r="B5" s="62">
        <f>'HII Returns &amp; Portfolio'!C8</f>
        <v>6.45</v>
      </c>
      <c r="C5" s="62">
        <f>'HII Returns &amp; Portfolio'!D8</f>
        <v>6.2</v>
      </c>
      <c r="D5" s="62">
        <f>'HII Returns &amp; Portfolio'!E8</f>
        <v>6.2</v>
      </c>
      <c r="E5" s="62">
        <f>'HII Returns &amp; Portfolio'!F8</f>
        <v>5.8999999999999995</v>
      </c>
      <c r="F5" s="62">
        <f>'HII Returns &amp; Portfolio'!G8</f>
        <v>8.41</v>
      </c>
      <c r="G5" s="62">
        <f>'HII Returns &amp; Portfolio'!H8</f>
        <v>6.61</v>
      </c>
      <c r="H5" s="62">
        <f>'HII Returns &amp; Portfolio'!I8</f>
        <v>7.4399999999999995</v>
      </c>
      <c r="I5">
        <v>4</v>
      </c>
    </row>
    <row r="6" spans="1:9" x14ac:dyDescent="0.3">
      <c r="A6" t="str">
        <f>'HII Returns &amp; Portfolio'!B9</f>
        <v>Class I</v>
      </c>
      <c r="B6" s="62">
        <f>'HII Returns &amp; Portfolio'!C9</f>
        <v>7.46</v>
      </c>
      <c r="C6" s="62">
        <f>'HII Returns &amp; Portfolio'!D9</f>
        <v>10.54</v>
      </c>
      <c r="D6" s="62">
        <f>'HII Returns &amp; Portfolio'!E9</f>
        <v>10.54</v>
      </c>
      <c r="E6" s="62">
        <f>'HII Returns &amp; Portfolio'!F9</f>
        <v>5.7700000000000005</v>
      </c>
      <c r="F6" s="62">
        <f>'HII Returns &amp; Portfolio'!G9</f>
        <v>12.590000000000002</v>
      </c>
      <c r="G6" s="62" t="str">
        <f>'HII Returns &amp; Portfolio'!H9</f>
        <v>n/a</v>
      </c>
      <c r="H6" s="62">
        <f>'HII Returns &amp; Portfolio'!I9</f>
        <v>1.48</v>
      </c>
      <c r="I6">
        <v>5</v>
      </c>
    </row>
    <row r="7" spans="1:9" x14ac:dyDescent="0.3">
      <c r="A7" t="str">
        <f>'HII Returns &amp; Portfolio'!B10</f>
        <v>ML US Cash Pay HY</v>
      </c>
      <c r="B7" s="62">
        <f>'HII Returns &amp; Portfolio'!C10</f>
        <v>6.45</v>
      </c>
      <c r="C7" s="62">
        <f>'HII Returns &amp; Portfolio'!D10</f>
        <v>6.2</v>
      </c>
      <c r="D7" s="62">
        <f>'HII Returns &amp; Portfolio'!E10</f>
        <v>6.2</v>
      </c>
      <c r="E7" s="62">
        <f>'HII Returns &amp; Portfolio'!F10</f>
        <v>5.8999999999999995</v>
      </c>
      <c r="F7" s="62">
        <f>'HII Returns &amp; Portfolio'!G10</f>
        <v>8.41</v>
      </c>
      <c r="G7" s="62" t="str">
        <f>'HII Returns &amp; Portfolio'!H10</f>
        <v>n/a</v>
      </c>
      <c r="H7" s="62">
        <f>'HII Returns &amp; Portfolio'!I10</f>
        <v>6</v>
      </c>
      <c r="I7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B681-C352-4326-B803-DFB986830682}">
  <sheetPr>
    <tabColor rgb="FFC00000"/>
  </sheetPr>
  <dimension ref="A1:C11"/>
  <sheetViews>
    <sheetView workbookViewId="0"/>
  </sheetViews>
  <sheetFormatPr defaultRowHeight="14.4" x14ac:dyDescent="0.3"/>
  <cols>
    <col min="1" max="1" width="47.88671875" bestFit="1" customWidth="1"/>
    <col min="2" max="2" width="9.109375" style="63"/>
  </cols>
  <sheetData>
    <row r="1" spans="1:3" x14ac:dyDescent="0.3">
      <c r="A1" t="s">
        <v>34</v>
      </c>
      <c r="B1" s="63" t="s">
        <v>35</v>
      </c>
      <c r="C1" t="s">
        <v>33</v>
      </c>
    </row>
    <row r="2" spans="1:3" x14ac:dyDescent="0.3">
      <c r="A2" t="str">
        <f>'HII Returns &amp; Portfolio'!F23</f>
        <v>Cash</v>
      </c>
      <c r="B2" s="63">
        <f>'HII Returns &amp; Portfolio'!G23*100</f>
        <v>8.09</v>
      </c>
      <c r="C2">
        <v>1</v>
      </c>
    </row>
    <row r="3" spans="1:3" x14ac:dyDescent="0.3">
      <c r="A3" t="str">
        <f>'HII Returns &amp; Portfolio'!F24</f>
        <v xml:space="preserve">L Brands, Inc. 6.75%, Due 07/01/2036 </v>
      </c>
      <c r="B3" s="63">
        <f>'HII Returns &amp; Portfolio'!G24*100</f>
        <v>7.39</v>
      </c>
      <c r="C3">
        <v>2</v>
      </c>
    </row>
    <row r="4" spans="1:3" x14ac:dyDescent="0.3">
      <c r="A4" t="str">
        <f>'HII Returns &amp; Portfolio'!F25</f>
        <v xml:space="preserve">Pitney Bowes, Inc. 4.625%, Due 03/15/2024 </v>
      </c>
      <c r="B4" s="63">
        <f>'HII Returns &amp; Portfolio'!G25*100</f>
        <v>6.7299999999999995</v>
      </c>
      <c r="C4">
        <v>3</v>
      </c>
    </row>
    <row r="5" spans="1:3" x14ac:dyDescent="0.3">
      <c r="A5" t="str">
        <f>'HII Returns &amp; Portfolio'!F26</f>
        <v xml:space="preserve">GEO Group, Inc. (The) 5.875%, Due 01/15/2022 </v>
      </c>
      <c r="B5" s="63">
        <f>'HII Returns &amp; Portfolio'!G26*100</f>
        <v>5.4399999999999995</v>
      </c>
      <c r="C5">
        <v>4</v>
      </c>
    </row>
    <row r="6" spans="1:3" x14ac:dyDescent="0.3">
      <c r="A6" t="str">
        <f>'HII Returns &amp; Portfolio'!F27</f>
        <v xml:space="preserve">Beazer Homes USA, Inc. 5.875%, Due 10/15/2027 </v>
      </c>
      <c r="B6" s="63">
        <f>'HII Returns &amp; Portfolio'!G27*100</f>
        <v>4.6399999999999997</v>
      </c>
      <c r="C6">
        <v>5</v>
      </c>
    </row>
    <row r="7" spans="1:3" x14ac:dyDescent="0.3">
      <c r="A7" t="str">
        <f>'HII Returns &amp; Portfolio'!F28</f>
        <v xml:space="preserve">American Axle &amp; Manufacturing, Inc. 6.25%, Due 04/01/2025 </v>
      </c>
      <c r="B7" s="63">
        <f>'HII Returns &amp; Portfolio'!G28*100</f>
        <v>4.25</v>
      </c>
      <c r="C7">
        <v>6</v>
      </c>
    </row>
    <row r="8" spans="1:3" x14ac:dyDescent="0.3">
      <c r="A8" t="str">
        <f>'HII Returns &amp; Portfolio'!F29</f>
        <v xml:space="preserve">Dana, Inc. 5.5%, Due 12/15/2024 </v>
      </c>
      <c r="B8" s="63">
        <f>'HII Returns &amp; Portfolio'!G29*100</f>
        <v>4.22</v>
      </c>
      <c r="C8">
        <v>7</v>
      </c>
    </row>
    <row r="9" spans="1:3" x14ac:dyDescent="0.3">
      <c r="A9" t="str">
        <f>'HII Returns &amp; Portfolio'!F30</f>
        <v xml:space="preserve">Under Armour, Inc. 3.25%, Due 06/15/2026 </v>
      </c>
      <c r="B9" s="63">
        <f>'HII Returns &amp; Portfolio'!G30*100</f>
        <v>4.1900000000000004</v>
      </c>
      <c r="C9">
        <v>8</v>
      </c>
    </row>
    <row r="10" spans="1:3" x14ac:dyDescent="0.3">
      <c r="A10" t="str">
        <f>'HII Returns &amp; Portfolio'!F31</f>
        <v xml:space="preserve">Enova International, Inc. 8.5%, Due 09/15/2025 </v>
      </c>
      <c r="B10" s="63">
        <f>'HII Returns &amp; Portfolio'!G31*100</f>
        <v>4</v>
      </c>
      <c r="C10">
        <v>9</v>
      </c>
    </row>
    <row r="11" spans="1:3" x14ac:dyDescent="0.3">
      <c r="A11" t="str">
        <f>'HII Returns &amp; Portfolio'!F32</f>
        <v xml:space="preserve">Occidental Petroleum Corporation 6.6%, Due 03/15/2046 </v>
      </c>
      <c r="B11" s="63">
        <f>'HII Returns &amp; Portfolio'!G32*100</f>
        <v>3.9800000000000004</v>
      </c>
      <c r="C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E903-4682-4892-B1C1-E2E0FA4989A5}">
  <sheetPr>
    <tabColor rgb="FFC00000"/>
  </sheetPr>
  <dimension ref="A1:C11"/>
  <sheetViews>
    <sheetView workbookViewId="0"/>
  </sheetViews>
  <sheetFormatPr defaultRowHeight="14.4" x14ac:dyDescent="0.3"/>
  <cols>
    <col min="1" max="1" width="22.109375" bestFit="1" customWidth="1"/>
    <col min="2" max="2" width="9.109375" style="63"/>
  </cols>
  <sheetData>
    <row r="1" spans="1:3" x14ac:dyDescent="0.3">
      <c r="A1" t="s">
        <v>34</v>
      </c>
      <c r="B1" s="63" t="s">
        <v>35</v>
      </c>
      <c r="C1" t="s">
        <v>33</v>
      </c>
    </row>
    <row r="2" spans="1:3" x14ac:dyDescent="0.3">
      <c r="A2" t="str">
        <f>'HII Returns &amp; Portfolio'!B13</f>
        <v xml:space="preserve">RETAIL - DISCRETIONARY </v>
      </c>
      <c r="B2" s="63">
        <f>'HII Returns &amp; Portfolio'!C13*100</f>
        <v>13.239999999999998</v>
      </c>
      <c r="C2">
        <v>1</v>
      </c>
    </row>
    <row r="3" spans="1:3" x14ac:dyDescent="0.3">
      <c r="A3" t="str">
        <f>'HII Returns &amp; Portfolio'!B14</f>
        <v xml:space="preserve">REIT </v>
      </c>
      <c r="B3" s="63">
        <f>'HII Returns &amp; Portfolio'!C14*100</f>
        <v>11.55</v>
      </c>
      <c r="C3">
        <v>2</v>
      </c>
    </row>
    <row r="4" spans="1:3" x14ac:dyDescent="0.3">
      <c r="A4" t="str">
        <f>'HII Returns &amp; Portfolio'!B15</f>
        <v xml:space="preserve">AUTOMOTIVE </v>
      </c>
      <c r="B4" s="63">
        <f>'HII Returns &amp; Portfolio'!C15*100</f>
        <v>8.4699999999999989</v>
      </c>
      <c r="C4">
        <v>3</v>
      </c>
    </row>
    <row r="5" spans="1:3" x14ac:dyDescent="0.3">
      <c r="A5" t="str">
        <f>'HII Returns &amp; Portfolio'!B16</f>
        <v>MONEY MARKET</v>
      </c>
      <c r="B5" s="63">
        <f>'HII Returns &amp; Portfolio'!C16*100</f>
        <v>8.09</v>
      </c>
      <c r="C5">
        <v>4</v>
      </c>
    </row>
    <row r="6" spans="1:3" x14ac:dyDescent="0.3">
      <c r="A6" t="str">
        <f>'HII Returns &amp; Portfolio'!B17</f>
        <v xml:space="preserve">HOME CONSTRUCTION </v>
      </c>
      <c r="B6" s="63">
        <f>'HII Returns &amp; Portfolio'!C17*100</f>
        <v>7.3</v>
      </c>
      <c r="C6">
        <v>5</v>
      </c>
    </row>
    <row r="7" spans="1:3" x14ac:dyDescent="0.3">
      <c r="A7" t="str">
        <f>'HII Returns &amp; Portfolio'!B18</f>
        <v>OIL &amp; GAS</v>
      </c>
      <c r="B7" s="63">
        <f>'HII Returns &amp; Portfolio'!C18*100</f>
        <v>7.19</v>
      </c>
      <c r="C7">
        <v>6</v>
      </c>
    </row>
    <row r="8" spans="1:3" x14ac:dyDescent="0.3">
      <c r="A8" t="str">
        <f>'HII Returns &amp; Portfolio'!B19</f>
        <v xml:space="preserve">TECHNOLOGY HARDWARE </v>
      </c>
      <c r="B8" s="63">
        <f>'HII Returns &amp; Portfolio'!C19*100</f>
        <v>6.7299999999999995</v>
      </c>
      <c r="C8">
        <v>7</v>
      </c>
    </row>
    <row r="9" spans="1:3" x14ac:dyDescent="0.3">
      <c r="A9" t="str">
        <f>'HII Returns &amp; Portfolio'!B20</f>
        <v xml:space="preserve">ASSET MANAGEMENT </v>
      </c>
      <c r="B9" s="63">
        <f>'HII Returns &amp; Portfolio'!C20*100</f>
        <v>5.59</v>
      </c>
      <c r="C9">
        <v>8</v>
      </c>
    </row>
    <row r="10" spans="1:3" x14ac:dyDescent="0.3">
      <c r="A10" t="str">
        <f>'HII Returns &amp; Portfolio'!B21</f>
        <v xml:space="preserve">METALS &amp; MINING </v>
      </c>
      <c r="B10" s="63">
        <f>'HII Returns &amp; Portfolio'!C21*100</f>
        <v>4.9000000000000004</v>
      </c>
      <c r="C10">
        <v>9</v>
      </c>
    </row>
    <row r="11" spans="1:3" x14ac:dyDescent="0.3">
      <c r="A11" t="str">
        <f>'HII Returns &amp; Portfolio'!B22</f>
        <v>Other</v>
      </c>
      <c r="B11" s="63">
        <f>'HII Returns &amp; Portfolio'!C22*100</f>
        <v>26.950000000000003</v>
      </c>
      <c r="C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C2CF-9432-4353-881D-E7D0955BCF6C}">
  <sheetPr>
    <tabColor rgb="FFC00000"/>
  </sheetPr>
  <dimension ref="A1:C3"/>
  <sheetViews>
    <sheetView workbookViewId="0"/>
  </sheetViews>
  <sheetFormatPr defaultRowHeight="14.4" x14ac:dyDescent="0.3"/>
  <cols>
    <col min="1" max="1" width="19.5546875" bestFit="1" customWidth="1"/>
  </cols>
  <sheetData>
    <row r="1" spans="1:3" x14ac:dyDescent="0.3">
      <c r="A1" t="s">
        <v>34</v>
      </c>
      <c r="B1" t="s">
        <v>35</v>
      </c>
      <c r="C1" t="s">
        <v>33</v>
      </c>
    </row>
    <row r="2" spans="1:3" x14ac:dyDescent="0.3">
      <c r="A2" t="s">
        <v>45</v>
      </c>
      <c r="B2">
        <f>'HII Returns &amp; Portfolio'!G19</f>
        <v>33</v>
      </c>
      <c r="C2">
        <v>1</v>
      </c>
    </row>
    <row r="3" spans="1:3" x14ac:dyDescent="0.3">
      <c r="A3" t="s">
        <v>46</v>
      </c>
      <c r="B3">
        <f>'HII Returns &amp; Portfolio'!G20</f>
        <v>3.94</v>
      </c>
      <c r="C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1262-D0F6-4F20-99BD-A432A57A08ED}">
  <sheetPr>
    <tabColor rgb="FFC00000"/>
  </sheetPr>
  <dimension ref="A1:C15"/>
  <sheetViews>
    <sheetView workbookViewId="0"/>
  </sheetViews>
  <sheetFormatPr defaultRowHeight="14.4" x14ac:dyDescent="0.3"/>
  <cols>
    <col min="2" max="2" width="9.109375" style="63"/>
  </cols>
  <sheetData>
    <row r="1" spans="1:3" x14ac:dyDescent="0.3">
      <c r="A1" t="s">
        <v>34</v>
      </c>
      <c r="B1" s="63" t="s">
        <v>35</v>
      </c>
      <c r="C1" t="s">
        <v>33</v>
      </c>
    </row>
    <row r="2" spans="1:3" x14ac:dyDescent="0.3">
      <c r="A2" t="str">
        <f>'HII Returns &amp; Portfolio'!B25</f>
        <v xml:space="preserve">AAA </v>
      </c>
      <c r="B2" s="63">
        <f>'HII Returns &amp; Portfolio'!C25*100</f>
        <v>8.09</v>
      </c>
      <c r="C2">
        <v>1</v>
      </c>
    </row>
    <row r="3" spans="1:3" x14ac:dyDescent="0.3">
      <c r="A3" t="str">
        <f>'HII Returns &amp; Portfolio'!B26</f>
        <v xml:space="preserve">Baa1 </v>
      </c>
      <c r="B3" s="63">
        <f>'HII Returns &amp; Portfolio'!C26*100</f>
        <v>0.55999999999999994</v>
      </c>
      <c r="C3">
        <v>2</v>
      </c>
    </row>
    <row r="4" spans="1:3" x14ac:dyDescent="0.3">
      <c r="A4" t="str">
        <f>'HII Returns &amp; Portfolio'!B27</f>
        <v xml:space="preserve">Baa2 </v>
      </c>
      <c r="B4" s="63">
        <f>'HII Returns &amp; Portfolio'!C27*100</f>
        <v>3.63</v>
      </c>
      <c r="C4">
        <v>3</v>
      </c>
    </row>
    <row r="5" spans="1:3" x14ac:dyDescent="0.3">
      <c r="A5" t="str">
        <f>'HII Returns &amp; Portfolio'!B28</f>
        <v xml:space="preserve">Baa3 </v>
      </c>
      <c r="B5" s="63">
        <f>'HII Returns &amp; Portfolio'!C28*100</f>
        <v>13.309999999999999</v>
      </c>
      <c r="C5">
        <v>4</v>
      </c>
    </row>
    <row r="6" spans="1:3" x14ac:dyDescent="0.3">
      <c r="A6" t="str">
        <f>'HII Returns &amp; Portfolio'!B29</f>
        <v xml:space="preserve">Ba2 </v>
      </c>
      <c r="B6" s="63">
        <f>'HII Returns &amp; Portfolio'!C29*100</f>
        <v>3.9800000000000004</v>
      </c>
      <c r="C6">
        <v>5</v>
      </c>
    </row>
    <row r="7" spans="1:3" x14ac:dyDescent="0.3">
      <c r="A7" t="str">
        <f>'HII Returns &amp; Portfolio'!B30</f>
        <v xml:space="preserve">Ba3 </v>
      </c>
      <c r="B7" s="63">
        <f>'HII Returns &amp; Portfolio'!C30*100</f>
        <v>2.65</v>
      </c>
      <c r="C7">
        <v>6</v>
      </c>
    </row>
    <row r="8" spans="1:3" x14ac:dyDescent="0.3">
      <c r="A8" t="str">
        <f>'HII Returns &amp; Portfolio'!B31</f>
        <v xml:space="preserve">B1 </v>
      </c>
      <c r="B8" s="63">
        <f>'HII Returns &amp; Portfolio'!C31*100</f>
        <v>16.36</v>
      </c>
      <c r="C8">
        <v>7</v>
      </c>
    </row>
    <row r="9" spans="1:3" x14ac:dyDescent="0.3">
      <c r="A9" t="str">
        <f>'HII Returns &amp; Portfolio'!B32</f>
        <v xml:space="preserve">B2 </v>
      </c>
      <c r="B9" s="63">
        <f>'HII Returns &amp; Portfolio'!C32*100</f>
        <v>19.86</v>
      </c>
      <c r="C9">
        <v>8</v>
      </c>
    </row>
    <row r="10" spans="1:3" x14ac:dyDescent="0.3">
      <c r="A10" t="str">
        <f>'HII Returns &amp; Portfolio'!B33</f>
        <v xml:space="preserve">B3 </v>
      </c>
      <c r="B10" s="63">
        <f>'HII Returns &amp; Portfolio'!C33*100</f>
        <v>10.56</v>
      </c>
      <c r="C10">
        <v>9</v>
      </c>
    </row>
    <row r="11" spans="1:3" x14ac:dyDescent="0.3">
      <c r="A11" t="str">
        <f>'HII Returns &amp; Portfolio'!B34</f>
        <v xml:space="preserve">Caa1 </v>
      </c>
      <c r="B11" s="63">
        <f>'HII Returns &amp; Portfolio'!C34*100</f>
        <v>4.9000000000000004</v>
      </c>
      <c r="C11">
        <v>10</v>
      </c>
    </row>
    <row r="12" spans="1:3" x14ac:dyDescent="0.3">
      <c r="A12" t="str">
        <f>'HII Returns &amp; Portfolio'!B35</f>
        <v xml:space="preserve">Caa3 </v>
      </c>
      <c r="B12" s="63">
        <f>'HII Returns &amp; Portfolio'!C35*100</f>
        <v>0.02</v>
      </c>
      <c r="C12">
        <v>11</v>
      </c>
    </row>
    <row r="13" spans="1:3" x14ac:dyDescent="0.3">
      <c r="A13" t="str">
        <f>'HII Returns &amp; Portfolio'!B36</f>
        <v xml:space="preserve">Ca </v>
      </c>
      <c r="B13" s="63">
        <f>'HII Returns &amp; Portfolio'!C36*100</f>
        <v>3.82</v>
      </c>
      <c r="C13">
        <v>12</v>
      </c>
    </row>
    <row r="14" spans="1:3" x14ac:dyDescent="0.3">
      <c r="A14" t="str">
        <f>'HII Returns &amp; Portfolio'!B37</f>
        <v xml:space="preserve">C </v>
      </c>
      <c r="B14" s="63">
        <f>'HII Returns &amp; Portfolio'!C37*100</f>
        <v>1.79</v>
      </c>
      <c r="C14">
        <v>13</v>
      </c>
    </row>
    <row r="15" spans="1:3" x14ac:dyDescent="0.3">
      <c r="A15" t="str">
        <f>'HII Returns &amp; Portfolio'!B38</f>
        <v xml:space="preserve">NR </v>
      </c>
      <c r="B15" s="63">
        <f>'HII Returns &amp; Portfolio'!C38*100</f>
        <v>10.47</v>
      </c>
      <c r="C15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HII Returns &amp; Portfolio</vt:lpstr>
      <vt:lpstr>from SMH</vt:lpstr>
      <vt:lpstr>HII_EXPORT_30DaySECYield</vt:lpstr>
      <vt:lpstr>HII_EXPORT_PerformanceTable</vt:lpstr>
      <vt:lpstr>HII_EXPORT_TopHoldings</vt:lpstr>
      <vt:lpstr>HII_EXPORT_SectorAllocation</vt:lpstr>
      <vt:lpstr>HII_EXPORT_PortCharacteristics</vt:lpstr>
      <vt:lpstr>HII_EXPORT_MoodyCredit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2016-07-08T19:14:18Z</dcterms:created>
  <dcterms:modified xsi:type="dcterms:W3CDTF">2021-01-11T20:20:42Z</dcterms:modified>
</cp:coreProperties>
</file>