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y\Proj_ThucTapNhom\CNPM\"/>
    </mc:Choice>
  </mc:AlternateContent>
  <bookViews>
    <workbookView xWindow="0" yWindow="0" windowWidth="15345" windowHeight="4755" activeTab="3"/>
  </bookViews>
  <sheets>
    <sheet name="demo" sheetId="1" r:id="rId1"/>
    <sheet name="value" sheetId="2" r:id="rId2"/>
    <sheet name="cost" sheetId="3" r:id="rId3"/>
    <sheet name="graph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2" l="1"/>
  <c r="J13" i="2"/>
  <c r="I13" i="2"/>
  <c r="H13" i="2"/>
  <c r="G13" i="2"/>
  <c r="F13" i="2"/>
  <c r="E13" i="2"/>
  <c r="D13" i="2"/>
  <c r="C13" i="2"/>
  <c r="J12" i="2"/>
  <c r="I12" i="2"/>
  <c r="H12" i="2"/>
  <c r="G12" i="2"/>
  <c r="F12" i="2"/>
  <c r="E12" i="2"/>
  <c r="D12" i="2"/>
  <c r="C12" i="2"/>
  <c r="I11" i="2"/>
  <c r="H11" i="2"/>
  <c r="G11" i="2"/>
  <c r="F11" i="2"/>
  <c r="E11" i="2"/>
  <c r="D11" i="2"/>
  <c r="C11" i="2"/>
  <c r="H10" i="2"/>
  <c r="G10" i="2"/>
  <c r="F10" i="2"/>
  <c r="E10" i="2"/>
  <c r="D10" i="2"/>
  <c r="C10" i="2"/>
  <c r="G9" i="2"/>
  <c r="F9" i="2"/>
  <c r="E9" i="2"/>
  <c r="D9" i="2"/>
  <c r="C9" i="2"/>
  <c r="F8" i="2"/>
  <c r="E8" i="2"/>
  <c r="D8" i="2"/>
  <c r="C8" i="2"/>
  <c r="E7" i="2"/>
  <c r="D7" i="2"/>
  <c r="C7" i="2"/>
  <c r="D6" i="2"/>
  <c r="C6" i="2"/>
  <c r="C5" i="2"/>
  <c r="C8" i="4" l="1"/>
  <c r="D8" i="4"/>
  <c r="E8" i="4"/>
  <c r="F8" i="4"/>
  <c r="G8" i="4"/>
  <c r="H8" i="4"/>
  <c r="I8" i="4"/>
  <c r="J8" i="4"/>
  <c r="K8" i="4"/>
  <c r="B8" i="4"/>
  <c r="L5" i="4"/>
  <c r="C9" i="4" s="1"/>
  <c r="L4" i="4"/>
  <c r="K14" i="3"/>
  <c r="J14" i="3"/>
  <c r="I14" i="3"/>
  <c r="H14" i="3"/>
  <c r="G14" i="3"/>
  <c r="F14" i="3"/>
  <c r="E14" i="3"/>
  <c r="D14" i="3"/>
  <c r="C14" i="3"/>
  <c r="J13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H11" i="3"/>
  <c r="G11" i="3"/>
  <c r="F11" i="3"/>
  <c r="E11" i="3"/>
  <c r="D11" i="3"/>
  <c r="C11" i="3"/>
  <c r="G10" i="3"/>
  <c r="F10" i="3"/>
  <c r="E10" i="3"/>
  <c r="D10" i="3"/>
  <c r="C10" i="3"/>
  <c r="F9" i="3"/>
  <c r="E9" i="3"/>
  <c r="D9" i="3"/>
  <c r="C9" i="3"/>
  <c r="E8" i="3"/>
  <c r="D8" i="3"/>
  <c r="C8" i="3"/>
  <c r="D7" i="3"/>
  <c r="C7" i="3"/>
  <c r="C6" i="3"/>
  <c r="C6" i="1"/>
  <c r="M6" i="3"/>
  <c r="B18" i="3"/>
  <c r="B5" i="3"/>
  <c r="B17" i="2"/>
  <c r="C14" i="2"/>
  <c r="C18" i="2" s="1"/>
  <c r="M13" i="2"/>
  <c r="M12" i="2"/>
  <c r="M11" i="2"/>
  <c r="M10" i="2"/>
  <c r="M9" i="2"/>
  <c r="M8" i="2"/>
  <c r="M7" i="2"/>
  <c r="M6" i="2"/>
  <c r="M5" i="2"/>
  <c r="L14" i="2"/>
  <c r="L19" i="2" s="1"/>
  <c r="K14" i="2"/>
  <c r="K20" i="2" s="1"/>
  <c r="J14" i="2"/>
  <c r="J18" i="2" s="1"/>
  <c r="I14" i="2"/>
  <c r="I20" i="2" s="1"/>
  <c r="H14" i="2"/>
  <c r="H18" i="2" s="1"/>
  <c r="G14" i="2"/>
  <c r="G21" i="2" s="1"/>
  <c r="F14" i="2"/>
  <c r="F20" i="2" s="1"/>
  <c r="E14" i="2"/>
  <c r="E19" i="2" s="1"/>
  <c r="M4" i="2"/>
  <c r="B4" i="2"/>
  <c r="D28" i="1"/>
  <c r="E28" i="1"/>
  <c r="F28" i="1"/>
  <c r="G28" i="1"/>
  <c r="H28" i="1"/>
  <c r="I28" i="1"/>
  <c r="J28" i="1"/>
  <c r="K28" i="1"/>
  <c r="L28" i="1"/>
  <c r="D27" i="1"/>
  <c r="E27" i="1"/>
  <c r="F27" i="1"/>
  <c r="G27" i="1"/>
  <c r="H27" i="1"/>
  <c r="I27" i="1"/>
  <c r="J27" i="1"/>
  <c r="K27" i="1"/>
  <c r="L27" i="1"/>
  <c r="D26" i="1"/>
  <c r="E26" i="1"/>
  <c r="F26" i="1"/>
  <c r="G26" i="1"/>
  <c r="H26" i="1"/>
  <c r="I26" i="1"/>
  <c r="J26" i="1"/>
  <c r="K26" i="1"/>
  <c r="L26" i="1"/>
  <c r="D25" i="1"/>
  <c r="E25" i="1"/>
  <c r="F25" i="1"/>
  <c r="G25" i="1"/>
  <c r="H25" i="1"/>
  <c r="I25" i="1"/>
  <c r="J25" i="1"/>
  <c r="K25" i="1"/>
  <c r="L25" i="1"/>
  <c r="D24" i="1"/>
  <c r="E24" i="1"/>
  <c r="F24" i="1"/>
  <c r="G24" i="1"/>
  <c r="H24" i="1"/>
  <c r="I24" i="1"/>
  <c r="J24" i="1"/>
  <c r="K24" i="1"/>
  <c r="L24" i="1"/>
  <c r="D23" i="1"/>
  <c r="E23" i="1"/>
  <c r="F23" i="1"/>
  <c r="G23" i="1"/>
  <c r="H23" i="1"/>
  <c r="I23" i="1"/>
  <c r="J23" i="1"/>
  <c r="K23" i="1"/>
  <c r="L23" i="1"/>
  <c r="D22" i="1"/>
  <c r="E22" i="1"/>
  <c r="F22" i="1"/>
  <c r="G22" i="1"/>
  <c r="H22" i="1"/>
  <c r="I22" i="1"/>
  <c r="J22" i="1"/>
  <c r="K22" i="1"/>
  <c r="L22" i="1"/>
  <c r="C22" i="1"/>
  <c r="C23" i="1"/>
  <c r="C24" i="1"/>
  <c r="C25" i="1"/>
  <c r="C26" i="1"/>
  <c r="C27" i="1"/>
  <c r="C28" i="1"/>
  <c r="D21" i="1"/>
  <c r="E21" i="1"/>
  <c r="F21" i="1"/>
  <c r="G21" i="1"/>
  <c r="H21" i="1"/>
  <c r="I21" i="1"/>
  <c r="J21" i="1"/>
  <c r="K21" i="1"/>
  <c r="L21" i="1"/>
  <c r="C21" i="1"/>
  <c r="D19" i="1"/>
  <c r="E19" i="1"/>
  <c r="F19" i="1"/>
  <c r="G19" i="1"/>
  <c r="M19" i="1" s="1"/>
  <c r="H19" i="1"/>
  <c r="I19" i="1"/>
  <c r="J19" i="1"/>
  <c r="K19" i="1"/>
  <c r="L19" i="1"/>
  <c r="C19" i="1"/>
  <c r="C18" i="1"/>
  <c r="K14" i="1"/>
  <c r="J14" i="1"/>
  <c r="J13" i="1"/>
  <c r="I14" i="1"/>
  <c r="I13" i="1"/>
  <c r="I12" i="1"/>
  <c r="H14" i="1"/>
  <c r="H13" i="1"/>
  <c r="H12" i="1"/>
  <c r="H11" i="1"/>
  <c r="G14" i="1"/>
  <c r="G13" i="1"/>
  <c r="G12" i="1"/>
  <c r="G11" i="1"/>
  <c r="G10" i="1"/>
  <c r="F14" i="1"/>
  <c r="F13" i="1"/>
  <c r="F12" i="1"/>
  <c r="F11" i="1"/>
  <c r="F10" i="1"/>
  <c r="F15" i="1" s="1"/>
  <c r="F9" i="1"/>
  <c r="E14" i="1"/>
  <c r="E13" i="1"/>
  <c r="E12" i="1"/>
  <c r="E11" i="1"/>
  <c r="E10" i="1"/>
  <c r="E9" i="1"/>
  <c r="E8" i="1"/>
  <c r="D14" i="1"/>
  <c r="D13" i="1"/>
  <c r="D12" i="1"/>
  <c r="D11" i="1"/>
  <c r="D10" i="1"/>
  <c r="D9" i="1"/>
  <c r="D8" i="1"/>
  <c r="D7" i="1"/>
  <c r="C14" i="1"/>
  <c r="C13" i="1"/>
  <c r="C12" i="1"/>
  <c r="C11" i="1"/>
  <c r="C10" i="1"/>
  <c r="C9" i="1"/>
  <c r="C8" i="1"/>
  <c r="C7" i="1"/>
  <c r="M6" i="1"/>
  <c r="F20" i="1" s="1"/>
  <c r="M5" i="1"/>
  <c r="J15" i="1"/>
  <c r="K15" i="1"/>
  <c r="L15" i="1"/>
  <c r="C4" i="1"/>
  <c r="J9" i="4" l="1"/>
  <c r="I9" i="4"/>
  <c r="F9" i="4"/>
  <c r="E9" i="4"/>
  <c r="B9" i="4"/>
  <c r="H9" i="4"/>
  <c r="D9" i="4"/>
  <c r="K9" i="4"/>
  <c r="G9" i="4"/>
  <c r="L18" i="2"/>
  <c r="E26" i="2"/>
  <c r="F19" i="2"/>
  <c r="C25" i="2"/>
  <c r="E22" i="2"/>
  <c r="H21" i="2"/>
  <c r="C21" i="2"/>
  <c r="E18" i="2"/>
  <c r="L26" i="2"/>
  <c r="H17" i="2"/>
  <c r="F23" i="2"/>
  <c r="L22" i="2"/>
  <c r="G24" i="2"/>
  <c r="C17" i="2"/>
  <c r="C24" i="2"/>
  <c r="C20" i="2"/>
  <c r="G17" i="2"/>
  <c r="E25" i="2"/>
  <c r="E21" i="2"/>
  <c r="F26" i="2"/>
  <c r="F22" i="2"/>
  <c r="F18" i="2"/>
  <c r="G23" i="2"/>
  <c r="G19" i="2"/>
  <c r="I23" i="2"/>
  <c r="L25" i="2"/>
  <c r="L21" i="2"/>
  <c r="C27" i="2"/>
  <c r="C23" i="2"/>
  <c r="C19" i="2"/>
  <c r="L17" i="2"/>
  <c r="F17" i="2"/>
  <c r="E24" i="2"/>
  <c r="E20" i="2"/>
  <c r="F25" i="2"/>
  <c r="F21" i="2"/>
  <c r="G26" i="2"/>
  <c r="G22" i="2"/>
  <c r="G18" i="2"/>
  <c r="I19" i="2"/>
  <c r="L24" i="2"/>
  <c r="L20" i="2"/>
  <c r="G20" i="2"/>
  <c r="C26" i="2"/>
  <c r="C22" i="2"/>
  <c r="I17" i="2"/>
  <c r="E17" i="2"/>
  <c r="E23" i="2"/>
  <c r="F24" i="2"/>
  <c r="G25" i="2"/>
  <c r="H25" i="2"/>
  <c r="K19" i="2"/>
  <c r="L23" i="2"/>
  <c r="H20" i="2"/>
  <c r="H23" i="2"/>
  <c r="H19" i="2"/>
  <c r="H24" i="2"/>
  <c r="H26" i="2"/>
  <c r="H22" i="2"/>
  <c r="I26" i="2"/>
  <c r="I22" i="2"/>
  <c r="I18" i="2"/>
  <c r="I25" i="2"/>
  <c r="I21" i="2"/>
  <c r="I24" i="2"/>
  <c r="L8" i="4"/>
  <c r="K17" i="2"/>
  <c r="K23" i="2"/>
  <c r="J17" i="2"/>
  <c r="J25" i="2"/>
  <c r="J21" i="2"/>
  <c r="J24" i="2"/>
  <c r="J20" i="2"/>
  <c r="J23" i="2"/>
  <c r="J19" i="2"/>
  <c r="J26" i="2"/>
  <c r="J22" i="2"/>
  <c r="K26" i="2"/>
  <c r="K22" i="2"/>
  <c r="K18" i="2"/>
  <c r="K25" i="2"/>
  <c r="K21" i="2"/>
  <c r="K24" i="2"/>
  <c r="C20" i="1"/>
  <c r="M15" i="1"/>
  <c r="L20" i="1"/>
  <c r="H20" i="1"/>
  <c r="D20" i="1"/>
  <c r="D29" i="1" s="1"/>
  <c r="I20" i="1"/>
  <c r="K20" i="1"/>
  <c r="G20" i="1"/>
  <c r="M20" i="1" s="1"/>
  <c r="E20" i="1"/>
  <c r="E29" i="1" s="1"/>
  <c r="J20" i="1"/>
  <c r="J29" i="1" s="1"/>
  <c r="L29" i="1"/>
  <c r="M12" i="3"/>
  <c r="M13" i="3"/>
  <c r="M7" i="3"/>
  <c r="M10" i="3"/>
  <c r="M11" i="3"/>
  <c r="D15" i="3"/>
  <c r="H15" i="3"/>
  <c r="H18" i="3" s="1"/>
  <c r="L15" i="3"/>
  <c r="L21" i="3" s="1"/>
  <c r="J15" i="3"/>
  <c r="J24" i="3" s="1"/>
  <c r="E15" i="3"/>
  <c r="E18" i="3" s="1"/>
  <c r="I15" i="3"/>
  <c r="I23" i="3" s="1"/>
  <c r="K15" i="3"/>
  <c r="K20" i="3" s="1"/>
  <c r="D14" i="2"/>
  <c r="M28" i="1"/>
  <c r="I29" i="1"/>
  <c r="M26" i="1"/>
  <c r="H29" i="1"/>
  <c r="F29" i="1"/>
  <c r="M27" i="1"/>
  <c r="M25" i="1"/>
  <c r="M23" i="1"/>
  <c r="C29" i="1"/>
  <c r="M24" i="1"/>
  <c r="K29" i="1"/>
  <c r="M22" i="1"/>
  <c r="M21" i="1"/>
  <c r="I15" i="1"/>
  <c r="H15" i="1"/>
  <c r="G15" i="1"/>
  <c r="M14" i="1"/>
  <c r="E15" i="1"/>
  <c r="D15" i="1"/>
  <c r="C15" i="1"/>
  <c r="M13" i="1"/>
  <c r="M9" i="1"/>
  <c r="M12" i="1"/>
  <c r="M8" i="1"/>
  <c r="M11" i="1"/>
  <c r="M7" i="1"/>
  <c r="M10" i="1"/>
  <c r="L9" i="4" l="1"/>
  <c r="H27" i="2"/>
  <c r="L27" i="2"/>
  <c r="G27" i="2"/>
  <c r="E27" i="2"/>
  <c r="M14" i="2"/>
  <c r="D20" i="2"/>
  <c r="M20" i="2" s="1"/>
  <c r="D24" i="2"/>
  <c r="M24" i="2" s="1"/>
  <c r="D19" i="2"/>
  <c r="M19" i="2" s="1"/>
  <c r="D21" i="2"/>
  <c r="D25" i="2"/>
  <c r="M25" i="2" s="1"/>
  <c r="D17" i="2"/>
  <c r="D18" i="2"/>
  <c r="M18" i="2" s="1"/>
  <c r="D22" i="2"/>
  <c r="M22" i="2" s="1"/>
  <c r="D26" i="2"/>
  <c r="M26" i="2" s="1"/>
  <c r="D23" i="2"/>
  <c r="I27" i="2"/>
  <c r="F27" i="2"/>
  <c r="M21" i="2"/>
  <c r="M23" i="2"/>
  <c r="J27" i="2"/>
  <c r="K27" i="2"/>
  <c r="G29" i="1"/>
  <c r="M14" i="3"/>
  <c r="K18" i="3"/>
  <c r="L19" i="3"/>
  <c r="L26" i="3"/>
  <c r="K22" i="3"/>
  <c r="H22" i="3"/>
  <c r="E19" i="3"/>
  <c r="J19" i="3"/>
  <c r="I24" i="3"/>
  <c r="I25" i="3"/>
  <c r="I26" i="3"/>
  <c r="I21" i="3"/>
  <c r="I27" i="3"/>
  <c r="K21" i="3"/>
  <c r="I19" i="3"/>
  <c r="I22" i="3"/>
  <c r="H19" i="3"/>
  <c r="L27" i="3"/>
  <c r="L24" i="3"/>
  <c r="L20" i="3"/>
  <c r="K24" i="3"/>
  <c r="J20" i="3"/>
  <c r="I20" i="3"/>
  <c r="L22" i="3"/>
  <c r="K23" i="3"/>
  <c r="J25" i="3"/>
  <c r="J22" i="3"/>
  <c r="J27" i="3"/>
  <c r="J26" i="3"/>
  <c r="H27" i="3"/>
  <c r="H23" i="3"/>
  <c r="H24" i="3"/>
  <c r="H20" i="3"/>
  <c r="H25" i="3"/>
  <c r="H26" i="3"/>
  <c r="J23" i="3"/>
  <c r="J18" i="3"/>
  <c r="K26" i="3"/>
  <c r="K27" i="3"/>
  <c r="K19" i="3"/>
  <c r="D27" i="3"/>
  <c r="D23" i="3"/>
  <c r="D19" i="3"/>
  <c r="D20" i="3"/>
  <c r="D25" i="3"/>
  <c r="D21" i="3"/>
  <c r="D26" i="3"/>
  <c r="D22" i="3"/>
  <c r="D24" i="3"/>
  <c r="E24" i="3"/>
  <c r="E20" i="3"/>
  <c r="E21" i="3"/>
  <c r="E26" i="3"/>
  <c r="E22" i="3"/>
  <c r="E27" i="3"/>
  <c r="E23" i="3"/>
  <c r="E25" i="3"/>
  <c r="K25" i="3"/>
  <c r="D18" i="3"/>
  <c r="I18" i="3"/>
  <c r="L25" i="3"/>
  <c r="J21" i="3"/>
  <c r="L18" i="3"/>
  <c r="L23" i="3"/>
  <c r="H21" i="3"/>
  <c r="M29" i="1"/>
  <c r="D27" i="2" l="1"/>
  <c r="M27" i="2" s="1"/>
  <c r="M17" i="2"/>
  <c r="I28" i="3"/>
  <c r="K28" i="3"/>
  <c r="H28" i="3"/>
  <c r="E28" i="3"/>
  <c r="D28" i="3"/>
  <c r="J28" i="3"/>
  <c r="L28" i="3"/>
  <c r="M5" i="3"/>
  <c r="F15" i="3"/>
  <c r="F22" i="3" s="1"/>
  <c r="M9" i="3"/>
  <c r="M8" i="3"/>
  <c r="G15" i="3"/>
  <c r="G20" i="3" s="1"/>
  <c r="C15" i="3"/>
  <c r="C23" i="3" s="1"/>
  <c r="G21" i="3" l="1"/>
  <c r="C20" i="3"/>
  <c r="C22" i="3"/>
  <c r="G24" i="3"/>
  <c r="G25" i="3"/>
  <c r="F18" i="3"/>
  <c r="C27" i="3"/>
  <c r="C21" i="3"/>
  <c r="M15" i="3"/>
  <c r="F20" i="3"/>
  <c r="C19" i="3"/>
  <c r="C26" i="3"/>
  <c r="C24" i="3"/>
  <c r="F19" i="3"/>
  <c r="F24" i="3"/>
  <c r="G19" i="3"/>
  <c r="G22" i="3"/>
  <c r="F27" i="3"/>
  <c r="C28" i="3"/>
  <c r="C25" i="3"/>
  <c r="G18" i="3"/>
  <c r="F26" i="3"/>
  <c r="F25" i="3"/>
  <c r="G23" i="3"/>
  <c r="G26" i="3"/>
  <c r="C18" i="3"/>
  <c r="F23" i="3"/>
  <c r="F21" i="3"/>
  <c r="G27" i="3"/>
  <c r="M22" i="3" l="1"/>
  <c r="M23" i="3"/>
  <c r="M19" i="3"/>
  <c r="M18" i="3"/>
  <c r="M20" i="3"/>
  <c r="F28" i="3"/>
  <c r="M21" i="3"/>
  <c r="M27" i="3"/>
  <c r="G28" i="3"/>
  <c r="M24" i="3"/>
  <c r="M25" i="3"/>
  <c r="M26" i="3"/>
  <c r="M28" i="3" l="1"/>
</calcChain>
</file>

<file path=xl/sharedStrings.xml><?xml version="1.0" encoding="utf-8"?>
<sst xmlns="http://schemas.openxmlformats.org/spreadsheetml/2006/main" count="206" uniqueCount="26">
  <si>
    <t>FR2</t>
  </si>
  <si>
    <t>FR3</t>
  </si>
  <si>
    <t>FR4</t>
  </si>
  <si>
    <t>FR5</t>
  </si>
  <si>
    <t>FR11</t>
  </si>
  <si>
    <t>QR6</t>
  </si>
  <si>
    <t>QR7</t>
  </si>
  <si>
    <t>QR8</t>
  </si>
  <si>
    <t>QR12</t>
  </si>
  <si>
    <t>ID</t>
  </si>
  <si>
    <t>TITLE</t>
  </si>
  <si>
    <t>Xác thực thẻ</t>
  </si>
  <si>
    <t>Xác thực tài khoản</t>
  </si>
  <si>
    <t>Kiểm tra số dư</t>
  </si>
  <si>
    <t>Rút tiền</t>
  </si>
  <si>
    <t>Đổi PIN và lần đăng nhập đầu tiên</t>
  </si>
  <si>
    <t>QR9</t>
  </si>
  <si>
    <t>Độ tin cậy của hệ thống</t>
  </si>
  <si>
    <t>Tính sẵn sàng của hệ thống</t>
  </si>
  <si>
    <t>Kết nối Internet</t>
  </si>
  <si>
    <t>Bảo mật thông tin trên đường truyền</t>
  </si>
  <si>
    <t>Khả năng mở rộng hệ thống</t>
  </si>
  <si>
    <t>so sanh tren thoi gian code, chi phi tien bac de phat trien</t>
  </si>
  <si>
    <t>COST</t>
  </si>
  <si>
    <t>VALUE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</si>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</sst>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/>
    </xf>
    <xf numFmtId="12" fontId="0" fillId="0" borderId="1" xfId="0" applyNumberFormat="1" applyBorder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0" fillId="0" borderId="0" xfId="0" applyNumberFormat="1"/>
    <xf numFmtId="12" fontId="0" fillId="0" borderId="0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2" fillId="0" borderId="1" xfId="0" applyFont="1" applyFill="1" applyBorder="1" applyAlignment="1">
      <alignment horizontal="center" vertical="center"/>
    </xf>
    <xf numFmtId="1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12" fontId="2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graph!$A$8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graph!$B$7:$K$7</c:f>
              <c:strCache>
                <c:ptCount val="10"/>
                <c:pt idx="0">
                  <c:v>FR2</c:v>
                </c:pt>
                <c:pt idx="1">
                  <c:v>FR3</c:v>
                </c:pt>
                <c:pt idx="2">
                  <c:v>FR4</c:v>
                </c:pt>
                <c:pt idx="3">
                  <c:v>FR5</c:v>
                </c:pt>
                <c:pt idx="4">
                  <c:v>FR11</c:v>
                </c:pt>
                <c:pt idx="5">
                  <c:v>QR6</c:v>
                </c:pt>
                <c:pt idx="6">
                  <c:v>QR7</c:v>
                </c:pt>
                <c:pt idx="7">
                  <c:v>QR8</c:v>
                </c:pt>
                <c:pt idx="8">
                  <c:v>QR9</c:v>
                </c:pt>
                <c:pt idx="9">
                  <c:v>QR12</c:v>
                </c:pt>
              </c:strCache>
            </c:strRef>
          </c:cat>
          <c:val>
            <c:numRef>
              <c:f>graph!$B$8:$K$8</c:f>
              <c:numCache>
                <c:formatCode>0.00</c:formatCode>
                <c:ptCount val="10"/>
                <c:pt idx="0">
                  <c:v>20.838736828265507</c:v>
                </c:pt>
                <c:pt idx="1">
                  <c:v>10.028704656492575</c:v>
                </c:pt>
                <c:pt idx="2">
                  <c:v>10.66707353161341</c:v>
                </c:pt>
                <c:pt idx="3">
                  <c:v>8.2390931753481507</c:v>
                </c:pt>
                <c:pt idx="4">
                  <c:v>12.207421217202342</c:v>
                </c:pt>
                <c:pt idx="5">
                  <c:v>3.879704769402871</c:v>
                </c:pt>
                <c:pt idx="6">
                  <c:v>4.3256244188591069</c:v>
                </c:pt>
                <c:pt idx="7">
                  <c:v>6.1640479333229994</c:v>
                </c:pt>
                <c:pt idx="8">
                  <c:v>4.3512466635955525</c:v>
                </c:pt>
                <c:pt idx="9">
                  <c:v>19.298346805897484</c:v>
                </c:pt>
              </c:numCache>
            </c:numRef>
          </c:val>
        </c:ser>
        <c:ser>
          <c:idx val="1"/>
          <c:order val="1"/>
          <c:tx>
            <c:strRef>
              <c:f>graph!$A$9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graph!$B$7:$K$7</c:f>
              <c:strCache>
                <c:ptCount val="10"/>
                <c:pt idx="0">
                  <c:v>FR2</c:v>
                </c:pt>
                <c:pt idx="1">
                  <c:v>FR3</c:v>
                </c:pt>
                <c:pt idx="2">
                  <c:v>FR4</c:v>
                </c:pt>
                <c:pt idx="3">
                  <c:v>FR5</c:v>
                </c:pt>
                <c:pt idx="4">
                  <c:v>FR11</c:v>
                </c:pt>
                <c:pt idx="5">
                  <c:v>QR6</c:v>
                </c:pt>
                <c:pt idx="6">
                  <c:v>QR7</c:v>
                </c:pt>
                <c:pt idx="7">
                  <c:v>QR8</c:v>
                </c:pt>
                <c:pt idx="8">
                  <c:v>QR9</c:v>
                </c:pt>
                <c:pt idx="9">
                  <c:v>QR12</c:v>
                </c:pt>
              </c:strCache>
            </c:strRef>
          </c:cat>
          <c:val>
            <c:numRef>
              <c:f>graph!$B$9:$K$9</c:f>
              <c:numCache>
                <c:formatCode>0.00</c:formatCode>
                <c:ptCount val="10"/>
                <c:pt idx="0">
                  <c:v>19.394238601900707</c:v>
                </c:pt>
                <c:pt idx="1">
                  <c:v>10.99734757499167</c:v>
                </c:pt>
                <c:pt idx="2">
                  <c:v>13.277599879507582</c:v>
                </c:pt>
                <c:pt idx="3">
                  <c:v>10.697129574122288</c:v>
                </c:pt>
                <c:pt idx="4">
                  <c:v>12.747763917679944</c:v>
                </c:pt>
                <c:pt idx="5">
                  <c:v>4.8904585630178579</c:v>
                </c:pt>
                <c:pt idx="6">
                  <c:v>3.4497212205069063</c:v>
                </c:pt>
                <c:pt idx="7">
                  <c:v>2.4153129502686181</c:v>
                </c:pt>
                <c:pt idx="8">
                  <c:v>2.7434159627137866</c:v>
                </c:pt>
                <c:pt idx="9">
                  <c:v>19.387011755290622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785120"/>
        <c:axId val="2098780224"/>
      </c:barChart>
      <c:catAx>
        <c:axId val="209878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80224"/>
        <c:crosses val="autoZero"/>
        <c:auto val="1"/>
        <c:lblAlgn val="ctr"/>
        <c:lblOffset val="100"/>
        <c:noMultiLvlLbl val="0"/>
      </c:catAx>
      <c:valAx>
        <c:axId val="20987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8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graph!$B$7</c:f>
              <c:strCache>
                <c:ptCount val="1"/>
                <c:pt idx="0">
                  <c:v>FR2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graph!$B$8</c:f>
              <c:numCache>
                <c:formatCode>0.00</c:formatCode>
                <c:ptCount val="1"/>
                <c:pt idx="0">
                  <c:v>20.838736828265507</c:v>
                </c:pt>
              </c:numCache>
            </c:numRef>
          </c:xVal>
          <c:yVal>
            <c:numRef>
              <c:f>graph!$B$9</c:f>
              <c:numCache>
                <c:formatCode>0.00</c:formatCode>
                <c:ptCount val="1"/>
                <c:pt idx="0">
                  <c:v>19.394238601900707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graph!$C$7</c:f>
              <c:strCache>
                <c:ptCount val="1"/>
                <c:pt idx="0">
                  <c:v>FR3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69FC08BB-AAA4-43EF-8E87-57FCD56E726B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graph!$C$8</c:f>
              <c:numCache>
                <c:formatCode>0.00</c:formatCode>
                <c:ptCount val="1"/>
                <c:pt idx="0">
                  <c:v>10.028704656492575</c:v>
                </c:pt>
              </c:numCache>
            </c:numRef>
          </c:xVal>
          <c:yVal>
            <c:numRef>
              <c:f>graph!$C$9</c:f>
              <c:numCache>
                <c:formatCode>0.00</c:formatCode>
                <c:ptCount val="1"/>
                <c:pt idx="0">
                  <c:v>10.99734757499167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graph!$D$7</c:f>
              <c:strCache>
                <c:ptCount val="1"/>
                <c:pt idx="0">
                  <c:v>FR4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graph!$D$8</c:f>
              <c:numCache>
                <c:formatCode>0.00</c:formatCode>
                <c:ptCount val="1"/>
                <c:pt idx="0">
                  <c:v>10.66707353161341</c:v>
                </c:pt>
              </c:numCache>
            </c:numRef>
          </c:xVal>
          <c:yVal>
            <c:numRef>
              <c:f>graph!$D$9</c:f>
              <c:numCache>
                <c:formatCode>0.00</c:formatCode>
                <c:ptCount val="1"/>
                <c:pt idx="0">
                  <c:v>13.277599879507582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graph!$E$7</c:f>
              <c:strCache>
                <c:ptCount val="1"/>
                <c:pt idx="0">
                  <c:v>FR5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3B95B8EA-C833-44C8-B245-DAF7B762D559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graph!$E$8</c:f>
              <c:numCache>
                <c:formatCode>0.00</c:formatCode>
                <c:ptCount val="1"/>
                <c:pt idx="0">
                  <c:v>8.2390931753481507</c:v>
                </c:pt>
              </c:numCache>
            </c:numRef>
          </c:xVal>
          <c:yVal>
            <c:numRef>
              <c:f>graph!$E$9</c:f>
              <c:numCache>
                <c:formatCode>0.00</c:formatCode>
                <c:ptCount val="1"/>
                <c:pt idx="0">
                  <c:v>10.697129574122288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graph!$F$7</c:f>
              <c:strCache>
                <c:ptCount val="1"/>
                <c:pt idx="0">
                  <c:v>FR11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30000"/>
                </a:schemeClr>
              </a:solidFill>
              <a:ln w="9525">
                <a:solidFill>
                  <a:schemeClr val="dk1">
                    <a:tint val="3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graph!$F$8</c:f>
              <c:numCache>
                <c:formatCode>0.00</c:formatCode>
                <c:ptCount val="1"/>
                <c:pt idx="0">
                  <c:v>12.207421217202342</c:v>
                </c:pt>
              </c:numCache>
            </c:numRef>
          </c:xVal>
          <c:yVal>
            <c:numRef>
              <c:f>graph!$F$9</c:f>
              <c:numCache>
                <c:formatCode>0.00</c:formatCode>
                <c:ptCount val="1"/>
                <c:pt idx="0">
                  <c:v>12.747763917679944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graph!$G$7</c:f>
              <c:strCache>
                <c:ptCount val="1"/>
                <c:pt idx="0">
                  <c:v>QR6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graph!$G$8</c:f>
              <c:numCache>
                <c:formatCode>0.00</c:formatCode>
                <c:ptCount val="1"/>
                <c:pt idx="0">
                  <c:v>3.879704769402871</c:v>
                </c:pt>
              </c:numCache>
            </c:numRef>
          </c:xVal>
          <c:yVal>
            <c:numRef>
              <c:f>graph!$H$9</c:f>
              <c:numCache>
                <c:formatCode>0.00</c:formatCode>
                <c:ptCount val="1"/>
                <c:pt idx="0">
                  <c:v>3.4497212205069063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graph!$H$7</c:f>
              <c:strCache>
                <c:ptCount val="1"/>
                <c:pt idx="0">
                  <c:v>QR7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graph!$H$8</c:f>
              <c:numCache>
                <c:formatCode>0.00</c:formatCode>
                <c:ptCount val="1"/>
                <c:pt idx="0">
                  <c:v>4.3256244188591069</c:v>
                </c:pt>
              </c:numCache>
            </c:numRef>
          </c:xVal>
          <c:yVal>
            <c:numRef>
              <c:f>graph!$H$9</c:f>
              <c:numCache>
                <c:formatCode>0.00</c:formatCode>
                <c:ptCount val="1"/>
                <c:pt idx="0">
                  <c:v>3.4497212205069063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graph!$I$7</c:f>
              <c:strCache>
                <c:ptCount val="1"/>
                <c:pt idx="0">
                  <c:v>QR8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graph!$I$8</c:f>
              <c:numCache>
                <c:formatCode>0.00</c:formatCode>
                <c:ptCount val="1"/>
                <c:pt idx="0">
                  <c:v>6.1640479333229994</c:v>
                </c:pt>
              </c:numCache>
            </c:numRef>
          </c:xVal>
          <c:yVal>
            <c:numRef>
              <c:f>graph!$I$9</c:f>
              <c:numCache>
                <c:formatCode>0.00</c:formatCode>
                <c:ptCount val="1"/>
                <c:pt idx="0">
                  <c:v>2.4153129502686181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graph!$J$7</c:f>
              <c:strCache>
                <c:ptCount val="1"/>
                <c:pt idx="0">
                  <c:v>QR9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graph!$J$8</c:f>
              <c:numCache>
                <c:formatCode>0.00</c:formatCode>
                <c:ptCount val="1"/>
                <c:pt idx="0">
                  <c:v>4.3512466635955525</c:v>
                </c:pt>
              </c:numCache>
            </c:numRef>
          </c:xVal>
          <c:yVal>
            <c:numRef>
              <c:f>graph!$J$9</c:f>
              <c:numCache>
                <c:formatCode>0.00</c:formatCode>
                <c:ptCount val="1"/>
                <c:pt idx="0">
                  <c:v>2.7434159627137866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graph!$K$7</c:f>
              <c:strCache>
                <c:ptCount val="1"/>
                <c:pt idx="0">
                  <c:v>QR12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graph!$K$8</c:f>
              <c:numCache>
                <c:formatCode>0.00</c:formatCode>
                <c:ptCount val="1"/>
                <c:pt idx="0">
                  <c:v>19.298346805897484</c:v>
                </c:pt>
              </c:numCache>
            </c:numRef>
          </c:xVal>
          <c:yVal>
            <c:numRef>
              <c:f>graph!$K$9</c:f>
              <c:numCache>
                <c:formatCode>0.00</c:formatCode>
                <c:ptCount val="1"/>
                <c:pt idx="0">
                  <c:v>19.387011755290622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98790560"/>
        <c:axId val="2098784032"/>
      </c:scatterChart>
      <c:valAx>
        <c:axId val="209879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84032"/>
        <c:crosses val="autoZero"/>
        <c:crossBetween val="midCat"/>
      </c:valAx>
      <c:valAx>
        <c:axId val="209878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3.6111111111111108E-2"/>
              <c:y val="0.329228273549139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9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12</xdr:row>
      <xdr:rowOff>109537</xdr:rowOff>
    </xdr:from>
    <xdr:to>
      <xdr:col>8</xdr:col>
      <xdr:colOff>133350</xdr:colOff>
      <xdr:row>26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12</xdr:row>
      <xdr:rowOff>4762</xdr:rowOff>
    </xdr:from>
    <xdr:to>
      <xdr:col>17</xdr:col>
      <xdr:colOff>342900</xdr:colOff>
      <xdr:row>26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29"/>
  <sheetViews>
    <sheetView workbookViewId="0">
      <selection activeCell="C5" sqref="C5:L14"/>
    </sheetView>
  </sheetViews>
  <sheetFormatPr defaultRowHeight="15" x14ac:dyDescent="0.25"/>
  <cols>
    <col min="1" max="1" width="9.140625" style="1"/>
    <col min="2" max="2" width="9.140625" style="8"/>
    <col min="3" max="12" width="9.140625" style="1"/>
    <col min="13" max="13" width="9.140625" style="6"/>
    <col min="14" max="14" width="9.140625" style="1"/>
    <col min="15" max="15" width="5.5703125" style="1" bestFit="1" customWidth="1"/>
    <col min="16" max="16" width="34.140625" style="1" bestFit="1" customWidth="1"/>
    <col min="17" max="16384" width="9.140625" style="1"/>
  </cols>
  <sheetData>
    <row r="4" spans="2:16" s="8" customFormat="1" x14ac:dyDescent="0.25">
      <c r="B4" s="7"/>
      <c r="C4" s="7" t="str">
        <f>B5</f>
        <v>FR2</v>
      </c>
      <c r="D4" s="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K4" s="7" t="s">
        <v>16</v>
      </c>
      <c r="L4" s="7" t="s">
        <v>8</v>
      </c>
      <c r="M4" s="9"/>
      <c r="O4" s="7" t="s">
        <v>9</v>
      </c>
      <c r="P4" s="7" t="s">
        <v>10</v>
      </c>
    </row>
    <row r="5" spans="2:16" x14ac:dyDescent="0.25">
      <c r="B5" s="7" t="s">
        <v>0</v>
      </c>
      <c r="C5" s="5">
        <v>1</v>
      </c>
      <c r="D5" s="5">
        <v>2</v>
      </c>
      <c r="E5" s="5">
        <v>4</v>
      </c>
      <c r="F5" s="5">
        <v>3</v>
      </c>
      <c r="G5" s="5">
        <v>4</v>
      </c>
      <c r="H5" s="5">
        <v>0.5</v>
      </c>
      <c r="I5" s="5">
        <v>0.5</v>
      </c>
      <c r="J5" s="5">
        <v>0.5</v>
      </c>
      <c r="K5" s="5">
        <v>0.33333333333333331</v>
      </c>
      <c r="L5" s="5">
        <v>2</v>
      </c>
      <c r="M5" s="5">
        <f>SUM(C5:L5)</f>
        <v>17.833333333333336</v>
      </c>
      <c r="O5" s="2" t="s">
        <v>0</v>
      </c>
      <c r="P5" s="3" t="s">
        <v>11</v>
      </c>
    </row>
    <row r="6" spans="2:16" x14ac:dyDescent="0.25">
      <c r="B6" s="7" t="s">
        <v>1</v>
      </c>
      <c r="C6" s="5">
        <f>1/D5</f>
        <v>0.5</v>
      </c>
      <c r="D6" s="5">
        <v>1</v>
      </c>
      <c r="E6" s="5">
        <v>2</v>
      </c>
      <c r="F6" s="5">
        <v>1</v>
      </c>
      <c r="G6" s="5">
        <v>2</v>
      </c>
      <c r="H6" s="5">
        <v>0.5</v>
      </c>
      <c r="I6" s="5">
        <v>0.5</v>
      </c>
      <c r="J6" s="5">
        <v>0.25</v>
      </c>
      <c r="K6" s="5">
        <v>0.5</v>
      </c>
      <c r="L6" s="5">
        <v>2</v>
      </c>
      <c r="M6" s="5">
        <f t="shared" ref="M6:M14" si="0">SUM(C6:L6)</f>
        <v>10.25</v>
      </c>
      <c r="O6" s="2" t="s">
        <v>1</v>
      </c>
      <c r="P6" s="3" t="s">
        <v>12</v>
      </c>
    </row>
    <row r="7" spans="2:16" x14ac:dyDescent="0.25">
      <c r="B7" s="7" t="s">
        <v>2</v>
      </c>
      <c r="C7" s="5">
        <f>1/E5</f>
        <v>0.25</v>
      </c>
      <c r="D7" s="5">
        <f>1/E$6</f>
        <v>0.5</v>
      </c>
      <c r="E7" s="5">
        <v>1</v>
      </c>
      <c r="F7" s="5">
        <v>0.5</v>
      </c>
      <c r="G7" s="5">
        <v>0.5</v>
      </c>
      <c r="H7" s="5">
        <v>0.5</v>
      </c>
      <c r="I7" s="5">
        <v>0.5</v>
      </c>
      <c r="J7" s="5">
        <v>0.25</v>
      </c>
      <c r="K7" s="5">
        <v>1</v>
      </c>
      <c r="L7" s="5">
        <v>3</v>
      </c>
      <c r="M7" s="5">
        <f t="shared" si="0"/>
        <v>8</v>
      </c>
      <c r="O7" s="2" t="s">
        <v>2</v>
      </c>
      <c r="P7" s="3" t="s">
        <v>13</v>
      </c>
    </row>
    <row r="8" spans="2:16" x14ac:dyDescent="0.25">
      <c r="B8" s="7" t="s">
        <v>3</v>
      </c>
      <c r="C8" s="5">
        <f>1/F5</f>
        <v>0.33333333333333331</v>
      </c>
      <c r="D8" s="5">
        <f>1/F$6</f>
        <v>1</v>
      </c>
      <c r="E8" s="5">
        <f>1/F$7</f>
        <v>2</v>
      </c>
      <c r="F8" s="5">
        <v>1</v>
      </c>
      <c r="G8" s="5">
        <v>1</v>
      </c>
      <c r="H8" s="5">
        <v>2</v>
      </c>
      <c r="I8" s="5">
        <v>0.2</v>
      </c>
      <c r="J8" s="5">
        <v>0.2</v>
      </c>
      <c r="K8" s="5">
        <v>0.33333333333333331</v>
      </c>
      <c r="L8" s="5">
        <v>2</v>
      </c>
      <c r="M8" s="5">
        <f t="shared" si="0"/>
        <v>10.066666666666666</v>
      </c>
      <c r="O8" s="2" t="s">
        <v>3</v>
      </c>
      <c r="P8" s="3" t="s">
        <v>14</v>
      </c>
    </row>
    <row r="9" spans="2:16" x14ac:dyDescent="0.25">
      <c r="B9" s="7" t="s">
        <v>4</v>
      </c>
      <c r="C9" s="5">
        <f>1/G5</f>
        <v>0.25</v>
      </c>
      <c r="D9" s="5">
        <f>1/G$6</f>
        <v>0.5</v>
      </c>
      <c r="E9" s="5">
        <f>1/G$7</f>
        <v>2</v>
      </c>
      <c r="F9" s="5">
        <f>1/G$8</f>
        <v>1</v>
      </c>
      <c r="G9" s="5">
        <v>1</v>
      </c>
      <c r="H9" s="5">
        <v>1</v>
      </c>
      <c r="I9" s="5">
        <v>1</v>
      </c>
      <c r="J9" s="5">
        <v>0.16666666666666666</v>
      </c>
      <c r="K9" s="5">
        <v>0.5</v>
      </c>
      <c r="L9" s="5">
        <v>3</v>
      </c>
      <c r="M9" s="5">
        <f t="shared" si="0"/>
        <v>10.416666666666668</v>
      </c>
      <c r="O9" s="2" t="s">
        <v>4</v>
      </c>
      <c r="P9" s="3" t="s">
        <v>15</v>
      </c>
    </row>
    <row r="10" spans="2:16" x14ac:dyDescent="0.25">
      <c r="B10" s="7" t="s">
        <v>5</v>
      </c>
      <c r="C10" s="5">
        <f>1/H5</f>
        <v>2</v>
      </c>
      <c r="D10" s="5">
        <f>1/H$6</f>
        <v>2</v>
      </c>
      <c r="E10" s="5">
        <f>1/H$7</f>
        <v>2</v>
      </c>
      <c r="F10" s="5">
        <f>1/H8</f>
        <v>0.5</v>
      </c>
      <c r="G10" s="5">
        <f>1/H9</f>
        <v>1</v>
      </c>
      <c r="H10" s="5">
        <v>1</v>
      </c>
      <c r="I10" s="5">
        <v>1</v>
      </c>
      <c r="J10" s="5">
        <v>0.33333333333333331</v>
      </c>
      <c r="K10" s="5">
        <v>1</v>
      </c>
      <c r="L10" s="5">
        <v>3</v>
      </c>
      <c r="M10" s="5">
        <f t="shared" si="0"/>
        <v>13.833333333333334</v>
      </c>
      <c r="O10" s="2" t="s">
        <v>5</v>
      </c>
      <c r="P10" s="3" t="s">
        <v>17</v>
      </c>
    </row>
    <row r="11" spans="2:16" x14ac:dyDescent="0.25">
      <c r="B11" s="7" t="s">
        <v>6</v>
      </c>
      <c r="C11" s="5">
        <f>1/I5</f>
        <v>2</v>
      </c>
      <c r="D11" s="5">
        <f>1/I$6</f>
        <v>2</v>
      </c>
      <c r="E11" s="5">
        <f>1/I$7</f>
        <v>2</v>
      </c>
      <c r="F11" s="5">
        <f>1/I8</f>
        <v>5</v>
      </c>
      <c r="G11" s="5">
        <f>1/I9</f>
        <v>1</v>
      </c>
      <c r="H11" s="5">
        <f>1/I10</f>
        <v>1</v>
      </c>
      <c r="I11" s="5">
        <v>1</v>
      </c>
      <c r="J11" s="5">
        <v>0.5</v>
      </c>
      <c r="K11" s="5">
        <v>1</v>
      </c>
      <c r="L11" s="5">
        <v>2</v>
      </c>
      <c r="M11" s="5">
        <f t="shared" si="0"/>
        <v>17.5</v>
      </c>
      <c r="O11" s="2" t="s">
        <v>6</v>
      </c>
      <c r="P11" s="3" t="s">
        <v>18</v>
      </c>
    </row>
    <row r="12" spans="2:16" x14ac:dyDescent="0.25">
      <c r="B12" s="7" t="s">
        <v>7</v>
      </c>
      <c r="C12" s="5">
        <f>1/J5</f>
        <v>2</v>
      </c>
      <c r="D12" s="5">
        <f>1/J$6</f>
        <v>4</v>
      </c>
      <c r="E12" s="5">
        <f>1/J$7</f>
        <v>4</v>
      </c>
      <c r="F12" s="5">
        <f>1/J8</f>
        <v>5</v>
      </c>
      <c r="G12" s="5">
        <f>1/J9</f>
        <v>6</v>
      </c>
      <c r="H12" s="5">
        <f>1/J10</f>
        <v>3</v>
      </c>
      <c r="I12" s="5">
        <f>1/J11</f>
        <v>2</v>
      </c>
      <c r="J12" s="5">
        <v>1</v>
      </c>
      <c r="K12" s="5">
        <v>1.5</v>
      </c>
      <c r="L12" s="5">
        <v>4</v>
      </c>
      <c r="M12" s="5">
        <f t="shared" si="0"/>
        <v>32.5</v>
      </c>
      <c r="O12" s="2" t="s">
        <v>7</v>
      </c>
      <c r="P12" s="3" t="s">
        <v>19</v>
      </c>
    </row>
    <row r="13" spans="2:16" x14ac:dyDescent="0.25">
      <c r="B13" s="7" t="s">
        <v>16</v>
      </c>
      <c r="C13" s="5">
        <f>1/K5</f>
        <v>3</v>
      </c>
      <c r="D13" s="5">
        <f>1/K$6</f>
        <v>2</v>
      </c>
      <c r="E13" s="5">
        <f>1/K$7</f>
        <v>1</v>
      </c>
      <c r="F13" s="5">
        <f>1/K8</f>
        <v>3</v>
      </c>
      <c r="G13" s="5">
        <f>1/K9</f>
        <v>2</v>
      </c>
      <c r="H13" s="5">
        <f>1/K10</f>
        <v>1</v>
      </c>
      <c r="I13" s="5">
        <f>1/K11</f>
        <v>1</v>
      </c>
      <c r="J13" s="5">
        <f>1/K12</f>
        <v>0.66666666666666663</v>
      </c>
      <c r="K13" s="5">
        <v>1</v>
      </c>
      <c r="L13" s="5">
        <v>2</v>
      </c>
      <c r="M13" s="5">
        <f t="shared" si="0"/>
        <v>16.666666666666664</v>
      </c>
      <c r="O13" s="2" t="s">
        <v>16</v>
      </c>
      <c r="P13" s="3" t="s">
        <v>20</v>
      </c>
    </row>
    <row r="14" spans="2:16" x14ac:dyDescent="0.25">
      <c r="B14" s="7" t="s">
        <v>8</v>
      </c>
      <c r="C14" s="5">
        <f>1/L5</f>
        <v>0.5</v>
      </c>
      <c r="D14" s="5">
        <f>1/L$6</f>
        <v>0.5</v>
      </c>
      <c r="E14" s="5">
        <f>1/L$7</f>
        <v>0.33333333333333331</v>
      </c>
      <c r="F14" s="5">
        <f>1/L8</f>
        <v>0.5</v>
      </c>
      <c r="G14" s="5">
        <f>1/L9</f>
        <v>0.33333333333333331</v>
      </c>
      <c r="H14" s="5">
        <f>1/L10</f>
        <v>0.33333333333333331</v>
      </c>
      <c r="I14" s="5">
        <f>1/L11</f>
        <v>0.5</v>
      </c>
      <c r="J14" s="5">
        <f>1/L12</f>
        <v>0.25</v>
      </c>
      <c r="K14" s="5">
        <f>1/L13</f>
        <v>0.5</v>
      </c>
      <c r="L14" s="5">
        <v>1</v>
      </c>
      <c r="M14" s="5">
        <f t="shared" si="0"/>
        <v>4.75</v>
      </c>
      <c r="O14" s="2" t="s">
        <v>8</v>
      </c>
      <c r="P14" s="3" t="s">
        <v>21</v>
      </c>
    </row>
    <row r="15" spans="2:16" x14ac:dyDescent="0.25">
      <c r="B15" s="7"/>
      <c r="C15" s="5">
        <f>SUM(C5:C14)</f>
        <v>11.833333333333334</v>
      </c>
      <c r="D15" s="5">
        <f t="shared" ref="D15:L15" si="1">SUM(D5:D14)</f>
        <v>15.5</v>
      </c>
      <c r="E15" s="5">
        <f t="shared" si="1"/>
        <v>20.333333333333332</v>
      </c>
      <c r="F15" s="5">
        <f t="shared" si="1"/>
        <v>20.5</v>
      </c>
      <c r="G15" s="5">
        <f t="shared" si="1"/>
        <v>18.833333333333332</v>
      </c>
      <c r="H15" s="5">
        <f t="shared" si="1"/>
        <v>10.833333333333334</v>
      </c>
      <c r="I15" s="5">
        <f t="shared" si="1"/>
        <v>8.1999999999999993</v>
      </c>
      <c r="J15" s="5">
        <f t="shared" si="1"/>
        <v>4.1166666666666671</v>
      </c>
      <c r="K15" s="5">
        <f t="shared" si="1"/>
        <v>7.6666666666666661</v>
      </c>
      <c r="L15" s="5">
        <f t="shared" si="1"/>
        <v>24</v>
      </c>
      <c r="M15" s="5">
        <f>SUM(M5:M14)</f>
        <v>141.81666666666666</v>
      </c>
    </row>
    <row r="18" spans="2:13" x14ac:dyDescent="0.25">
      <c r="B18" s="7"/>
      <c r="C18" s="7" t="str">
        <f>B19</f>
        <v>FR2</v>
      </c>
      <c r="D18" s="7" t="s">
        <v>1</v>
      </c>
      <c r="E18" s="7" t="s">
        <v>2</v>
      </c>
      <c r="F18" s="7" t="s">
        <v>3</v>
      </c>
      <c r="G18" s="7" t="s">
        <v>4</v>
      </c>
      <c r="H18" s="7" t="s">
        <v>5</v>
      </c>
      <c r="I18" s="7" t="s">
        <v>6</v>
      </c>
      <c r="J18" s="7" t="s">
        <v>7</v>
      </c>
      <c r="K18" s="7" t="s">
        <v>16</v>
      </c>
      <c r="L18" s="7" t="s">
        <v>8</v>
      </c>
      <c r="M18" s="9"/>
    </row>
    <row r="19" spans="2:13" x14ac:dyDescent="0.25">
      <c r="B19" s="7" t="s">
        <v>0</v>
      </c>
      <c r="C19" s="4">
        <f>C5/$M$5</f>
        <v>5.6074766355140179E-2</v>
      </c>
      <c r="D19" s="4">
        <f t="shared" ref="D19:L19" si="2">D5/$M$5</f>
        <v>0.11214953271028036</v>
      </c>
      <c r="E19" s="4">
        <f t="shared" si="2"/>
        <v>0.22429906542056072</v>
      </c>
      <c r="F19" s="4">
        <f t="shared" si="2"/>
        <v>0.16822429906542055</v>
      </c>
      <c r="G19" s="4">
        <f t="shared" si="2"/>
        <v>0.22429906542056072</v>
      </c>
      <c r="H19" s="4">
        <f t="shared" si="2"/>
        <v>2.803738317757009E-2</v>
      </c>
      <c r="I19" s="4">
        <f t="shared" si="2"/>
        <v>2.803738317757009E-2</v>
      </c>
      <c r="J19" s="4">
        <f t="shared" si="2"/>
        <v>2.803738317757009E-2</v>
      </c>
      <c r="K19" s="4">
        <f t="shared" si="2"/>
        <v>1.8691588785046724E-2</v>
      </c>
      <c r="L19" s="4">
        <f t="shared" si="2"/>
        <v>0.11214953271028036</v>
      </c>
      <c r="M19" s="5">
        <f>SUM(C19:L19)</f>
        <v>0.99999999999999989</v>
      </c>
    </row>
    <row r="20" spans="2:13" x14ac:dyDescent="0.25">
      <c r="B20" s="7" t="s">
        <v>1</v>
      </c>
      <c r="C20" s="4">
        <f>C6/$M6</f>
        <v>4.878048780487805E-2</v>
      </c>
      <c r="D20" s="4">
        <f t="shared" ref="D20:L20" si="3">D6/$M6</f>
        <v>9.7560975609756101E-2</v>
      </c>
      <c r="E20" s="4">
        <f t="shared" si="3"/>
        <v>0.1951219512195122</v>
      </c>
      <c r="F20" s="4">
        <f t="shared" si="3"/>
        <v>9.7560975609756101E-2</v>
      </c>
      <c r="G20" s="4">
        <f t="shared" si="3"/>
        <v>0.1951219512195122</v>
      </c>
      <c r="H20" s="4">
        <f t="shared" si="3"/>
        <v>4.878048780487805E-2</v>
      </c>
      <c r="I20" s="4">
        <f t="shared" si="3"/>
        <v>4.878048780487805E-2</v>
      </c>
      <c r="J20" s="4">
        <f t="shared" si="3"/>
        <v>2.4390243902439025E-2</v>
      </c>
      <c r="K20" s="4">
        <f t="shared" si="3"/>
        <v>4.878048780487805E-2</v>
      </c>
      <c r="L20" s="4">
        <f t="shared" si="3"/>
        <v>0.1951219512195122</v>
      </c>
      <c r="M20" s="5">
        <f t="shared" ref="M20:M28" si="4">SUM(C20:L20)</f>
        <v>1.0000000000000002</v>
      </c>
    </row>
    <row r="21" spans="2:13" x14ac:dyDescent="0.25">
      <c r="B21" s="7" t="s">
        <v>2</v>
      </c>
      <c r="C21" s="4">
        <f>C7/$M7</f>
        <v>3.125E-2</v>
      </c>
      <c r="D21" s="4">
        <f t="shared" ref="D21:L21" si="5">D7/$M7</f>
        <v>6.25E-2</v>
      </c>
      <c r="E21" s="4">
        <f t="shared" si="5"/>
        <v>0.125</v>
      </c>
      <c r="F21" s="4">
        <f t="shared" si="5"/>
        <v>6.25E-2</v>
      </c>
      <c r="G21" s="4">
        <f t="shared" si="5"/>
        <v>6.25E-2</v>
      </c>
      <c r="H21" s="4">
        <f t="shared" si="5"/>
        <v>6.25E-2</v>
      </c>
      <c r="I21" s="4">
        <f t="shared" si="5"/>
        <v>6.25E-2</v>
      </c>
      <c r="J21" s="4">
        <f t="shared" si="5"/>
        <v>3.125E-2</v>
      </c>
      <c r="K21" s="4">
        <f t="shared" si="5"/>
        <v>0.125</v>
      </c>
      <c r="L21" s="4">
        <f t="shared" si="5"/>
        <v>0.375</v>
      </c>
      <c r="M21" s="5">
        <f t="shared" si="4"/>
        <v>1</v>
      </c>
    </row>
    <row r="22" spans="2:13" x14ac:dyDescent="0.25">
      <c r="B22" s="7" t="s">
        <v>3</v>
      </c>
      <c r="C22" s="4">
        <f t="shared" ref="C22:L28" si="6">C8/$M8</f>
        <v>3.3112582781456949E-2</v>
      </c>
      <c r="D22" s="4">
        <f t="shared" si="6"/>
        <v>9.9337748344370869E-2</v>
      </c>
      <c r="E22" s="4">
        <f t="shared" si="6"/>
        <v>0.19867549668874174</v>
      </c>
      <c r="F22" s="4">
        <f t="shared" si="6"/>
        <v>9.9337748344370869E-2</v>
      </c>
      <c r="G22" s="4">
        <f t="shared" si="6"/>
        <v>9.9337748344370869E-2</v>
      </c>
      <c r="H22" s="4">
        <f t="shared" si="6"/>
        <v>0.19867549668874174</v>
      </c>
      <c r="I22" s="4">
        <f t="shared" si="6"/>
        <v>1.9867549668874173E-2</v>
      </c>
      <c r="J22" s="4">
        <f t="shared" si="6"/>
        <v>1.9867549668874173E-2</v>
      </c>
      <c r="K22" s="4">
        <f t="shared" si="6"/>
        <v>3.3112582781456949E-2</v>
      </c>
      <c r="L22" s="4">
        <f t="shared" si="6"/>
        <v>0.19867549668874174</v>
      </c>
      <c r="M22" s="5">
        <f t="shared" si="4"/>
        <v>1</v>
      </c>
    </row>
    <row r="23" spans="2:13" x14ac:dyDescent="0.25">
      <c r="B23" s="7" t="s">
        <v>4</v>
      </c>
      <c r="C23" s="4">
        <f t="shared" si="6"/>
        <v>2.3999999999999997E-2</v>
      </c>
      <c r="D23" s="4">
        <f t="shared" si="6"/>
        <v>4.7999999999999994E-2</v>
      </c>
      <c r="E23" s="4">
        <f t="shared" si="6"/>
        <v>0.19199999999999998</v>
      </c>
      <c r="F23" s="4">
        <f t="shared" si="6"/>
        <v>9.5999999999999988E-2</v>
      </c>
      <c r="G23" s="4">
        <f t="shared" si="6"/>
        <v>9.5999999999999988E-2</v>
      </c>
      <c r="H23" s="4">
        <f t="shared" si="6"/>
        <v>9.5999999999999988E-2</v>
      </c>
      <c r="I23" s="4">
        <f t="shared" si="6"/>
        <v>9.5999999999999988E-2</v>
      </c>
      <c r="J23" s="4">
        <f t="shared" si="6"/>
        <v>1.5999999999999997E-2</v>
      </c>
      <c r="K23" s="4">
        <f t="shared" si="6"/>
        <v>4.7999999999999994E-2</v>
      </c>
      <c r="L23" s="4">
        <f t="shared" si="6"/>
        <v>0.28799999999999998</v>
      </c>
      <c r="M23" s="5">
        <f t="shared" si="4"/>
        <v>1</v>
      </c>
    </row>
    <row r="24" spans="2:13" x14ac:dyDescent="0.25">
      <c r="B24" s="7" t="s">
        <v>5</v>
      </c>
      <c r="C24" s="4">
        <f t="shared" si="6"/>
        <v>0.14457831325301204</v>
      </c>
      <c r="D24" s="4">
        <f t="shared" si="6"/>
        <v>0.14457831325301204</v>
      </c>
      <c r="E24" s="4">
        <f t="shared" si="6"/>
        <v>0.14457831325301204</v>
      </c>
      <c r="F24" s="4">
        <f t="shared" si="6"/>
        <v>3.614457831325301E-2</v>
      </c>
      <c r="G24" s="4">
        <f t="shared" si="6"/>
        <v>7.2289156626506021E-2</v>
      </c>
      <c r="H24" s="4">
        <f t="shared" si="6"/>
        <v>7.2289156626506021E-2</v>
      </c>
      <c r="I24" s="4">
        <f t="shared" si="6"/>
        <v>7.2289156626506021E-2</v>
      </c>
      <c r="J24" s="4">
        <f t="shared" si="6"/>
        <v>2.4096385542168672E-2</v>
      </c>
      <c r="K24" s="4">
        <f t="shared" si="6"/>
        <v>7.2289156626506021E-2</v>
      </c>
      <c r="L24" s="4">
        <f t="shared" si="6"/>
        <v>0.21686746987951808</v>
      </c>
      <c r="M24" s="5">
        <f t="shared" si="4"/>
        <v>1</v>
      </c>
    </row>
    <row r="25" spans="2:13" x14ac:dyDescent="0.25">
      <c r="B25" s="7" t="s">
        <v>6</v>
      </c>
      <c r="C25" s="4">
        <f t="shared" si="6"/>
        <v>0.11428571428571428</v>
      </c>
      <c r="D25" s="4">
        <f t="shared" si="6"/>
        <v>0.11428571428571428</v>
      </c>
      <c r="E25" s="4">
        <f t="shared" si="6"/>
        <v>0.11428571428571428</v>
      </c>
      <c r="F25" s="4">
        <f t="shared" si="6"/>
        <v>0.2857142857142857</v>
      </c>
      <c r="G25" s="4">
        <f t="shared" si="6"/>
        <v>5.7142857142857141E-2</v>
      </c>
      <c r="H25" s="4">
        <f t="shared" si="6"/>
        <v>5.7142857142857141E-2</v>
      </c>
      <c r="I25" s="4">
        <f t="shared" si="6"/>
        <v>5.7142857142857141E-2</v>
      </c>
      <c r="J25" s="4">
        <f t="shared" si="6"/>
        <v>2.8571428571428571E-2</v>
      </c>
      <c r="K25" s="4">
        <f t="shared" si="6"/>
        <v>5.7142857142857141E-2</v>
      </c>
      <c r="L25" s="4">
        <f t="shared" si="6"/>
        <v>0.11428571428571428</v>
      </c>
      <c r="M25" s="5">
        <f t="shared" si="4"/>
        <v>1</v>
      </c>
    </row>
    <row r="26" spans="2:13" x14ac:dyDescent="0.25">
      <c r="B26" s="7" t="s">
        <v>7</v>
      </c>
      <c r="C26" s="4">
        <f t="shared" si="6"/>
        <v>6.1538461538461542E-2</v>
      </c>
      <c r="D26" s="4">
        <f t="shared" si="6"/>
        <v>0.12307692307692308</v>
      </c>
      <c r="E26" s="4">
        <f t="shared" si="6"/>
        <v>0.12307692307692308</v>
      </c>
      <c r="F26" s="4">
        <f t="shared" si="6"/>
        <v>0.15384615384615385</v>
      </c>
      <c r="G26" s="4">
        <f t="shared" si="6"/>
        <v>0.18461538461538463</v>
      </c>
      <c r="H26" s="4">
        <f t="shared" si="6"/>
        <v>9.2307692307692313E-2</v>
      </c>
      <c r="I26" s="4">
        <f t="shared" si="6"/>
        <v>6.1538461538461542E-2</v>
      </c>
      <c r="J26" s="4">
        <f t="shared" si="6"/>
        <v>3.0769230769230771E-2</v>
      </c>
      <c r="K26" s="4">
        <f t="shared" si="6"/>
        <v>4.6153846153846156E-2</v>
      </c>
      <c r="L26" s="4">
        <f t="shared" si="6"/>
        <v>0.12307692307692308</v>
      </c>
      <c r="M26" s="5">
        <f t="shared" si="4"/>
        <v>1</v>
      </c>
    </row>
    <row r="27" spans="2:13" x14ac:dyDescent="0.25">
      <c r="B27" s="7" t="s">
        <v>16</v>
      </c>
      <c r="C27" s="4">
        <f t="shared" si="6"/>
        <v>0.18000000000000002</v>
      </c>
      <c r="D27" s="4">
        <f t="shared" si="6"/>
        <v>0.12000000000000002</v>
      </c>
      <c r="E27" s="4">
        <f t="shared" si="6"/>
        <v>6.0000000000000012E-2</v>
      </c>
      <c r="F27" s="4">
        <f t="shared" si="6"/>
        <v>0.18000000000000002</v>
      </c>
      <c r="G27" s="4">
        <f t="shared" si="6"/>
        <v>0.12000000000000002</v>
      </c>
      <c r="H27" s="4">
        <f t="shared" si="6"/>
        <v>6.0000000000000012E-2</v>
      </c>
      <c r="I27" s="4">
        <f t="shared" si="6"/>
        <v>6.0000000000000012E-2</v>
      </c>
      <c r="J27" s="4">
        <f t="shared" si="6"/>
        <v>0.04</v>
      </c>
      <c r="K27" s="4">
        <f t="shared" si="6"/>
        <v>6.0000000000000012E-2</v>
      </c>
      <c r="L27" s="4">
        <f t="shared" si="6"/>
        <v>0.12000000000000002</v>
      </c>
      <c r="M27" s="5">
        <f t="shared" si="4"/>
        <v>1.0000000000000002</v>
      </c>
    </row>
    <row r="28" spans="2:13" x14ac:dyDescent="0.25">
      <c r="B28" s="7" t="s">
        <v>8</v>
      </c>
      <c r="C28" s="4">
        <f t="shared" si="6"/>
        <v>0.10526315789473684</v>
      </c>
      <c r="D28" s="4">
        <f t="shared" si="6"/>
        <v>0.10526315789473684</v>
      </c>
      <c r="E28" s="4">
        <f t="shared" si="6"/>
        <v>7.0175438596491224E-2</v>
      </c>
      <c r="F28" s="4">
        <f t="shared" si="6"/>
        <v>0.10526315789473684</v>
      </c>
      <c r="G28" s="4">
        <f t="shared" si="6"/>
        <v>7.0175438596491224E-2</v>
      </c>
      <c r="H28" s="4">
        <f t="shared" si="6"/>
        <v>7.0175438596491224E-2</v>
      </c>
      <c r="I28" s="4">
        <f t="shared" si="6"/>
        <v>0.10526315789473684</v>
      </c>
      <c r="J28" s="4">
        <f t="shared" si="6"/>
        <v>5.2631578947368418E-2</v>
      </c>
      <c r="K28" s="4">
        <f t="shared" si="6"/>
        <v>0.10526315789473684</v>
      </c>
      <c r="L28" s="4">
        <f t="shared" si="6"/>
        <v>0.21052631578947367</v>
      </c>
      <c r="M28" s="5">
        <f t="shared" si="4"/>
        <v>0.99999999999999989</v>
      </c>
    </row>
    <row r="29" spans="2:13" x14ac:dyDescent="0.25">
      <c r="B29" s="7"/>
      <c r="C29" s="4">
        <f>SUM(C19:C28)</f>
        <v>0.79888348391339992</v>
      </c>
      <c r="D29" s="4">
        <f t="shared" ref="D29" si="7">SUM(D19:D28)</f>
        <v>1.0267523651747936</v>
      </c>
      <c r="E29" s="4">
        <f t="shared" ref="E29" si="8">SUM(E19:E28)</f>
        <v>1.4472129025409552</v>
      </c>
      <c r="F29" s="4">
        <f t="shared" ref="F29" si="9">SUM(F19:F28)</f>
        <v>1.284591198787977</v>
      </c>
      <c r="G29" s="4">
        <f t="shared" ref="G29" si="10">SUM(G19:G28)</f>
        <v>1.1814816019656829</v>
      </c>
      <c r="H29" s="4">
        <f t="shared" ref="H29" si="11">SUM(H19:H28)</f>
        <v>0.78590851234473658</v>
      </c>
      <c r="I29" s="4">
        <f t="shared" ref="I29" si="12">SUM(I19:I28)</f>
        <v>0.61141905385388384</v>
      </c>
      <c r="J29" s="4">
        <f t="shared" ref="J29" si="13">SUM(J19:J28)</f>
        <v>0.29561380057907971</v>
      </c>
      <c r="K29" s="4">
        <f t="shared" ref="K29" si="14">SUM(K19:K28)</f>
        <v>0.61443367718932795</v>
      </c>
      <c r="L29" s="4">
        <f t="shared" ref="L29" si="15">SUM(L19:L28)</f>
        <v>1.9537034036501635</v>
      </c>
      <c r="M29" s="5">
        <f>SUM(M19:M28)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27"/>
  <sheetViews>
    <sheetView workbookViewId="0">
      <selection activeCell="B3" sqref="B3:M14"/>
    </sheetView>
  </sheetViews>
  <sheetFormatPr defaultRowHeight="15" x14ac:dyDescent="0.25"/>
  <cols>
    <col min="1" max="15" width="9.140625" style="14"/>
    <col min="16" max="16" width="34.140625" style="14" bestFit="1" customWidth="1"/>
    <col min="17" max="16384" width="9.140625" style="14"/>
  </cols>
  <sheetData>
    <row r="3" spans="2:17" x14ac:dyDescent="0.25">
      <c r="B3" s="13"/>
      <c r="C3" s="13" t="s">
        <v>0</v>
      </c>
      <c r="D3" s="13" t="s">
        <v>1</v>
      </c>
      <c r="E3" s="13" t="s">
        <v>2</v>
      </c>
      <c r="F3" s="13" t="s">
        <v>3</v>
      </c>
      <c r="G3" s="13" t="s">
        <v>4</v>
      </c>
      <c r="H3" s="13" t="s">
        <v>5</v>
      </c>
      <c r="I3" s="13" t="s">
        <v>6</v>
      </c>
      <c r="J3" s="13" t="s">
        <v>7</v>
      </c>
      <c r="K3" s="13" t="s">
        <v>16</v>
      </c>
      <c r="L3" s="13" t="s">
        <v>8</v>
      </c>
      <c r="M3" s="13"/>
      <c r="O3" s="13" t="s">
        <v>9</v>
      </c>
      <c r="P3" s="13" t="s">
        <v>10</v>
      </c>
      <c r="Q3" s="15" t="s">
        <v>25</v>
      </c>
    </row>
    <row r="4" spans="2:17" x14ac:dyDescent="0.25">
      <c r="B4" s="13" t="str">
        <f>C3</f>
        <v>FR2</v>
      </c>
      <c r="C4" s="16">
        <v>1</v>
      </c>
      <c r="D4" s="16">
        <v>1</v>
      </c>
      <c r="E4" s="16">
        <v>2</v>
      </c>
      <c r="F4" s="16">
        <v>4</v>
      </c>
      <c r="G4" s="16">
        <v>3</v>
      </c>
      <c r="H4" s="16">
        <v>7</v>
      </c>
      <c r="I4" s="16">
        <v>7</v>
      </c>
      <c r="J4" s="16">
        <v>8</v>
      </c>
      <c r="K4" s="16">
        <v>6</v>
      </c>
      <c r="L4" s="16">
        <v>0.33333333333333331</v>
      </c>
      <c r="M4" s="16">
        <f t="shared" ref="M4:M14" si="0">SUM(C4:L4)</f>
        <v>39.333333333333336</v>
      </c>
      <c r="O4" s="17" t="s">
        <v>0</v>
      </c>
      <c r="P4" s="18" t="s">
        <v>11</v>
      </c>
      <c r="Q4" s="19"/>
    </row>
    <row r="5" spans="2:17" x14ac:dyDescent="0.25">
      <c r="B5" s="13" t="s">
        <v>1</v>
      </c>
      <c r="C5" s="16">
        <f>1/D4</f>
        <v>1</v>
      </c>
      <c r="D5" s="16">
        <v>1</v>
      </c>
      <c r="E5" s="16">
        <v>0.5</v>
      </c>
      <c r="F5" s="16">
        <v>1</v>
      </c>
      <c r="G5" s="16">
        <v>0.5</v>
      </c>
      <c r="H5" s="16">
        <v>4</v>
      </c>
      <c r="I5" s="16">
        <v>5</v>
      </c>
      <c r="J5" s="16">
        <v>7</v>
      </c>
      <c r="K5" s="16">
        <v>4</v>
      </c>
      <c r="L5" s="16">
        <v>0.5</v>
      </c>
      <c r="M5" s="16">
        <f t="shared" si="0"/>
        <v>24.5</v>
      </c>
      <c r="O5" s="17" t="s">
        <v>1</v>
      </c>
      <c r="P5" s="18" t="s">
        <v>12</v>
      </c>
      <c r="Q5" s="19"/>
    </row>
    <row r="6" spans="2:17" x14ac:dyDescent="0.25">
      <c r="B6" s="13" t="s">
        <v>2</v>
      </c>
      <c r="C6" s="16">
        <f>1/E4</f>
        <v>0.5</v>
      </c>
      <c r="D6" s="16">
        <f>1/E$6</f>
        <v>1</v>
      </c>
      <c r="E6" s="16">
        <v>1</v>
      </c>
      <c r="F6" s="16">
        <v>2</v>
      </c>
      <c r="G6" s="16">
        <v>2</v>
      </c>
      <c r="H6" s="16">
        <v>5</v>
      </c>
      <c r="I6" s="16">
        <v>5</v>
      </c>
      <c r="J6" s="16">
        <v>7</v>
      </c>
      <c r="K6" s="16">
        <v>5</v>
      </c>
      <c r="L6" s="16">
        <v>0.33333333333333331</v>
      </c>
      <c r="M6" s="16">
        <f t="shared" si="0"/>
        <v>28.833333333333332</v>
      </c>
      <c r="O6" s="17" t="s">
        <v>2</v>
      </c>
      <c r="P6" s="18" t="s">
        <v>13</v>
      </c>
      <c r="Q6" s="19"/>
    </row>
    <row r="7" spans="2:17" x14ac:dyDescent="0.25">
      <c r="B7" s="13" t="s">
        <v>3</v>
      </c>
      <c r="C7" s="16">
        <f>1/F4</f>
        <v>0.25</v>
      </c>
      <c r="D7" s="16">
        <f>1/F$6</f>
        <v>0.5</v>
      </c>
      <c r="E7" s="16">
        <f>1/F$7</f>
        <v>1</v>
      </c>
      <c r="F7" s="16">
        <v>1</v>
      </c>
      <c r="G7" s="16">
        <v>0.33333333333333331</v>
      </c>
      <c r="H7" s="16">
        <v>6</v>
      </c>
      <c r="I7" s="16">
        <v>5</v>
      </c>
      <c r="J7" s="16">
        <v>8</v>
      </c>
      <c r="K7" s="16">
        <v>5</v>
      </c>
      <c r="L7" s="16">
        <v>0.5</v>
      </c>
      <c r="M7" s="16">
        <f t="shared" si="0"/>
        <v>27.583333333333336</v>
      </c>
      <c r="O7" s="17" t="s">
        <v>3</v>
      </c>
      <c r="P7" s="18" t="s">
        <v>14</v>
      </c>
      <c r="Q7" s="19"/>
    </row>
    <row r="8" spans="2:17" x14ac:dyDescent="0.25">
      <c r="B8" s="13" t="s">
        <v>4</v>
      </c>
      <c r="C8" s="16">
        <f>1/G4</f>
        <v>0.33333333333333331</v>
      </c>
      <c r="D8" s="16">
        <f>1/G$6</f>
        <v>0.5</v>
      </c>
      <c r="E8" s="16">
        <f>1/G$7</f>
        <v>3</v>
      </c>
      <c r="F8" s="16">
        <f>1/G$8</f>
        <v>1</v>
      </c>
      <c r="G8" s="16">
        <v>1</v>
      </c>
      <c r="H8" s="16">
        <v>5</v>
      </c>
      <c r="I8" s="16">
        <v>5</v>
      </c>
      <c r="J8" s="16">
        <v>8</v>
      </c>
      <c r="K8" s="16">
        <v>5</v>
      </c>
      <c r="L8" s="16">
        <v>0.33333333333333331</v>
      </c>
      <c r="M8" s="16">
        <f t="shared" si="0"/>
        <v>29.166666666666664</v>
      </c>
      <c r="O8" s="17" t="s">
        <v>4</v>
      </c>
      <c r="P8" s="18" t="s">
        <v>15</v>
      </c>
      <c r="Q8" s="19"/>
    </row>
    <row r="9" spans="2:17" x14ac:dyDescent="0.25">
      <c r="B9" s="13" t="s">
        <v>5</v>
      </c>
      <c r="C9" s="16">
        <f>1/H4</f>
        <v>0.14285714285714285</v>
      </c>
      <c r="D9" s="16">
        <f>1/H$6</f>
        <v>0.2</v>
      </c>
      <c r="E9" s="16">
        <f>1/H$7</f>
        <v>0.16666666666666666</v>
      </c>
      <c r="F9" s="16">
        <f>1/H7</f>
        <v>0.16666666666666666</v>
      </c>
      <c r="G9" s="16">
        <f>1/H8</f>
        <v>0.2</v>
      </c>
      <c r="H9" s="16">
        <v>1</v>
      </c>
      <c r="I9" s="16">
        <v>3</v>
      </c>
      <c r="J9" s="16">
        <v>4</v>
      </c>
      <c r="K9" s="16">
        <v>3</v>
      </c>
      <c r="L9" s="16">
        <v>0.5</v>
      </c>
      <c r="M9" s="16">
        <f t="shared" si="0"/>
        <v>12.376190476190477</v>
      </c>
      <c r="O9" s="17" t="s">
        <v>5</v>
      </c>
      <c r="P9" s="18" t="s">
        <v>17</v>
      </c>
      <c r="Q9" s="19"/>
    </row>
    <row r="10" spans="2:17" x14ac:dyDescent="0.25">
      <c r="B10" s="13" t="s">
        <v>6</v>
      </c>
      <c r="C10" s="16">
        <f>1/I4</f>
        <v>0.14285714285714285</v>
      </c>
      <c r="D10" s="16">
        <f>1/I$6</f>
        <v>0.2</v>
      </c>
      <c r="E10" s="16">
        <f>1/I$7</f>
        <v>0.2</v>
      </c>
      <c r="F10" s="16">
        <f>1/I7</f>
        <v>0.2</v>
      </c>
      <c r="G10" s="16">
        <f>1/I8</f>
        <v>0.2</v>
      </c>
      <c r="H10" s="16">
        <f>1/I9</f>
        <v>0.33333333333333331</v>
      </c>
      <c r="I10" s="16">
        <v>1</v>
      </c>
      <c r="J10" s="16">
        <v>2</v>
      </c>
      <c r="K10" s="16">
        <v>2</v>
      </c>
      <c r="L10" s="16">
        <v>0.5</v>
      </c>
      <c r="M10" s="16">
        <f t="shared" si="0"/>
        <v>6.7761904761904761</v>
      </c>
      <c r="O10" s="17" t="s">
        <v>6</v>
      </c>
      <c r="P10" s="18" t="s">
        <v>18</v>
      </c>
      <c r="Q10" s="19"/>
    </row>
    <row r="11" spans="2:17" x14ac:dyDescent="0.25">
      <c r="B11" s="13" t="s">
        <v>7</v>
      </c>
      <c r="C11" s="16">
        <f>1/J4</f>
        <v>0.125</v>
      </c>
      <c r="D11" s="16">
        <f>1/J$6</f>
        <v>0.14285714285714285</v>
      </c>
      <c r="E11" s="16">
        <f>1/J$7</f>
        <v>0.125</v>
      </c>
      <c r="F11" s="16">
        <f>1/J7</f>
        <v>0.125</v>
      </c>
      <c r="G11" s="16">
        <f>1/J8</f>
        <v>0.125</v>
      </c>
      <c r="H11" s="16">
        <f>1/J9</f>
        <v>0.25</v>
      </c>
      <c r="I11" s="16">
        <f>1/J10</f>
        <v>0.5</v>
      </c>
      <c r="J11" s="16">
        <v>1</v>
      </c>
      <c r="K11" s="16">
        <v>2</v>
      </c>
      <c r="L11" s="16">
        <v>0.33333333333333331</v>
      </c>
      <c r="M11" s="16">
        <f t="shared" si="0"/>
        <v>4.7261904761904754</v>
      </c>
      <c r="O11" s="17" t="s">
        <v>7</v>
      </c>
      <c r="P11" s="18" t="s">
        <v>19</v>
      </c>
      <c r="Q11" s="19"/>
    </row>
    <row r="12" spans="2:17" x14ac:dyDescent="0.25">
      <c r="B12" s="13" t="s">
        <v>16</v>
      </c>
      <c r="C12" s="16">
        <f>1/K4</f>
        <v>0.16666666666666666</v>
      </c>
      <c r="D12" s="16">
        <f>1/K$6</f>
        <v>0.2</v>
      </c>
      <c r="E12" s="16">
        <f>1/K$7</f>
        <v>0.2</v>
      </c>
      <c r="F12" s="16">
        <f>1/K7</f>
        <v>0.2</v>
      </c>
      <c r="G12" s="16">
        <f>1/K8</f>
        <v>0.2</v>
      </c>
      <c r="H12" s="16">
        <f>1/K9</f>
        <v>0.33333333333333331</v>
      </c>
      <c r="I12" s="16">
        <f>1/K10</f>
        <v>0.5</v>
      </c>
      <c r="J12" s="16">
        <f>1/K11</f>
        <v>0.5</v>
      </c>
      <c r="K12" s="16">
        <v>1</v>
      </c>
      <c r="L12" s="16">
        <v>0.5</v>
      </c>
      <c r="M12" s="16">
        <f t="shared" si="0"/>
        <v>3.8</v>
      </c>
      <c r="O12" s="17" t="s">
        <v>16</v>
      </c>
      <c r="P12" s="18" t="s">
        <v>20</v>
      </c>
      <c r="Q12" s="19"/>
    </row>
    <row r="13" spans="2:17" x14ac:dyDescent="0.25">
      <c r="B13" s="13" t="s">
        <v>8</v>
      </c>
      <c r="C13" s="16">
        <f>1/L4</f>
        <v>3</v>
      </c>
      <c r="D13" s="16">
        <f>1/L$6</f>
        <v>3</v>
      </c>
      <c r="E13" s="16">
        <f>1/L$7</f>
        <v>2</v>
      </c>
      <c r="F13" s="16">
        <f>1/L7</f>
        <v>2</v>
      </c>
      <c r="G13" s="16">
        <f>1/L8</f>
        <v>3</v>
      </c>
      <c r="H13" s="16">
        <f>1/L9</f>
        <v>2</v>
      </c>
      <c r="I13" s="16">
        <f>1/L10</f>
        <v>2</v>
      </c>
      <c r="J13" s="16">
        <f>1/L11</f>
        <v>3</v>
      </c>
      <c r="K13" s="16">
        <f>1/L12</f>
        <v>2</v>
      </c>
      <c r="L13" s="16">
        <v>1</v>
      </c>
      <c r="M13" s="16">
        <f t="shared" si="0"/>
        <v>23</v>
      </c>
      <c r="O13" s="17" t="s">
        <v>8</v>
      </c>
      <c r="P13" s="18" t="s">
        <v>21</v>
      </c>
      <c r="Q13" s="19"/>
    </row>
    <row r="14" spans="2:17" x14ac:dyDescent="0.25">
      <c r="B14" s="20"/>
      <c r="C14" s="16">
        <f t="shared" ref="C14:L14" si="1">SUM(C4:C13)</f>
        <v>6.6607142857142856</v>
      </c>
      <c r="D14" s="16">
        <f t="shared" si="1"/>
        <v>7.7428571428571438</v>
      </c>
      <c r="E14" s="16">
        <f t="shared" si="1"/>
        <v>10.191666666666666</v>
      </c>
      <c r="F14" s="16">
        <f t="shared" si="1"/>
        <v>11.691666666666665</v>
      </c>
      <c r="G14" s="16">
        <f t="shared" si="1"/>
        <v>10.558333333333334</v>
      </c>
      <c r="H14" s="16">
        <f t="shared" si="1"/>
        <v>30.916666666666664</v>
      </c>
      <c r="I14" s="16">
        <f t="shared" si="1"/>
        <v>34</v>
      </c>
      <c r="J14" s="16">
        <f t="shared" si="1"/>
        <v>48.5</v>
      </c>
      <c r="K14" s="16">
        <f t="shared" si="1"/>
        <v>35</v>
      </c>
      <c r="L14" s="16">
        <f t="shared" si="1"/>
        <v>4.8333333333333339</v>
      </c>
      <c r="M14" s="16">
        <f t="shared" si="0"/>
        <v>200.0952380952381</v>
      </c>
    </row>
    <row r="16" spans="2:17" x14ac:dyDescent="0.25">
      <c r="B16" s="13"/>
      <c r="C16" s="13" t="s">
        <v>0</v>
      </c>
      <c r="D16" s="13" t="s">
        <v>1</v>
      </c>
      <c r="E16" s="13" t="s">
        <v>2</v>
      </c>
      <c r="F16" s="13" t="s">
        <v>3</v>
      </c>
      <c r="G16" s="13" t="s">
        <v>4</v>
      </c>
      <c r="H16" s="13" t="s">
        <v>5</v>
      </c>
      <c r="I16" s="13" t="s">
        <v>6</v>
      </c>
      <c r="J16" s="13" t="s">
        <v>7</v>
      </c>
      <c r="K16" s="13" t="s">
        <v>16</v>
      </c>
      <c r="L16" s="13" t="s">
        <v>8</v>
      </c>
      <c r="M16" s="13"/>
    </row>
    <row r="17" spans="2:13" x14ac:dyDescent="0.25">
      <c r="B17" s="13" t="str">
        <f>C16</f>
        <v>FR2</v>
      </c>
      <c r="C17" s="21">
        <f>C4/C$14</f>
        <v>0.15013404825737264</v>
      </c>
      <c r="D17" s="21">
        <f>D4/D$14</f>
        <v>0.1291512915129151</v>
      </c>
      <c r="E17" s="21">
        <f t="shared" ref="E17:L17" si="2">E4/E$14</f>
        <v>0.19623875715453803</v>
      </c>
      <c r="F17" s="21">
        <f t="shared" si="2"/>
        <v>0.34212401995723457</v>
      </c>
      <c r="G17" s="21">
        <f t="shared" si="2"/>
        <v>0.2841357537490134</v>
      </c>
      <c r="H17" s="21">
        <f t="shared" si="2"/>
        <v>0.22641509433962265</v>
      </c>
      <c r="I17" s="21">
        <f t="shared" si="2"/>
        <v>0.20588235294117646</v>
      </c>
      <c r="J17" s="21">
        <f t="shared" si="2"/>
        <v>0.16494845360824742</v>
      </c>
      <c r="K17" s="21">
        <f t="shared" si="2"/>
        <v>0.17142857142857143</v>
      </c>
      <c r="L17" s="21">
        <f t="shared" si="2"/>
        <v>6.8965517241379296E-2</v>
      </c>
      <c r="M17" s="21">
        <f t="shared" ref="M17:M27" si="3">SUM(C17:L17)</f>
        <v>1.9394238601900711</v>
      </c>
    </row>
    <row r="18" spans="2:13" x14ac:dyDescent="0.25">
      <c r="B18" s="13" t="s">
        <v>1</v>
      </c>
      <c r="C18" s="21">
        <f t="shared" ref="C18:L27" si="4">C5/C$14</f>
        <v>0.15013404825737264</v>
      </c>
      <c r="D18" s="21">
        <f t="shared" si="4"/>
        <v>0.1291512915129151</v>
      </c>
      <c r="E18" s="21">
        <f t="shared" si="4"/>
        <v>4.9059689288634509E-2</v>
      </c>
      <c r="F18" s="21">
        <f t="shared" si="4"/>
        <v>8.5531004989308643E-2</v>
      </c>
      <c r="G18" s="21">
        <f t="shared" si="4"/>
        <v>4.7355958958168902E-2</v>
      </c>
      <c r="H18" s="21">
        <f t="shared" si="4"/>
        <v>0.1293800539083558</v>
      </c>
      <c r="I18" s="21">
        <f t="shared" si="4"/>
        <v>0.14705882352941177</v>
      </c>
      <c r="J18" s="21">
        <f t="shared" si="4"/>
        <v>0.14432989690721648</v>
      </c>
      <c r="K18" s="21">
        <f t="shared" si="4"/>
        <v>0.11428571428571428</v>
      </c>
      <c r="L18" s="21">
        <f t="shared" si="4"/>
        <v>0.10344827586206895</v>
      </c>
      <c r="M18" s="21">
        <f t="shared" si="3"/>
        <v>1.0997347574991672</v>
      </c>
    </row>
    <row r="19" spans="2:13" x14ac:dyDescent="0.25">
      <c r="B19" s="13" t="s">
        <v>2</v>
      </c>
      <c r="C19" s="21">
        <f t="shared" si="4"/>
        <v>7.5067024128686322E-2</v>
      </c>
      <c r="D19" s="21">
        <f t="shared" si="4"/>
        <v>0.1291512915129151</v>
      </c>
      <c r="E19" s="21">
        <f t="shared" si="4"/>
        <v>9.8119378577269017E-2</v>
      </c>
      <c r="F19" s="21">
        <f t="shared" si="4"/>
        <v>0.17106200997861729</v>
      </c>
      <c r="G19" s="21">
        <f t="shared" si="4"/>
        <v>0.18942383583267561</v>
      </c>
      <c r="H19" s="21">
        <f t="shared" si="4"/>
        <v>0.16172506738544476</v>
      </c>
      <c r="I19" s="21">
        <f t="shared" si="4"/>
        <v>0.14705882352941177</v>
      </c>
      <c r="J19" s="21">
        <f t="shared" si="4"/>
        <v>0.14432989690721648</v>
      </c>
      <c r="K19" s="21">
        <f t="shared" si="4"/>
        <v>0.14285714285714285</v>
      </c>
      <c r="L19" s="21">
        <f t="shared" si="4"/>
        <v>6.8965517241379296E-2</v>
      </c>
      <c r="M19" s="21">
        <f t="shared" si="3"/>
        <v>1.3277599879507584</v>
      </c>
    </row>
    <row r="20" spans="2:13" x14ac:dyDescent="0.25">
      <c r="B20" s="13" t="s">
        <v>3</v>
      </c>
      <c r="C20" s="21">
        <f t="shared" si="4"/>
        <v>3.7533512064343161E-2</v>
      </c>
      <c r="D20" s="21">
        <f t="shared" si="4"/>
        <v>6.457564575645755E-2</v>
      </c>
      <c r="E20" s="21">
        <f t="shared" si="4"/>
        <v>9.8119378577269017E-2</v>
      </c>
      <c r="F20" s="21">
        <f t="shared" si="4"/>
        <v>8.5531004989308643E-2</v>
      </c>
      <c r="G20" s="21">
        <f t="shared" si="4"/>
        <v>3.157063930544593E-2</v>
      </c>
      <c r="H20" s="21">
        <f t="shared" si="4"/>
        <v>0.19407008086253372</v>
      </c>
      <c r="I20" s="21">
        <f t="shared" si="4"/>
        <v>0.14705882352941177</v>
      </c>
      <c r="J20" s="21">
        <f t="shared" si="4"/>
        <v>0.16494845360824742</v>
      </c>
      <c r="K20" s="21">
        <f t="shared" si="4"/>
        <v>0.14285714285714285</v>
      </c>
      <c r="L20" s="21">
        <f t="shared" si="4"/>
        <v>0.10344827586206895</v>
      </c>
      <c r="M20" s="21">
        <f t="shared" si="3"/>
        <v>1.069712957412229</v>
      </c>
    </row>
    <row r="21" spans="2:13" x14ac:dyDescent="0.25">
      <c r="B21" s="13" t="s">
        <v>4</v>
      </c>
      <c r="C21" s="21">
        <f t="shared" si="4"/>
        <v>5.0044682752457548E-2</v>
      </c>
      <c r="D21" s="21">
        <f t="shared" si="4"/>
        <v>6.457564575645755E-2</v>
      </c>
      <c r="E21" s="21">
        <f t="shared" si="4"/>
        <v>0.29435813573180702</v>
      </c>
      <c r="F21" s="21">
        <f t="shared" si="4"/>
        <v>8.5531004989308643E-2</v>
      </c>
      <c r="G21" s="21">
        <f t="shared" si="4"/>
        <v>9.4711917916337804E-2</v>
      </c>
      <c r="H21" s="21">
        <f t="shared" si="4"/>
        <v>0.16172506738544476</v>
      </c>
      <c r="I21" s="21">
        <f t="shared" si="4"/>
        <v>0.14705882352941177</v>
      </c>
      <c r="J21" s="21">
        <f t="shared" si="4"/>
        <v>0.16494845360824742</v>
      </c>
      <c r="K21" s="21">
        <f t="shared" si="4"/>
        <v>0.14285714285714285</v>
      </c>
      <c r="L21" s="21">
        <f t="shared" si="4"/>
        <v>6.8965517241379296E-2</v>
      </c>
      <c r="M21" s="21">
        <f t="shared" si="3"/>
        <v>1.2747763917679946</v>
      </c>
    </row>
    <row r="22" spans="2:13" x14ac:dyDescent="0.25">
      <c r="B22" s="13" t="s">
        <v>5</v>
      </c>
      <c r="C22" s="21">
        <f t="shared" si="4"/>
        <v>2.1447721179624665E-2</v>
      </c>
      <c r="D22" s="21">
        <f t="shared" si="4"/>
        <v>2.5830258302583023E-2</v>
      </c>
      <c r="E22" s="21">
        <f t="shared" si="4"/>
        <v>1.6353229762878167E-2</v>
      </c>
      <c r="F22" s="21">
        <f t="shared" si="4"/>
        <v>1.4255167498218107E-2</v>
      </c>
      <c r="G22" s="21">
        <f t="shared" si="4"/>
        <v>1.8942383583267563E-2</v>
      </c>
      <c r="H22" s="21">
        <f t="shared" si="4"/>
        <v>3.2345013477088951E-2</v>
      </c>
      <c r="I22" s="21">
        <f t="shared" si="4"/>
        <v>8.8235294117647065E-2</v>
      </c>
      <c r="J22" s="21">
        <f t="shared" si="4"/>
        <v>8.247422680412371E-2</v>
      </c>
      <c r="K22" s="21">
        <f t="shared" si="4"/>
        <v>8.5714285714285715E-2</v>
      </c>
      <c r="L22" s="21">
        <f t="shared" si="4"/>
        <v>0.10344827586206895</v>
      </c>
      <c r="M22" s="21">
        <f t="shared" si="3"/>
        <v>0.48904585630178588</v>
      </c>
    </row>
    <row r="23" spans="2:13" x14ac:dyDescent="0.25">
      <c r="B23" s="13" t="s">
        <v>6</v>
      </c>
      <c r="C23" s="21">
        <f t="shared" si="4"/>
        <v>2.1447721179624665E-2</v>
      </c>
      <c r="D23" s="21">
        <f t="shared" si="4"/>
        <v>2.5830258302583023E-2</v>
      </c>
      <c r="E23" s="21">
        <f t="shared" si="4"/>
        <v>1.9623875715453803E-2</v>
      </c>
      <c r="F23" s="21">
        <f t="shared" si="4"/>
        <v>1.7106200997861729E-2</v>
      </c>
      <c r="G23" s="21">
        <f t="shared" si="4"/>
        <v>1.8942383583267563E-2</v>
      </c>
      <c r="H23" s="21">
        <f t="shared" si="4"/>
        <v>1.078167115902965E-2</v>
      </c>
      <c r="I23" s="21">
        <f t="shared" si="4"/>
        <v>2.9411764705882353E-2</v>
      </c>
      <c r="J23" s="21">
        <f t="shared" si="4"/>
        <v>4.1237113402061855E-2</v>
      </c>
      <c r="K23" s="21">
        <f t="shared" si="4"/>
        <v>5.7142857142857141E-2</v>
      </c>
      <c r="L23" s="21">
        <f t="shared" si="4"/>
        <v>0.10344827586206895</v>
      </c>
      <c r="M23" s="21">
        <f t="shared" si="3"/>
        <v>0.34497212205069072</v>
      </c>
    </row>
    <row r="24" spans="2:13" x14ac:dyDescent="0.25">
      <c r="B24" s="13" t="s">
        <v>7</v>
      </c>
      <c r="C24" s="21">
        <f t="shared" si="4"/>
        <v>1.876675603217158E-2</v>
      </c>
      <c r="D24" s="21">
        <f t="shared" si="4"/>
        <v>1.8450184501845015E-2</v>
      </c>
      <c r="E24" s="21">
        <f t="shared" si="4"/>
        <v>1.2264922322158627E-2</v>
      </c>
      <c r="F24" s="21">
        <f t="shared" si="4"/>
        <v>1.069137562366358E-2</v>
      </c>
      <c r="G24" s="21">
        <f t="shared" si="4"/>
        <v>1.1838989739542225E-2</v>
      </c>
      <c r="H24" s="21">
        <f t="shared" si="4"/>
        <v>8.0862533692722376E-3</v>
      </c>
      <c r="I24" s="21">
        <f t="shared" si="4"/>
        <v>1.4705882352941176E-2</v>
      </c>
      <c r="J24" s="21">
        <f t="shared" si="4"/>
        <v>2.0618556701030927E-2</v>
      </c>
      <c r="K24" s="21">
        <f t="shared" si="4"/>
        <v>5.7142857142857141E-2</v>
      </c>
      <c r="L24" s="21">
        <f t="shared" si="4"/>
        <v>6.8965517241379296E-2</v>
      </c>
      <c r="M24" s="21">
        <f t="shared" si="3"/>
        <v>0.24153129502686183</v>
      </c>
    </row>
    <row r="25" spans="2:13" x14ac:dyDescent="0.25">
      <c r="B25" s="13" t="s">
        <v>16</v>
      </c>
      <c r="C25" s="21">
        <f t="shared" si="4"/>
        <v>2.5022341376228774E-2</v>
      </c>
      <c r="D25" s="21">
        <f t="shared" si="4"/>
        <v>2.5830258302583023E-2</v>
      </c>
      <c r="E25" s="21">
        <f t="shared" si="4"/>
        <v>1.9623875715453803E-2</v>
      </c>
      <c r="F25" s="21">
        <f t="shared" si="4"/>
        <v>1.7106200997861729E-2</v>
      </c>
      <c r="G25" s="21">
        <f t="shared" si="4"/>
        <v>1.8942383583267563E-2</v>
      </c>
      <c r="H25" s="21">
        <f t="shared" si="4"/>
        <v>1.078167115902965E-2</v>
      </c>
      <c r="I25" s="21">
        <f t="shared" si="4"/>
        <v>1.4705882352941176E-2</v>
      </c>
      <c r="J25" s="21">
        <f t="shared" si="4"/>
        <v>1.0309278350515464E-2</v>
      </c>
      <c r="K25" s="21">
        <f t="shared" si="4"/>
        <v>2.8571428571428571E-2</v>
      </c>
      <c r="L25" s="21">
        <f t="shared" si="4"/>
        <v>0.10344827586206895</v>
      </c>
      <c r="M25" s="21">
        <f t="shared" si="3"/>
        <v>0.27434159627137872</v>
      </c>
    </row>
    <row r="26" spans="2:13" x14ac:dyDescent="0.25">
      <c r="B26" s="13" t="s">
        <v>8</v>
      </c>
      <c r="C26" s="21">
        <f t="shared" si="4"/>
        <v>0.45040214477211798</v>
      </c>
      <c r="D26" s="21">
        <f t="shared" si="4"/>
        <v>0.38745387453874536</v>
      </c>
      <c r="E26" s="21">
        <f t="shared" si="4"/>
        <v>0.19623875715453803</v>
      </c>
      <c r="F26" s="21">
        <f t="shared" si="4"/>
        <v>0.17106200997861729</v>
      </c>
      <c r="G26" s="21">
        <f t="shared" si="4"/>
        <v>0.2841357537490134</v>
      </c>
      <c r="H26" s="21">
        <f t="shared" si="4"/>
        <v>6.4690026954177901E-2</v>
      </c>
      <c r="I26" s="21">
        <f t="shared" si="4"/>
        <v>5.8823529411764705E-2</v>
      </c>
      <c r="J26" s="21">
        <f t="shared" si="4"/>
        <v>6.1855670103092786E-2</v>
      </c>
      <c r="K26" s="21">
        <f t="shared" si="4"/>
        <v>5.7142857142857141E-2</v>
      </c>
      <c r="L26" s="21">
        <f t="shared" si="4"/>
        <v>0.2068965517241379</v>
      </c>
      <c r="M26" s="21">
        <f t="shared" si="3"/>
        <v>1.9387011755290626</v>
      </c>
    </row>
    <row r="27" spans="2:13" s="23" customFormat="1" x14ac:dyDescent="0.25">
      <c r="B27" s="22"/>
      <c r="C27" s="21">
        <f t="shared" si="4"/>
        <v>1</v>
      </c>
      <c r="D27" s="21">
        <f t="shared" ref="D27:L27" si="5">SUM(D17:D26)</f>
        <v>0.99999999999999978</v>
      </c>
      <c r="E27" s="21">
        <f t="shared" si="5"/>
        <v>1</v>
      </c>
      <c r="F27" s="21">
        <f t="shared" si="5"/>
        <v>1.0000000000000002</v>
      </c>
      <c r="G27" s="21">
        <f t="shared" si="5"/>
        <v>1</v>
      </c>
      <c r="H27" s="21">
        <f t="shared" si="5"/>
        <v>1</v>
      </c>
      <c r="I27" s="21">
        <f t="shared" si="5"/>
        <v>1</v>
      </c>
      <c r="J27" s="21">
        <f t="shared" si="5"/>
        <v>1</v>
      </c>
      <c r="K27" s="21">
        <f t="shared" si="5"/>
        <v>1</v>
      </c>
      <c r="L27" s="21">
        <f t="shared" si="5"/>
        <v>0.99999999999999989</v>
      </c>
      <c r="M27" s="21">
        <f t="shared" si="3"/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workbookViewId="0">
      <selection activeCell="B4" sqref="B4:M15"/>
    </sheetView>
  </sheetViews>
  <sheetFormatPr defaultRowHeight="15" x14ac:dyDescent="0.25"/>
  <cols>
    <col min="16" max="16" width="34.140625" bestFit="1" customWidth="1"/>
  </cols>
  <sheetData>
    <row r="1" spans="2:18" x14ac:dyDescent="0.25">
      <c r="E1" t="s">
        <v>22</v>
      </c>
      <c r="I1" s="12"/>
      <c r="J1" s="12"/>
      <c r="K1" s="12"/>
      <c r="L1" s="12"/>
      <c r="M1" s="12"/>
      <c r="N1" s="12"/>
      <c r="O1" s="12"/>
      <c r="P1" s="12"/>
      <c r="Q1" s="12"/>
      <c r="R1" s="12"/>
    </row>
    <row r="3" spans="2:18" x14ac:dyDescent="0.25">
      <c r="O3" s="7" t="s">
        <v>9</v>
      </c>
      <c r="P3" s="7" t="s">
        <v>10</v>
      </c>
    </row>
    <row r="4" spans="2:18" x14ac:dyDescent="0.25">
      <c r="B4" s="7"/>
      <c r="C4" s="7" t="s">
        <v>0</v>
      </c>
      <c r="D4" s="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K4" s="7" t="s">
        <v>16</v>
      </c>
      <c r="L4" s="7" t="s">
        <v>8</v>
      </c>
      <c r="M4" s="7"/>
      <c r="O4" s="2" t="s">
        <v>0</v>
      </c>
      <c r="P4" s="3" t="s">
        <v>11</v>
      </c>
    </row>
    <row r="5" spans="2:18" x14ac:dyDescent="0.25">
      <c r="B5" s="7" t="str">
        <f>C4</f>
        <v>FR2</v>
      </c>
      <c r="C5" s="5">
        <v>1</v>
      </c>
      <c r="D5" s="5">
        <v>1</v>
      </c>
      <c r="E5" s="5">
        <v>2</v>
      </c>
      <c r="F5" s="5">
        <v>4</v>
      </c>
      <c r="G5" s="5">
        <v>3</v>
      </c>
      <c r="H5" s="5">
        <v>7</v>
      </c>
      <c r="I5" s="5">
        <v>7</v>
      </c>
      <c r="J5" s="5">
        <v>5</v>
      </c>
      <c r="K5" s="5">
        <v>6</v>
      </c>
      <c r="L5" s="5">
        <v>0.33333333333333331</v>
      </c>
      <c r="M5" s="5">
        <f t="shared" ref="M5:M15" si="0">SUM(C5:L5)</f>
        <v>36.333333333333336</v>
      </c>
      <c r="O5" s="2" t="s">
        <v>1</v>
      </c>
      <c r="P5" s="3" t="s">
        <v>12</v>
      </c>
    </row>
    <row r="6" spans="2:18" x14ac:dyDescent="0.25">
      <c r="B6" s="7" t="s">
        <v>1</v>
      </c>
      <c r="C6" s="5">
        <f>1/D5</f>
        <v>1</v>
      </c>
      <c r="D6" s="5">
        <v>1</v>
      </c>
      <c r="E6" s="5">
        <v>0.5</v>
      </c>
      <c r="F6" s="5">
        <v>1</v>
      </c>
      <c r="G6" s="5">
        <v>0.5</v>
      </c>
      <c r="H6" s="5">
        <v>4</v>
      </c>
      <c r="I6" s="5">
        <v>3</v>
      </c>
      <c r="J6" s="5">
        <v>2</v>
      </c>
      <c r="K6" s="5">
        <v>3</v>
      </c>
      <c r="L6" s="5">
        <v>0.5</v>
      </c>
      <c r="M6" s="5">
        <f t="shared" si="0"/>
        <v>16.5</v>
      </c>
      <c r="O6" s="2" t="s">
        <v>2</v>
      </c>
      <c r="P6" s="3" t="s">
        <v>13</v>
      </c>
    </row>
    <row r="7" spans="2:18" x14ac:dyDescent="0.25">
      <c r="B7" s="7" t="s">
        <v>2</v>
      </c>
      <c r="C7" s="5">
        <f>1/E5</f>
        <v>0.5</v>
      </c>
      <c r="D7" s="5">
        <f>1/E$6</f>
        <v>2</v>
      </c>
      <c r="E7" s="5">
        <v>1</v>
      </c>
      <c r="F7" s="5">
        <v>2</v>
      </c>
      <c r="G7" s="5">
        <v>2</v>
      </c>
      <c r="H7" s="5">
        <v>3</v>
      </c>
      <c r="I7" s="5">
        <v>3</v>
      </c>
      <c r="J7" s="5">
        <v>1</v>
      </c>
      <c r="K7" s="5">
        <v>1</v>
      </c>
      <c r="L7" s="5">
        <v>0.33333333333333331</v>
      </c>
      <c r="M7" s="5">
        <f t="shared" si="0"/>
        <v>15.833333333333334</v>
      </c>
      <c r="O7" s="2" t="s">
        <v>3</v>
      </c>
      <c r="P7" s="3" t="s">
        <v>14</v>
      </c>
    </row>
    <row r="8" spans="2:18" x14ac:dyDescent="0.25">
      <c r="B8" s="7" t="s">
        <v>3</v>
      </c>
      <c r="C8" s="5">
        <f>1/F5</f>
        <v>0.25</v>
      </c>
      <c r="D8" s="5">
        <f>1/F$6</f>
        <v>1</v>
      </c>
      <c r="E8" s="5">
        <f>1/F$7</f>
        <v>0.5</v>
      </c>
      <c r="F8" s="5">
        <v>1</v>
      </c>
      <c r="G8" s="5">
        <v>0.33333333333333331</v>
      </c>
      <c r="H8" s="5">
        <v>2</v>
      </c>
      <c r="I8" s="5">
        <v>5</v>
      </c>
      <c r="J8" s="5">
        <v>1</v>
      </c>
      <c r="K8" s="5">
        <v>3</v>
      </c>
      <c r="L8" s="5">
        <v>0.5</v>
      </c>
      <c r="M8" s="5">
        <f t="shared" si="0"/>
        <v>14.583333333333334</v>
      </c>
      <c r="O8" s="2" t="s">
        <v>4</v>
      </c>
      <c r="P8" s="3" t="s">
        <v>15</v>
      </c>
    </row>
    <row r="9" spans="2:18" x14ac:dyDescent="0.25">
      <c r="B9" s="7" t="s">
        <v>4</v>
      </c>
      <c r="C9" s="5">
        <f>1/G5</f>
        <v>0.33333333333333331</v>
      </c>
      <c r="D9" s="5">
        <f>1/G$6</f>
        <v>2</v>
      </c>
      <c r="E9" s="5">
        <f>1/G$7</f>
        <v>0.5</v>
      </c>
      <c r="F9" s="5">
        <f>1/G$8</f>
        <v>3</v>
      </c>
      <c r="G9" s="5">
        <v>1</v>
      </c>
      <c r="H9" s="5">
        <v>3</v>
      </c>
      <c r="I9" s="5">
        <v>2</v>
      </c>
      <c r="J9" s="5">
        <v>5</v>
      </c>
      <c r="K9" s="5">
        <v>3</v>
      </c>
      <c r="L9" s="5">
        <v>0.33333333333333331</v>
      </c>
      <c r="M9" s="5">
        <f t="shared" si="0"/>
        <v>20.166666666666668</v>
      </c>
      <c r="O9" s="2" t="s">
        <v>5</v>
      </c>
      <c r="P9" s="3" t="s">
        <v>17</v>
      </c>
    </row>
    <row r="10" spans="2:18" x14ac:dyDescent="0.25">
      <c r="B10" s="7" t="s">
        <v>5</v>
      </c>
      <c r="C10" s="5">
        <f>1/H5</f>
        <v>0.14285714285714285</v>
      </c>
      <c r="D10" s="5">
        <f>1/H$6</f>
        <v>0.25</v>
      </c>
      <c r="E10" s="5">
        <f>1/H$7</f>
        <v>0.33333333333333331</v>
      </c>
      <c r="F10" s="5">
        <f>1/H8</f>
        <v>0.5</v>
      </c>
      <c r="G10" s="5">
        <f>1/H9</f>
        <v>0.33333333333333331</v>
      </c>
      <c r="H10" s="5">
        <v>1</v>
      </c>
      <c r="I10" s="5">
        <v>1</v>
      </c>
      <c r="J10" s="5">
        <v>0.5</v>
      </c>
      <c r="K10" s="5">
        <v>1</v>
      </c>
      <c r="L10" s="5">
        <v>0.5</v>
      </c>
      <c r="M10" s="5">
        <f t="shared" si="0"/>
        <v>5.5595238095238093</v>
      </c>
      <c r="O10" s="2" t="s">
        <v>6</v>
      </c>
      <c r="P10" s="3" t="s">
        <v>18</v>
      </c>
    </row>
    <row r="11" spans="2:18" x14ac:dyDescent="0.25">
      <c r="B11" s="7" t="s">
        <v>6</v>
      </c>
      <c r="C11" s="5">
        <f>1/I5</f>
        <v>0.14285714285714285</v>
      </c>
      <c r="D11" s="5">
        <f>1/I$6</f>
        <v>0.33333333333333331</v>
      </c>
      <c r="E11" s="5">
        <f>1/I$7</f>
        <v>0.33333333333333331</v>
      </c>
      <c r="F11" s="5">
        <f>1/I8</f>
        <v>0.2</v>
      </c>
      <c r="G11" s="5">
        <f>1/I9</f>
        <v>0.5</v>
      </c>
      <c r="H11" s="5">
        <f>1/I10</f>
        <v>1</v>
      </c>
      <c r="I11" s="5">
        <v>1</v>
      </c>
      <c r="J11" s="5">
        <v>0.5</v>
      </c>
      <c r="K11" s="5">
        <v>2</v>
      </c>
      <c r="L11" s="5">
        <v>0.5</v>
      </c>
      <c r="M11" s="5">
        <f t="shared" si="0"/>
        <v>6.5095238095238095</v>
      </c>
      <c r="O11" s="2" t="s">
        <v>7</v>
      </c>
      <c r="P11" s="3" t="s">
        <v>19</v>
      </c>
    </row>
    <row r="12" spans="2:18" x14ac:dyDescent="0.25">
      <c r="B12" s="7" t="s">
        <v>7</v>
      </c>
      <c r="C12" s="5">
        <f>1/J5</f>
        <v>0.2</v>
      </c>
      <c r="D12" s="5">
        <f>1/J$6</f>
        <v>0.5</v>
      </c>
      <c r="E12" s="5">
        <f>1/J$7</f>
        <v>1</v>
      </c>
      <c r="F12" s="5">
        <f>1/J8</f>
        <v>1</v>
      </c>
      <c r="G12" s="5">
        <f>1/J9</f>
        <v>0.2</v>
      </c>
      <c r="H12" s="5">
        <f>1/J10</f>
        <v>2</v>
      </c>
      <c r="I12" s="5">
        <f>1/J11</f>
        <v>2</v>
      </c>
      <c r="J12" s="5">
        <v>1</v>
      </c>
      <c r="K12" s="5">
        <v>2</v>
      </c>
      <c r="L12" s="5">
        <v>0.33333333333333331</v>
      </c>
      <c r="M12" s="5">
        <f t="shared" si="0"/>
        <v>10.233333333333334</v>
      </c>
      <c r="O12" s="2" t="s">
        <v>16</v>
      </c>
      <c r="P12" s="3" t="s">
        <v>20</v>
      </c>
    </row>
    <row r="13" spans="2:18" x14ac:dyDescent="0.25">
      <c r="B13" s="7" t="s">
        <v>16</v>
      </c>
      <c r="C13" s="5">
        <f>1/K5</f>
        <v>0.16666666666666666</v>
      </c>
      <c r="D13" s="5">
        <f>1/K$6</f>
        <v>0.33333333333333331</v>
      </c>
      <c r="E13" s="5">
        <f>1/K$7</f>
        <v>1</v>
      </c>
      <c r="F13" s="5">
        <f>1/K8</f>
        <v>0.33333333333333331</v>
      </c>
      <c r="G13" s="5">
        <f>1/K9</f>
        <v>0.33333333333333331</v>
      </c>
      <c r="H13" s="5">
        <f>1/K10</f>
        <v>1</v>
      </c>
      <c r="I13" s="5">
        <f>1/K11</f>
        <v>0.5</v>
      </c>
      <c r="J13" s="5">
        <f>1/K12</f>
        <v>0.5</v>
      </c>
      <c r="K13" s="5">
        <v>1</v>
      </c>
      <c r="L13" s="5">
        <v>0.5</v>
      </c>
      <c r="M13" s="5">
        <f t="shared" si="0"/>
        <v>5.6666666666666661</v>
      </c>
      <c r="O13" s="2" t="s">
        <v>8</v>
      </c>
      <c r="P13" s="3" t="s">
        <v>21</v>
      </c>
    </row>
    <row r="14" spans="2:18" x14ac:dyDescent="0.25">
      <c r="B14" s="7" t="s">
        <v>8</v>
      </c>
      <c r="C14" s="5">
        <f>1/L5</f>
        <v>3</v>
      </c>
      <c r="D14" s="5">
        <f>1/L$6</f>
        <v>2</v>
      </c>
      <c r="E14" s="5">
        <f>1/L$7</f>
        <v>3</v>
      </c>
      <c r="F14" s="5">
        <f>1/L8</f>
        <v>2</v>
      </c>
      <c r="G14" s="5">
        <f>1/L9</f>
        <v>3</v>
      </c>
      <c r="H14" s="5">
        <f>1/L10</f>
        <v>2</v>
      </c>
      <c r="I14" s="5">
        <f>1/L11</f>
        <v>2</v>
      </c>
      <c r="J14" s="5">
        <f>1/L12</f>
        <v>3</v>
      </c>
      <c r="K14" s="5">
        <f>1/L13</f>
        <v>2</v>
      </c>
      <c r="L14" s="5">
        <v>1</v>
      </c>
      <c r="M14" s="5">
        <f t="shared" si="0"/>
        <v>23</v>
      </c>
    </row>
    <row r="15" spans="2:18" x14ac:dyDescent="0.25">
      <c r="B15" s="9"/>
      <c r="C15" s="5">
        <f t="shared" ref="C15:L15" si="1">SUM(C5:C14)</f>
        <v>6.7357142857142858</v>
      </c>
      <c r="D15" s="5">
        <f t="shared" si="1"/>
        <v>10.416666666666666</v>
      </c>
      <c r="E15" s="5">
        <f t="shared" si="1"/>
        <v>10.166666666666666</v>
      </c>
      <c r="F15" s="5">
        <f t="shared" si="1"/>
        <v>15.033333333333333</v>
      </c>
      <c r="G15" s="5">
        <f t="shared" si="1"/>
        <v>11.2</v>
      </c>
      <c r="H15" s="5">
        <f t="shared" si="1"/>
        <v>26</v>
      </c>
      <c r="I15" s="5">
        <f t="shared" si="1"/>
        <v>26.5</v>
      </c>
      <c r="J15" s="5">
        <f t="shared" si="1"/>
        <v>19.5</v>
      </c>
      <c r="K15" s="5">
        <f t="shared" si="1"/>
        <v>24</v>
      </c>
      <c r="L15" s="5">
        <f t="shared" si="1"/>
        <v>4.8333333333333339</v>
      </c>
      <c r="M15" s="5">
        <f t="shared" si="0"/>
        <v>154.38571428571427</v>
      </c>
    </row>
    <row r="17" spans="2:13" x14ac:dyDescent="0.25">
      <c r="B17" s="7"/>
      <c r="C17" s="7" t="s">
        <v>0</v>
      </c>
      <c r="D17" s="7" t="s">
        <v>1</v>
      </c>
      <c r="E17" s="7" t="s">
        <v>2</v>
      </c>
      <c r="F17" s="7" t="s">
        <v>3</v>
      </c>
      <c r="G17" s="7" t="s">
        <v>4</v>
      </c>
      <c r="H17" s="7" t="s">
        <v>5</v>
      </c>
      <c r="I17" s="7" t="s">
        <v>6</v>
      </c>
      <c r="J17" s="7" t="s">
        <v>7</v>
      </c>
      <c r="K17" s="7" t="s">
        <v>16</v>
      </c>
      <c r="L17" s="7" t="s">
        <v>8</v>
      </c>
      <c r="M17" s="7"/>
    </row>
    <row r="18" spans="2:13" x14ac:dyDescent="0.25">
      <c r="B18" s="7" t="str">
        <f>C17</f>
        <v>FR2</v>
      </c>
      <c r="C18" s="4">
        <f t="shared" ref="C18:L18" si="2">C5/C$15</f>
        <v>0.14846235418875928</v>
      </c>
      <c r="D18" s="4">
        <f t="shared" si="2"/>
        <v>9.6000000000000002E-2</v>
      </c>
      <c r="E18" s="4">
        <f t="shared" si="2"/>
        <v>0.19672131147540986</v>
      </c>
      <c r="F18" s="4">
        <f t="shared" si="2"/>
        <v>0.26607538802660752</v>
      </c>
      <c r="G18" s="4">
        <f t="shared" si="2"/>
        <v>0.26785714285714285</v>
      </c>
      <c r="H18" s="4">
        <f t="shared" si="2"/>
        <v>0.26923076923076922</v>
      </c>
      <c r="I18" s="4">
        <f t="shared" si="2"/>
        <v>0.26415094339622641</v>
      </c>
      <c r="J18" s="4">
        <f t="shared" si="2"/>
        <v>0.25641025641025639</v>
      </c>
      <c r="K18" s="4">
        <f t="shared" si="2"/>
        <v>0.25</v>
      </c>
      <c r="L18" s="4">
        <f t="shared" si="2"/>
        <v>6.8965517241379296E-2</v>
      </c>
      <c r="M18" s="4">
        <f t="shared" ref="M18:M28" si="3">SUM(C18:L18)</f>
        <v>2.0838736828265509</v>
      </c>
    </row>
    <row r="19" spans="2:13" x14ac:dyDescent="0.25">
      <c r="B19" s="7" t="s">
        <v>1</v>
      </c>
      <c r="C19" s="4">
        <f t="shared" ref="C19:L19" si="4">C6/C$15</f>
        <v>0.14846235418875928</v>
      </c>
      <c r="D19" s="4">
        <f t="shared" si="4"/>
        <v>9.6000000000000002E-2</v>
      </c>
      <c r="E19" s="4">
        <f t="shared" si="4"/>
        <v>4.9180327868852465E-2</v>
      </c>
      <c r="F19" s="4">
        <f t="shared" si="4"/>
        <v>6.6518847006651879E-2</v>
      </c>
      <c r="G19" s="4">
        <f t="shared" si="4"/>
        <v>4.4642857142857144E-2</v>
      </c>
      <c r="H19" s="4">
        <f t="shared" si="4"/>
        <v>0.15384615384615385</v>
      </c>
      <c r="I19" s="4">
        <f t="shared" si="4"/>
        <v>0.11320754716981132</v>
      </c>
      <c r="J19" s="4">
        <f t="shared" si="4"/>
        <v>0.10256410256410256</v>
      </c>
      <c r="K19" s="4">
        <f t="shared" si="4"/>
        <v>0.125</v>
      </c>
      <c r="L19" s="4">
        <f t="shared" si="4"/>
        <v>0.10344827586206895</v>
      </c>
      <c r="M19" s="4">
        <f t="shared" si="3"/>
        <v>1.0028704656492575</v>
      </c>
    </row>
    <row r="20" spans="2:13" x14ac:dyDescent="0.25">
      <c r="B20" s="7" t="s">
        <v>2</v>
      </c>
      <c r="C20" s="4">
        <f t="shared" ref="C20:L20" si="5">C7/C$15</f>
        <v>7.4231177094379638E-2</v>
      </c>
      <c r="D20" s="4">
        <f t="shared" si="5"/>
        <v>0.192</v>
      </c>
      <c r="E20" s="4">
        <f t="shared" si="5"/>
        <v>9.836065573770493E-2</v>
      </c>
      <c r="F20" s="4">
        <f t="shared" si="5"/>
        <v>0.13303769401330376</v>
      </c>
      <c r="G20" s="4">
        <f t="shared" si="5"/>
        <v>0.17857142857142858</v>
      </c>
      <c r="H20" s="4">
        <f t="shared" si="5"/>
        <v>0.11538461538461539</v>
      </c>
      <c r="I20" s="4">
        <f t="shared" si="5"/>
        <v>0.11320754716981132</v>
      </c>
      <c r="J20" s="4">
        <f t="shared" si="5"/>
        <v>5.128205128205128E-2</v>
      </c>
      <c r="K20" s="4">
        <f t="shared" si="5"/>
        <v>4.1666666666666664E-2</v>
      </c>
      <c r="L20" s="4">
        <f t="shared" si="5"/>
        <v>6.8965517241379296E-2</v>
      </c>
      <c r="M20" s="4">
        <f t="shared" si="3"/>
        <v>1.0667073531613409</v>
      </c>
    </row>
    <row r="21" spans="2:13" x14ac:dyDescent="0.25">
      <c r="B21" s="7" t="s">
        <v>3</v>
      </c>
      <c r="C21" s="4">
        <f t="shared" ref="C21:L21" si="6">C8/C$15</f>
        <v>3.7115588547189819E-2</v>
      </c>
      <c r="D21" s="4">
        <f t="shared" si="6"/>
        <v>9.6000000000000002E-2</v>
      </c>
      <c r="E21" s="4">
        <f t="shared" si="6"/>
        <v>4.9180327868852465E-2</v>
      </c>
      <c r="F21" s="4">
        <f t="shared" si="6"/>
        <v>6.6518847006651879E-2</v>
      </c>
      <c r="G21" s="4">
        <f t="shared" si="6"/>
        <v>2.9761904761904764E-2</v>
      </c>
      <c r="H21" s="4">
        <f t="shared" si="6"/>
        <v>7.6923076923076927E-2</v>
      </c>
      <c r="I21" s="4">
        <f t="shared" si="6"/>
        <v>0.18867924528301888</v>
      </c>
      <c r="J21" s="4">
        <f t="shared" si="6"/>
        <v>5.128205128205128E-2</v>
      </c>
      <c r="K21" s="4">
        <f t="shared" si="6"/>
        <v>0.125</v>
      </c>
      <c r="L21" s="4">
        <f t="shared" si="6"/>
        <v>0.10344827586206895</v>
      </c>
      <c r="M21" s="4">
        <f t="shared" si="3"/>
        <v>0.823909317534815</v>
      </c>
    </row>
    <row r="22" spans="2:13" x14ac:dyDescent="0.25">
      <c r="B22" s="7" t="s">
        <v>4</v>
      </c>
      <c r="C22" s="4">
        <f t="shared" ref="C22:L22" si="7">C9/C$15</f>
        <v>4.9487451396253088E-2</v>
      </c>
      <c r="D22" s="4">
        <f t="shared" si="7"/>
        <v>0.192</v>
      </c>
      <c r="E22" s="4">
        <f t="shared" si="7"/>
        <v>4.9180327868852465E-2</v>
      </c>
      <c r="F22" s="4">
        <f t="shared" si="7"/>
        <v>0.19955654101995565</v>
      </c>
      <c r="G22" s="4">
        <f t="shared" si="7"/>
        <v>8.9285714285714288E-2</v>
      </c>
      <c r="H22" s="4">
        <f t="shared" si="7"/>
        <v>0.11538461538461539</v>
      </c>
      <c r="I22" s="4">
        <f t="shared" si="7"/>
        <v>7.5471698113207544E-2</v>
      </c>
      <c r="J22" s="4">
        <f t="shared" si="7"/>
        <v>0.25641025641025639</v>
      </c>
      <c r="K22" s="4">
        <f t="shared" si="7"/>
        <v>0.125</v>
      </c>
      <c r="L22" s="4">
        <f t="shared" si="7"/>
        <v>6.8965517241379296E-2</v>
      </c>
      <c r="M22" s="4">
        <f t="shared" si="3"/>
        <v>1.2207421217202341</v>
      </c>
    </row>
    <row r="23" spans="2:13" x14ac:dyDescent="0.25">
      <c r="B23" s="7" t="s">
        <v>5</v>
      </c>
      <c r="C23" s="4">
        <f t="shared" ref="C23:L23" si="8">C10/C$15</f>
        <v>2.1208907741251323E-2</v>
      </c>
      <c r="D23" s="4">
        <f t="shared" si="8"/>
        <v>2.4E-2</v>
      </c>
      <c r="E23" s="4">
        <f t="shared" si="8"/>
        <v>3.2786885245901641E-2</v>
      </c>
      <c r="F23" s="4">
        <f t="shared" si="8"/>
        <v>3.325942350332594E-2</v>
      </c>
      <c r="G23" s="4">
        <f t="shared" si="8"/>
        <v>2.9761904761904764E-2</v>
      </c>
      <c r="H23" s="4">
        <f t="shared" si="8"/>
        <v>3.8461538461538464E-2</v>
      </c>
      <c r="I23" s="4">
        <f t="shared" si="8"/>
        <v>3.7735849056603772E-2</v>
      </c>
      <c r="J23" s="4">
        <f t="shared" si="8"/>
        <v>2.564102564102564E-2</v>
      </c>
      <c r="K23" s="4">
        <f t="shared" si="8"/>
        <v>4.1666666666666664E-2</v>
      </c>
      <c r="L23" s="4">
        <f t="shared" si="8"/>
        <v>0.10344827586206895</v>
      </c>
      <c r="M23" s="4">
        <f t="shared" si="3"/>
        <v>0.38797047694028713</v>
      </c>
    </row>
    <row r="24" spans="2:13" x14ac:dyDescent="0.25">
      <c r="B24" s="7" t="s">
        <v>6</v>
      </c>
      <c r="C24" s="4">
        <f t="shared" ref="C24:L24" si="9">C11/C$15</f>
        <v>2.1208907741251323E-2</v>
      </c>
      <c r="D24" s="4">
        <f t="shared" si="9"/>
        <v>3.2000000000000001E-2</v>
      </c>
      <c r="E24" s="4">
        <f t="shared" si="9"/>
        <v>3.2786885245901641E-2</v>
      </c>
      <c r="F24" s="4">
        <f t="shared" si="9"/>
        <v>1.3303769401330377E-2</v>
      </c>
      <c r="G24" s="4">
        <f t="shared" si="9"/>
        <v>4.4642857142857144E-2</v>
      </c>
      <c r="H24" s="4">
        <f t="shared" si="9"/>
        <v>3.8461538461538464E-2</v>
      </c>
      <c r="I24" s="4">
        <f t="shared" si="9"/>
        <v>3.7735849056603772E-2</v>
      </c>
      <c r="J24" s="4">
        <f t="shared" si="9"/>
        <v>2.564102564102564E-2</v>
      </c>
      <c r="K24" s="4">
        <f t="shared" si="9"/>
        <v>8.3333333333333329E-2</v>
      </c>
      <c r="L24" s="4">
        <f t="shared" si="9"/>
        <v>0.10344827586206895</v>
      </c>
      <c r="M24" s="4">
        <f t="shared" si="3"/>
        <v>0.43256244188591064</v>
      </c>
    </row>
    <row r="25" spans="2:13" x14ac:dyDescent="0.25">
      <c r="B25" s="7" t="s">
        <v>7</v>
      </c>
      <c r="C25" s="4">
        <f t="shared" ref="C25:L25" si="10">C12/C$15</f>
        <v>2.9692470837751856E-2</v>
      </c>
      <c r="D25" s="4">
        <f t="shared" si="10"/>
        <v>4.8000000000000001E-2</v>
      </c>
      <c r="E25" s="4">
        <f t="shared" si="10"/>
        <v>9.836065573770493E-2</v>
      </c>
      <c r="F25" s="4">
        <f t="shared" si="10"/>
        <v>6.6518847006651879E-2</v>
      </c>
      <c r="G25" s="4">
        <f t="shared" si="10"/>
        <v>1.785714285714286E-2</v>
      </c>
      <c r="H25" s="4">
        <f t="shared" si="10"/>
        <v>7.6923076923076927E-2</v>
      </c>
      <c r="I25" s="4">
        <f t="shared" si="10"/>
        <v>7.5471698113207544E-2</v>
      </c>
      <c r="J25" s="4">
        <f t="shared" si="10"/>
        <v>5.128205128205128E-2</v>
      </c>
      <c r="K25" s="4">
        <f t="shared" si="10"/>
        <v>8.3333333333333329E-2</v>
      </c>
      <c r="L25" s="4">
        <f t="shared" si="10"/>
        <v>6.8965517241379296E-2</v>
      </c>
      <c r="M25" s="4">
        <f t="shared" si="3"/>
        <v>0.61640479333229992</v>
      </c>
    </row>
    <row r="26" spans="2:13" x14ac:dyDescent="0.25">
      <c r="B26" s="7" t="s">
        <v>16</v>
      </c>
      <c r="C26" s="4">
        <f t="shared" ref="C26:L26" si="11">C13/C$15</f>
        <v>2.4743725698126544E-2</v>
      </c>
      <c r="D26" s="4">
        <f t="shared" si="11"/>
        <v>3.2000000000000001E-2</v>
      </c>
      <c r="E26" s="4">
        <f t="shared" si="11"/>
        <v>9.836065573770493E-2</v>
      </c>
      <c r="F26" s="4">
        <f t="shared" si="11"/>
        <v>2.2172949002217293E-2</v>
      </c>
      <c r="G26" s="4">
        <f t="shared" si="11"/>
        <v>2.9761904761904764E-2</v>
      </c>
      <c r="H26" s="4">
        <f t="shared" si="11"/>
        <v>3.8461538461538464E-2</v>
      </c>
      <c r="I26" s="4">
        <f t="shared" si="11"/>
        <v>1.8867924528301886E-2</v>
      </c>
      <c r="J26" s="4">
        <f t="shared" si="11"/>
        <v>2.564102564102564E-2</v>
      </c>
      <c r="K26" s="4">
        <f t="shared" si="11"/>
        <v>4.1666666666666664E-2</v>
      </c>
      <c r="L26" s="4">
        <f t="shared" si="11"/>
        <v>0.10344827586206895</v>
      </c>
      <c r="M26" s="4">
        <f t="shared" si="3"/>
        <v>0.43512466635955521</v>
      </c>
    </row>
    <row r="27" spans="2:13" s="11" customFormat="1" x14ac:dyDescent="0.25">
      <c r="B27" s="7" t="s">
        <v>8</v>
      </c>
      <c r="C27" s="4">
        <f t="shared" ref="C27:L27" si="12">C14/C$15</f>
        <v>0.44538706256627786</v>
      </c>
      <c r="D27" s="4">
        <f t="shared" si="12"/>
        <v>0.192</v>
      </c>
      <c r="E27" s="4">
        <f t="shared" si="12"/>
        <v>0.29508196721311475</v>
      </c>
      <c r="F27" s="4">
        <f t="shared" si="12"/>
        <v>0.13303769401330376</v>
      </c>
      <c r="G27" s="4">
        <f t="shared" si="12"/>
        <v>0.26785714285714285</v>
      </c>
      <c r="H27" s="4">
        <f t="shared" si="12"/>
        <v>7.6923076923076927E-2</v>
      </c>
      <c r="I27" s="4">
        <f t="shared" si="12"/>
        <v>7.5471698113207544E-2</v>
      </c>
      <c r="J27" s="4">
        <f t="shared" si="12"/>
        <v>0.15384615384615385</v>
      </c>
      <c r="K27" s="4">
        <f t="shared" si="12"/>
        <v>8.3333333333333329E-2</v>
      </c>
      <c r="L27" s="4">
        <f t="shared" si="12"/>
        <v>0.2068965517241379</v>
      </c>
      <c r="M27" s="4">
        <f t="shared" si="3"/>
        <v>1.9298346805897484</v>
      </c>
    </row>
    <row r="28" spans="2:13" x14ac:dyDescent="0.25">
      <c r="B28" s="10"/>
      <c r="C28" s="4">
        <f>C15/C$15</f>
        <v>1</v>
      </c>
      <c r="D28" s="4">
        <f t="shared" ref="D28:L28" si="13">SUM(D18:D27)</f>
        <v>1</v>
      </c>
      <c r="E28" s="4">
        <f t="shared" si="13"/>
        <v>1</v>
      </c>
      <c r="F28" s="4">
        <f t="shared" si="13"/>
        <v>1</v>
      </c>
      <c r="G28" s="4">
        <f t="shared" si="13"/>
        <v>1</v>
      </c>
      <c r="H28" s="4">
        <f t="shared" si="13"/>
        <v>1</v>
      </c>
      <c r="I28" s="4">
        <f t="shared" si="13"/>
        <v>1</v>
      </c>
      <c r="J28" s="4">
        <f t="shared" si="13"/>
        <v>1</v>
      </c>
      <c r="K28" s="4">
        <f t="shared" si="13"/>
        <v>1</v>
      </c>
      <c r="L28" s="4">
        <f t="shared" si="13"/>
        <v>0.99999999999999989</v>
      </c>
      <c r="M28" s="4">
        <f t="shared" si="3"/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"/>
  <sheetViews>
    <sheetView tabSelected="1" topLeftCell="A10" zoomScale="115" zoomScaleNormal="115" workbookViewId="0">
      <selection activeCell="A7" sqref="A7:K9"/>
    </sheetView>
  </sheetViews>
  <sheetFormatPr defaultRowHeight="15" x14ac:dyDescent="0.25"/>
  <sheetData>
    <row r="3" spans="1:12" x14ac:dyDescent="0.25">
      <c r="A3" s="2"/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16</v>
      </c>
      <c r="K3" s="7" t="s">
        <v>8</v>
      </c>
    </row>
    <row r="4" spans="1:12" x14ac:dyDescent="0.25">
      <c r="A4" s="2" t="s">
        <v>23</v>
      </c>
      <c r="B4" s="4">
        <v>2.0838736828265509</v>
      </c>
      <c r="C4" s="4">
        <v>1.0028704656492575</v>
      </c>
      <c r="D4" s="4">
        <v>1.0667073531613409</v>
      </c>
      <c r="E4" s="4">
        <v>0.823909317534815</v>
      </c>
      <c r="F4" s="4">
        <v>1.2207421217202341</v>
      </c>
      <c r="G4" s="4">
        <v>0.38797047694028713</v>
      </c>
      <c r="H4" s="4">
        <v>0.43256244188591064</v>
      </c>
      <c r="I4" s="4">
        <v>0.61640479333229992</v>
      </c>
      <c r="J4" s="4">
        <v>0.43512466635955521</v>
      </c>
      <c r="K4" s="4">
        <v>1.9298346805897484</v>
      </c>
      <c r="L4" s="11">
        <f>SUM(B4:K4)</f>
        <v>10</v>
      </c>
    </row>
    <row r="5" spans="1:12" x14ac:dyDescent="0.25">
      <c r="A5" s="2" t="s">
        <v>24</v>
      </c>
      <c r="B5" s="4">
        <v>1.9394238601900711</v>
      </c>
      <c r="C5" s="4">
        <v>1.0997347574991672</v>
      </c>
      <c r="D5" s="4">
        <v>1.3277599879507584</v>
      </c>
      <c r="E5" s="4">
        <v>1.069712957412229</v>
      </c>
      <c r="F5" s="4">
        <v>1.2747763917679946</v>
      </c>
      <c r="G5" s="4">
        <v>0.48904585630178588</v>
      </c>
      <c r="H5" s="4">
        <v>0.34497212205069072</v>
      </c>
      <c r="I5" s="4">
        <v>0.24153129502686183</v>
      </c>
      <c r="J5" s="4">
        <v>0.27434159627137872</v>
      </c>
      <c r="K5" s="4">
        <v>1.9387011755290626</v>
      </c>
      <c r="L5" s="11">
        <f>SUM(B5:K5)</f>
        <v>10.000000000000002</v>
      </c>
    </row>
    <row r="7" spans="1:12" x14ac:dyDescent="0.25">
      <c r="A7" s="2"/>
      <c r="B7" s="7" t="s">
        <v>0</v>
      </c>
      <c r="C7" s="7" t="s">
        <v>1</v>
      </c>
      <c r="D7" s="7" t="s">
        <v>2</v>
      </c>
      <c r="E7" s="7" t="s">
        <v>3</v>
      </c>
      <c r="F7" s="7" t="s">
        <v>4</v>
      </c>
      <c r="G7" s="7" t="s">
        <v>5</v>
      </c>
      <c r="H7" s="7" t="s">
        <v>6</v>
      </c>
      <c r="I7" s="7" t="s">
        <v>7</v>
      </c>
      <c r="J7" s="7" t="s">
        <v>16</v>
      </c>
      <c r="K7" s="7" t="s">
        <v>8</v>
      </c>
    </row>
    <row r="8" spans="1:12" x14ac:dyDescent="0.25">
      <c r="A8" s="2" t="s">
        <v>23</v>
      </c>
      <c r="B8" s="4">
        <f>(B4/$L$4)*100</f>
        <v>20.838736828265507</v>
      </c>
      <c r="C8" s="4">
        <f t="shared" ref="C8:K8" si="0">(C4/$L$4)*100</f>
        <v>10.028704656492575</v>
      </c>
      <c r="D8" s="4">
        <f t="shared" si="0"/>
        <v>10.66707353161341</v>
      </c>
      <c r="E8" s="4">
        <f t="shared" si="0"/>
        <v>8.2390931753481507</v>
      </c>
      <c r="F8" s="4">
        <f t="shared" si="0"/>
        <v>12.207421217202342</v>
      </c>
      <c r="G8" s="4">
        <f t="shared" si="0"/>
        <v>3.879704769402871</v>
      </c>
      <c r="H8" s="4">
        <f t="shared" si="0"/>
        <v>4.3256244188591069</v>
      </c>
      <c r="I8" s="4">
        <f t="shared" si="0"/>
        <v>6.1640479333229994</v>
      </c>
      <c r="J8" s="4">
        <f t="shared" si="0"/>
        <v>4.3512466635955525</v>
      </c>
      <c r="K8" s="4">
        <f t="shared" si="0"/>
        <v>19.298346805897484</v>
      </c>
      <c r="L8" s="11">
        <f>SUM(B8:K8)</f>
        <v>100</v>
      </c>
    </row>
    <row r="9" spans="1:12" x14ac:dyDescent="0.25">
      <c r="A9" s="2" t="s">
        <v>24</v>
      </c>
      <c r="B9" s="4">
        <f>(B5/$L$5)*100</f>
        <v>19.394238601900707</v>
      </c>
      <c r="C9" s="4">
        <f t="shared" ref="C9:K9" si="1">(C5/$L$5)*100</f>
        <v>10.99734757499167</v>
      </c>
      <c r="D9" s="4">
        <f t="shared" si="1"/>
        <v>13.277599879507582</v>
      </c>
      <c r="E9" s="4">
        <f t="shared" si="1"/>
        <v>10.697129574122288</v>
      </c>
      <c r="F9" s="4">
        <f t="shared" si="1"/>
        <v>12.747763917679944</v>
      </c>
      <c r="G9" s="4">
        <f t="shared" si="1"/>
        <v>4.8904585630178579</v>
      </c>
      <c r="H9" s="4">
        <f t="shared" si="1"/>
        <v>3.4497212205069063</v>
      </c>
      <c r="I9" s="4">
        <f t="shared" si="1"/>
        <v>2.4153129502686181</v>
      </c>
      <c r="J9" s="4">
        <f t="shared" si="1"/>
        <v>2.7434159627137866</v>
      </c>
      <c r="K9" s="4">
        <f t="shared" si="1"/>
        <v>19.387011755290622</v>
      </c>
      <c r="L9" s="11">
        <f>SUM(B9:K9)</f>
        <v>99.999999999999972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</vt:lpstr>
      <vt:lpstr>value</vt:lpstr>
      <vt:lpstr>cost</vt:lpstr>
      <vt:lpstr>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Truong Tien</dc:creator>
  <cp:lastModifiedBy>Phuc Truong Tien</cp:lastModifiedBy>
  <dcterms:created xsi:type="dcterms:W3CDTF">2015-06-18T16:32:28Z</dcterms:created>
  <dcterms:modified xsi:type="dcterms:W3CDTF">2015-06-19T02:56:04Z</dcterms:modified>
</cp:coreProperties>
</file>