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ar.bautista\Downloads\Matriz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K4" i="1"/>
  <c r="J4" i="1"/>
  <c r="I4" i="1"/>
  <c r="H4" i="1"/>
  <c r="G4" i="1"/>
  <c r="F4" i="1"/>
  <c r="E4" i="1"/>
  <c r="D4" i="1"/>
  <c r="C4" i="1"/>
  <c r="A4" i="3" l="1"/>
</calcChain>
</file>

<file path=xl/comments1.xml><?xml version="1.0" encoding="utf-8"?>
<comments xmlns="http://schemas.openxmlformats.org/spreadsheetml/2006/main">
  <authors>
    <author>sindy johana acevedo velandia</author>
  </authors>
  <commentList>
    <comment ref="Z2" authorId="0" shapeId="0">
      <text>
        <r>
          <rPr>
            <b/>
            <sz val="9"/>
            <color indexed="81"/>
            <rFont val="Tahoma"/>
            <charset val="1"/>
          </rPr>
          <t>sindy johana acevedo velandia:</t>
        </r>
        <r>
          <rPr>
            <sz val="9"/>
            <color indexed="81"/>
            <rFont val="Tahoma"/>
            <charset val="1"/>
          </rPr>
          <t xml:space="preserve">
Se determina por la prueba de caracterización</t>
        </r>
      </text>
    </comment>
    <comment ref="AC2" authorId="0" shapeId="0">
      <text>
        <r>
          <rPr>
            <b/>
            <sz val="9"/>
            <color indexed="81"/>
            <rFont val="Tahoma"/>
            <charset val="1"/>
          </rPr>
          <t>sindy johana acevedo velandia:</t>
        </r>
        <r>
          <rPr>
            <sz val="9"/>
            <color indexed="81"/>
            <rFont val="Tahoma"/>
            <charset val="1"/>
          </rPr>
          <t xml:space="preserve">
Avance en campus virtual y del acopañamiento que se le hace al estudiante
</t>
        </r>
      </text>
    </comment>
  </commentList>
</comments>
</file>

<file path=xl/sharedStrings.xml><?xml version="1.0" encoding="utf-8"?>
<sst xmlns="http://schemas.openxmlformats.org/spreadsheetml/2006/main" count="107" uniqueCount="81">
  <si>
    <t>INFORMACION BASICA DEL ESTUDIANTE</t>
  </si>
  <si>
    <t>Nro.</t>
  </si>
  <si>
    <t>NOMBRE COMPLETO</t>
  </si>
  <si>
    <t>CENTRO</t>
  </si>
  <si>
    <t>ZONA</t>
  </si>
  <si>
    <t>PROGRAMA</t>
  </si>
  <si>
    <t>ESCUELA</t>
  </si>
  <si>
    <t xml:space="preserve">EMAIL </t>
  </si>
  <si>
    <t>TELEFONO</t>
  </si>
  <si>
    <t>EDAD</t>
  </si>
  <si>
    <t>ASIGNACION</t>
  </si>
  <si>
    <t>CONVENIO</t>
  </si>
  <si>
    <t>Se retiro (especificar motivos)</t>
  </si>
  <si>
    <t>Aplazo matricula (especificar Motivos)</t>
  </si>
  <si>
    <t>Poco acompañamiento docente (especificar curso)</t>
  </si>
  <si>
    <t>INDUCCION</t>
  </si>
  <si>
    <t>Riesgo por condiciones personales</t>
  </si>
  <si>
    <t>Sin riesgo por condiciones personales</t>
  </si>
  <si>
    <t>Riesgo por situaciones personales</t>
  </si>
  <si>
    <t>Sin riesgo por situaciones personales</t>
  </si>
  <si>
    <t>Factor Socio-Demográfico:</t>
  </si>
  <si>
    <t>Factor Psicosocial:</t>
  </si>
  <si>
    <t>Factor Socio-Económico:</t>
  </si>
  <si>
    <t>Riesgo socioeconomico</t>
  </si>
  <si>
    <t>Sin riesgo socioeconomico</t>
  </si>
  <si>
    <t>Factor Academico Antecdentes</t>
  </si>
  <si>
    <t>Riesgo por antecedentes academicos</t>
  </si>
  <si>
    <t>Sin Riesgo por antecedentes academicos</t>
  </si>
  <si>
    <t>Apropiaciòn exitosa del modelo pedagógico                   </t>
  </si>
  <si>
    <t>No apropiación del modelo pedagógico</t>
  </si>
  <si>
    <t>Baja apropiacion del modelo pedagogico</t>
  </si>
  <si>
    <t>Factor Académico por apropiacion al modelo</t>
  </si>
  <si>
    <t>Factor Institucional:</t>
  </si>
  <si>
    <t>Factores Externos:</t>
  </si>
  <si>
    <t>Integracion exitosa a la Institución</t>
  </si>
  <si>
    <t>No adaptaciòn a la institucion</t>
  </si>
  <si>
    <t>Riesgo con factores externos</t>
  </si>
  <si>
    <t>Sin riesgo por factores externos</t>
  </si>
  <si>
    <t>IDENTIFICACION DEL ESTUDIANTE</t>
  </si>
  <si>
    <t>NOVEDAD</t>
  </si>
  <si>
    <t>Novedad</t>
  </si>
  <si>
    <t>FATORES DE RIESGO</t>
  </si>
  <si>
    <t>Factores Externos</t>
  </si>
  <si>
    <t>Factor Institucional</t>
  </si>
  <si>
    <t>Factor Socio-Económico</t>
  </si>
  <si>
    <t>Factor Psicosocial</t>
  </si>
  <si>
    <t>Factor Socio-Demográfico</t>
  </si>
  <si>
    <t>RIESGO POR ALERTAS EN CURSOS MATRICULADOS</t>
  </si>
  <si>
    <t>CATEDRA UNADISTA</t>
  </si>
  <si>
    <t>OTROS CURSOS</t>
  </si>
  <si>
    <t>SITUACION DE RIESGO</t>
  </si>
  <si>
    <t>GRUPO COLABORATIVO</t>
  </si>
  <si>
    <t>ACCIONES REALIZADAS</t>
  </si>
  <si>
    <t>Sin Riesgo</t>
  </si>
  <si>
    <t>Situacion de Riesgo Catedra Unadista</t>
  </si>
  <si>
    <t>Situacion de Riesgo Otros Cursos</t>
  </si>
  <si>
    <t>No registra ingresos</t>
  </si>
  <si>
    <t>Registra ingreso sin desarrollar actividades</t>
  </si>
  <si>
    <t>Mas de 10 dias sin ingreso</t>
  </si>
  <si>
    <t>Registra Ingreso con bajo rendimiento academico</t>
  </si>
  <si>
    <t>No ha desarrollado actividades en los cursos</t>
  </si>
  <si>
    <t>Ha desarrollado actividades en menos del 50% de los cursos</t>
  </si>
  <si>
    <t>Acciones realizadas según ruta de PAPC</t>
  </si>
  <si>
    <t>RESULTADOS</t>
  </si>
  <si>
    <t xml:space="preserve">Riesgo </t>
  </si>
  <si>
    <t>Riesgo</t>
  </si>
  <si>
    <t>Catedra</t>
  </si>
  <si>
    <t>Centro</t>
  </si>
  <si>
    <t>Asignación</t>
  </si>
  <si>
    <t>NIVEL DE RIESGO POR FACTORES</t>
  </si>
  <si>
    <t>Nivel de Riesgo por factores</t>
  </si>
  <si>
    <t>Alto Riesgo</t>
  </si>
  <si>
    <t>Bajo Riesgo</t>
  </si>
  <si>
    <t xml:space="preserve">No. Cursos </t>
  </si>
  <si>
    <t>Ha desarrollado actividades entre el 50% y el 90% de los cursos</t>
  </si>
  <si>
    <t>Ha desarrollado actividades entre el 90% y el 100% de los cursos</t>
  </si>
  <si>
    <t>GENERAL</t>
  </si>
  <si>
    <t>CAMPUS VIRTUAL</t>
  </si>
  <si>
    <t>Temporizador - fecha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</si>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</sst>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/>
    <xf numFmtId="0" fontId="2" fillId="0" borderId="0" xfId="0" applyFont="1"/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0" borderId="0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  <color rgb="FFFF9933"/>
      <color rgb="FFFFFF00"/>
      <color rgb="FF0066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%20de%20caracteriz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oDemograficos"/>
      <sheetName val="competencias"/>
    </sheetNames>
    <sheetDataSet>
      <sheetData sheetId="0">
        <row r="4">
          <cell r="A4">
            <v>393752</v>
          </cell>
          <cell r="B4" t="str">
            <v>VICTOR ALFONSO</v>
          </cell>
          <cell r="C4" t="str">
            <v>PAEZ</v>
          </cell>
          <cell r="D4" t="str">
            <v>ROMERO</v>
          </cell>
          <cell r="E4" t="str">
            <v>ADMINISTRACION DE EMPRESAS</v>
          </cell>
          <cell r="F4" t="str">
            <v>(BOGOTA CRA.30)JOSE ACEVEDO Y GÓMEZ</v>
          </cell>
          <cell r="G4" t="str">
            <v>CENTRO BOGOTA Y CUNDINAMARCA</v>
          </cell>
          <cell r="H4" t="str">
            <v>ESCUELA DE CIENCIAS ADMINISTRATIVAS, CONTABLES, ECONÓMICAS Y DE NEGOCIOS</v>
          </cell>
          <cell r="I4" t="str">
            <v>vicparo2013@hotmail.com</v>
          </cell>
          <cell r="J4" t="str">
            <v>Soltero(a)</v>
          </cell>
          <cell r="N4" t="str">
            <v>Urbana</v>
          </cell>
          <cell r="Q4" t="str">
            <v>No Aplica</v>
          </cell>
          <cell r="R4" t="str">
            <v>No Aplica</v>
          </cell>
          <cell r="S4" t="str">
            <v>No Aplica</v>
          </cell>
          <cell r="T4" t="str">
            <v>No Aplica</v>
          </cell>
          <cell r="U4" t="str">
            <v>No Aplica</v>
          </cell>
          <cell r="V4" t="str">
            <v>No Aplica</v>
          </cell>
          <cell r="X4" t="str">
            <v>No Aplica</v>
          </cell>
          <cell r="AD4">
            <v>50</v>
          </cell>
          <cell r="AI4">
            <v>8053353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T17"/>
  <sheetViews>
    <sheetView tabSelected="1" workbookViewId="0">
      <selection activeCell="C6" sqref="C6"/>
    </sheetView>
  </sheetViews>
  <sheetFormatPr baseColWidth="10" defaultRowHeight="18.75" x14ac:dyDescent="0.3"/>
  <cols>
    <col min="1" max="1" width="21" style="9" customWidth="1"/>
    <col min="2" max="2" width="11.42578125" style="9"/>
    <col min="3" max="3" width="20.7109375" style="9" customWidth="1"/>
    <col min="4" max="4" width="38.5703125" style="9" bestFit="1" customWidth="1"/>
    <col min="5" max="5" width="17.85546875" style="9" customWidth="1"/>
    <col min="6" max="6" width="17.42578125" style="9" customWidth="1"/>
    <col min="7" max="7" width="25.5703125" style="9" customWidth="1"/>
    <col min="8" max="8" width="15.85546875" style="9" customWidth="1"/>
    <col min="9" max="9" width="28.42578125" style="9" customWidth="1"/>
    <col min="10" max="10" width="19.140625" style="9" customWidth="1"/>
    <col min="11" max="11" width="11.42578125" style="9"/>
    <col min="12" max="12" width="17.140625" style="9" customWidth="1"/>
    <col min="13" max="13" width="18.85546875" style="9" customWidth="1"/>
    <col min="14" max="14" width="36.28515625" style="9" customWidth="1"/>
    <col min="15" max="15" width="15.7109375" style="9" customWidth="1"/>
    <col min="16" max="16" width="17" style="9" customWidth="1"/>
    <col min="17" max="19" width="19" style="9" customWidth="1"/>
    <col min="20" max="22" width="19" style="9" hidden="1" customWidth="1"/>
    <col min="23" max="38" width="19" style="9" customWidth="1"/>
    <col min="39" max="39" width="20" style="9" customWidth="1"/>
    <col min="40" max="42" width="30.7109375" style="9" customWidth="1"/>
    <col min="43" max="43" width="13.28515625" style="9" customWidth="1"/>
    <col min="44" max="44" width="45.5703125" style="9" customWidth="1"/>
    <col min="45" max="46" width="30.7109375" style="9" customWidth="1"/>
    <col min="47" max="16384" width="11.42578125" style="9"/>
  </cols>
  <sheetData>
    <row r="1" spans="1:46" ht="21" x14ac:dyDescent="0.35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37" t="s">
        <v>39</v>
      </c>
      <c r="O1" s="28" t="s">
        <v>15</v>
      </c>
      <c r="P1" s="29"/>
      <c r="Q1" s="46" t="s">
        <v>41</v>
      </c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33" t="s">
        <v>69</v>
      </c>
      <c r="AM1" s="32" t="s">
        <v>47</v>
      </c>
      <c r="AN1" s="32"/>
      <c r="AO1" s="32"/>
      <c r="AP1" s="32"/>
      <c r="AQ1" s="32"/>
      <c r="AR1" s="32"/>
      <c r="AS1" s="32"/>
      <c r="AT1" s="32"/>
    </row>
    <row r="2" spans="1:46" ht="15.75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37"/>
      <c r="O2" s="30"/>
      <c r="P2" s="31"/>
      <c r="Q2" s="39" t="s">
        <v>46</v>
      </c>
      <c r="R2" s="39"/>
      <c r="S2" s="39"/>
      <c r="T2" s="40" t="s">
        <v>45</v>
      </c>
      <c r="U2" s="40"/>
      <c r="V2" s="40"/>
      <c r="W2" s="41" t="s">
        <v>44</v>
      </c>
      <c r="X2" s="41"/>
      <c r="Y2" s="41"/>
      <c r="Z2" s="42" t="s">
        <v>25</v>
      </c>
      <c r="AA2" s="42"/>
      <c r="AB2" s="42"/>
      <c r="AC2" s="43" t="s">
        <v>31</v>
      </c>
      <c r="AD2" s="43"/>
      <c r="AE2" s="43"/>
      <c r="AF2" s="44" t="s">
        <v>43</v>
      </c>
      <c r="AG2" s="44"/>
      <c r="AH2" s="44"/>
      <c r="AI2" s="45" t="s">
        <v>42</v>
      </c>
      <c r="AJ2" s="45"/>
      <c r="AK2" s="45"/>
      <c r="AL2" s="33"/>
      <c r="AM2" s="38" t="s">
        <v>48</v>
      </c>
      <c r="AN2" s="38"/>
      <c r="AO2" s="38"/>
      <c r="AP2" s="38"/>
      <c r="AQ2" s="34" t="s">
        <v>49</v>
      </c>
      <c r="AR2" s="35"/>
      <c r="AS2" s="35"/>
      <c r="AT2" s="36"/>
    </row>
    <row r="3" spans="1:46" ht="75" x14ac:dyDescent="0.3">
      <c r="A3" s="26" t="s">
        <v>78</v>
      </c>
      <c r="B3" s="21" t="s">
        <v>1</v>
      </c>
      <c r="C3" s="21" t="s">
        <v>38</v>
      </c>
      <c r="D3" s="21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1" t="s">
        <v>7</v>
      </c>
      <c r="J3" s="21" t="s">
        <v>8</v>
      </c>
      <c r="K3" s="22" t="s">
        <v>9</v>
      </c>
      <c r="L3" s="25" t="s">
        <v>10</v>
      </c>
      <c r="M3" s="21" t="s">
        <v>11</v>
      </c>
      <c r="N3" s="37"/>
      <c r="O3" s="23" t="s">
        <v>76</v>
      </c>
      <c r="P3" s="23" t="s">
        <v>77</v>
      </c>
      <c r="Q3" s="24" t="s">
        <v>64</v>
      </c>
      <c r="R3" s="24" t="s">
        <v>62</v>
      </c>
      <c r="S3" s="24" t="s">
        <v>63</v>
      </c>
      <c r="T3" s="18" t="s">
        <v>65</v>
      </c>
      <c r="U3" s="18" t="s">
        <v>62</v>
      </c>
      <c r="V3" s="18" t="s">
        <v>63</v>
      </c>
      <c r="W3" s="15" t="s">
        <v>65</v>
      </c>
      <c r="X3" s="15" t="s">
        <v>62</v>
      </c>
      <c r="Y3" s="15" t="s">
        <v>63</v>
      </c>
      <c r="Z3" s="14" t="s">
        <v>65</v>
      </c>
      <c r="AA3" s="14" t="s">
        <v>62</v>
      </c>
      <c r="AB3" s="14" t="s">
        <v>63</v>
      </c>
      <c r="AC3" s="13" t="s">
        <v>65</v>
      </c>
      <c r="AD3" s="13" t="s">
        <v>62</v>
      </c>
      <c r="AE3" s="13" t="s">
        <v>63</v>
      </c>
      <c r="AF3" s="16" t="s">
        <v>65</v>
      </c>
      <c r="AG3" s="16" t="s">
        <v>62</v>
      </c>
      <c r="AH3" s="16" t="s">
        <v>63</v>
      </c>
      <c r="AI3" s="17" t="s">
        <v>65</v>
      </c>
      <c r="AJ3" s="17" t="s">
        <v>62</v>
      </c>
      <c r="AK3" s="17" t="s">
        <v>63</v>
      </c>
      <c r="AL3" s="33"/>
      <c r="AM3" s="19" t="s">
        <v>51</v>
      </c>
      <c r="AN3" s="19" t="s">
        <v>50</v>
      </c>
      <c r="AO3" s="19" t="s">
        <v>52</v>
      </c>
      <c r="AP3" s="19" t="s">
        <v>63</v>
      </c>
      <c r="AQ3" s="20" t="s">
        <v>73</v>
      </c>
      <c r="AR3" s="20" t="s">
        <v>50</v>
      </c>
      <c r="AS3" s="20" t="s">
        <v>52</v>
      </c>
      <c r="AT3" s="20" t="s">
        <v>63</v>
      </c>
    </row>
    <row r="4" spans="1:46" x14ac:dyDescent="0.3">
      <c r="C4" s="9">
        <f>[1]SocioDemograficos!$A4</f>
        <v>393752</v>
      </c>
      <c r="D4" s="9" t="str">
        <f>CONCATENATE([1]SocioDemograficos!$B4," ",[1]SocioDemograficos!$C4," ",[1]SocioDemograficos!$D4)</f>
        <v>VICTOR ALFONSO PAEZ ROMERO</v>
      </c>
      <c r="E4" s="9" t="str">
        <f>[1]SocioDemograficos!$F4</f>
        <v>(BOGOTA CRA.30)JOSE ACEVEDO Y GÓMEZ</v>
      </c>
      <c r="F4" s="9" t="str">
        <f>[1]SocioDemograficos!$G4</f>
        <v>CENTRO BOGOTA Y CUNDINAMARCA</v>
      </c>
      <c r="G4" s="9" t="str">
        <f>[1]SocioDemograficos!$E4</f>
        <v>ADMINISTRACION DE EMPRESAS</v>
      </c>
      <c r="H4" s="9" t="str">
        <f>[1]SocioDemograficos!$H4</f>
        <v>ESCUELA DE CIENCIAS ADMINISTRATIVAS, CONTABLES, ECONÓMICAS Y DE NEGOCIOS</v>
      </c>
      <c r="I4" s="9" t="str">
        <f>[1]SocioDemograficos!$I4</f>
        <v>vicparo2013@hotmail.com</v>
      </c>
      <c r="J4" s="9">
        <f>[1]SocioDemograficos!$AI4</f>
        <v>8053353</v>
      </c>
      <c r="K4" s="9">
        <f>[1]SocioDemograficos!$AD4</f>
        <v>50</v>
      </c>
      <c r="N4" s="9" t="s">
        <v>12</v>
      </c>
      <c r="Q4" s="9" t="str">
        <f>IF(SUM(IF([1]SocioDemograficos!$N4="Urbana",1,0), IF([1]SocioDemograficos!$J4="Madre Soltera",1,0),IF(OR([1]SocioDemograficos!$Q4&lt;&gt;"No Aplica",[1]SocioDemograficos!$R4&lt;&gt;"No Aplica",[1]SocioDemograficos!$S4&lt;&gt;"No Aplica",[1]SocioDemograficos!$T4&lt;&gt;"No Aplica",[1]SocioDemograficos!$U4&lt;&gt;"No Aplica",[1]SocioDemograficos!$V4&lt;&gt;"No Aplica"),1,0),IF([1]SocioDemograficos!$X4="Interno",1,0))=4,"Riesgo por condiciones personales","Sin riesgo por condiciones personales")</f>
        <v>Sin riesgo por condiciones personales</v>
      </c>
      <c r="W4" s="9" t="s">
        <v>24</v>
      </c>
    </row>
    <row r="5" spans="1:46" x14ac:dyDescent="0.3">
      <c r="C5" s="9">
        <v>3065585</v>
      </c>
    </row>
    <row r="9" spans="1:46" x14ac:dyDescent="0.3">
      <c r="C9" s="9">
        <v>2517334</v>
      </c>
    </row>
    <row r="10" spans="1:46" x14ac:dyDescent="0.3">
      <c r="C10" s="9">
        <v>2970220</v>
      </c>
    </row>
    <row r="11" spans="1:46" x14ac:dyDescent="0.3">
      <c r="C11" s="9">
        <v>3065586</v>
      </c>
    </row>
    <row r="12" spans="1:46" x14ac:dyDescent="0.3">
      <c r="C12" s="9">
        <v>3070376</v>
      </c>
    </row>
    <row r="13" spans="1:46" x14ac:dyDescent="0.3">
      <c r="C13" s="9">
        <v>3103357</v>
      </c>
    </row>
    <row r="14" spans="1:46" x14ac:dyDescent="0.3">
      <c r="C14" s="9">
        <v>3171315</v>
      </c>
    </row>
    <row r="15" spans="1:46" x14ac:dyDescent="0.3">
      <c r="C15" s="9">
        <v>3276442</v>
      </c>
    </row>
    <row r="16" spans="1:46" x14ac:dyDescent="0.3">
      <c r="C16" s="9">
        <v>3408285</v>
      </c>
    </row>
    <row r="17" spans="3:3" x14ac:dyDescent="0.3">
      <c r="C17" s="9">
        <v>3730593</v>
      </c>
    </row>
  </sheetData>
  <mergeCells count="15">
    <mergeCell ref="B1:M2"/>
    <mergeCell ref="O1:P2"/>
    <mergeCell ref="AM1:AT1"/>
    <mergeCell ref="AL1:AL3"/>
    <mergeCell ref="AQ2:AT2"/>
    <mergeCell ref="N1:N3"/>
    <mergeCell ref="AM2:AP2"/>
    <mergeCell ref="Q2:S2"/>
    <mergeCell ref="T2:V2"/>
    <mergeCell ref="W2:Y2"/>
    <mergeCell ref="Z2:AB2"/>
    <mergeCell ref="AC2:AE2"/>
    <mergeCell ref="AF2:AH2"/>
    <mergeCell ref="AI2:AK2"/>
    <mergeCell ref="Q1:AK1"/>
  </mergeCells>
  <dataValidations count="1">
    <dataValidation allowBlank="1" showInputMessage="1" showErrorMessage="1" error="Por favor seleccione una opción validad para este campo" sqref="AG4:AH1035 R4:S1035 U4:V1035 X4:Y1035 AA4:AB1035 AD4:AE1035 AJ4:AK1035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Hoja2!$A$6:$A$8</xm:f>
          </x14:formula1>
          <xm:sqref>N4:O1035</xm:sqref>
        </x14:dataValidation>
        <x14:dataValidation type="list" allowBlank="1" showInputMessage="1" showErrorMessage="1" error="Por favor seleccione una opción validad para este campo">
          <x14:formula1>
            <xm:f>Hoja2!$A$10:$A$11</xm:f>
          </x14:formula1>
          <xm:sqref>Q4:Q1035</xm:sqref>
        </x14:dataValidation>
        <x14:dataValidation type="list" allowBlank="1" showInputMessage="1" showErrorMessage="1" error="Por favor seleccione una opción validad para este campo">
          <x14:formula1>
            <xm:f>Hoja2!$A$13:$A$14</xm:f>
          </x14:formula1>
          <xm:sqref>T4:T1035</xm:sqref>
        </x14:dataValidation>
        <x14:dataValidation type="list" allowBlank="1" showInputMessage="1" showErrorMessage="1" error="Por favor seleccione una opción validad para este campo">
          <x14:formula1>
            <xm:f>Hoja2!$A$16:$A$17</xm:f>
          </x14:formula1>
          <xm:sqref>W4:W1035</xm:sqref>
        </x14:dataValidation>
        <x14:dataValidation type="list" allowBlank="1" showInputMessage="1" showErrorMessage="1" error="Por favor seleccione una opción validad para este campo">
          <x14:formula1>
            <xm:f>Hoja2!$A$19:$A$20</xm:f>
          </x14:formula1>
          <xm:sqref>Z4:Z1035</xm:sqref>
        </x14:dataValidation>
        <x14:dataValidation type="list" allowBlank="1" showInputMessage="1" showErrorMessage="1" error="Por favor seleccione una opción validad para este campo">
          <x14:formula1>
            <xm:f>Hoja2!$A$22:$A$23</xm:f>
          </x14:formula1>
          <xm:sqref>AC4:AC1035</xm:sqref>
        </x14:dataValidation>
        <x14:dataValidation type="list" allowBlank="1" showInputMessage="1" showErrorMessage="1" error="Por favor seleccione una opción validad para este campo">
          <x14:formula1>
            <xm:f>Hoja2!$A$26:$A$27</xm:f>
          </x14:formula1>
          <xm:sqref>AF4:AF1035</xm:sqref>
        </x14:dataValidation>
        <x14:dataValidation type="list" allowBlank="1" showInputMessage="1" showErrorMessage="1" error="Por favor seleccione una opción validad para este campo">
          <x14:formula1>
            <xm:f>Hoja2!$A$29:$A$30</xm:f>
          </x14:formula1>
          <xm:sqref>AI4:AI1035</xm:sqref>
        </x14:dataValidation>
        <x14:dataValidation type="list" allowBlank="1" showInputMessage="1" showErrorMessage="1" error="Por favor seleccione una opción validad para este campo">
          <x14:formula1>
            <xm:f>Hoja2!$A$36:$A$40</xm:f>
          </x14:formula1>
          <xm:sqref>AN4:AN1035</xm:sqref>
        </x14:dataValidation>
        <x14:dataValidation type="list" allowBlank="1" showInputMessage="1" showErrorMessage="1" error="Por favor seleccione una opción validad para este campo">
          <x14:formula1>
            <xm:f>Hoja2!$A$3:$A$4</xm:f>
          </x14:formula1>
          <xm:sqref>L4:L1035</xm:sqref>
        </x14:dataValidation>
        <x14:dataValidation type="list" allowBlank="1" showInputMessage="1" showErrorMessage="1" error="Por favor seleccione una opción validad para este campo">
          <x14:formula1>
            <xm:f>Hoja2!$A$32:$A$34</xm:f>
          </x14:formula1>
          <xm:sqref>AL4:AL1035</xm:sqref>
        </x14:dataValidation>
        <x14:dataValidation type="list" allowBlank="1" showInputMessage="1" showErrorMessage="1" error="Por favor seleccione una opción validad para este campo">
          <x14:formula1>
            <xm:f>Hoja2!$A$42:$A$45</xm:f>
          </x14:formula1>
          <xm:sqref>AR4:AR1035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A46"/>
  <sheetViews>
    <sheetView topLeftCell="A37" workbookViewId="0">
      <selection activeCell="A46" sqref="A46"/>
    </sheetView>
  </sheetViews>
  <sheetFormatPr baseColWidth="10" defaultRowHeight="18.75" x14ac:dyDescent="0.3"/>
  <cols>
    <col min="1" max="1" width="60.85546875" style="9" bestFit="1" customWidth="1"/>
  </cols>
  <sheetData>
    <row r="2" spans="1:1" x14ac:dyDescent="0.3">
      <c r="A2" s="1" t="s">
        <v>68</v>
      </c>
    </row>
    <row r="3" spans="1:1" x14ac:dyDescent="0.3">
      <c r="A3" s="9" t="s">
        <v>66</v>
      </c>
    </row>
    <row r="4" spans="1:1" x14ac:dyDescent="0.3">
      <c r="A4" s="9" t="s">
        <v>67</v>
      </c>
    </row>
    <row r="5" spans="1:1" x14ac:dyDescent="0.3">
      <c r="A5" s="1" t="s">
        <v>40</v>
      </c>
    </row>
    <row r="6" spans="1:1" x14ac:dyDescent="0.3">
      <c r="A6" s="2" t="s">
        <v>12</v>
      </c>
    </row>
    <row r="7" spans="1:1" x14ac:dyDescent="0.3">
      <c r="A7" s="3" t="s">
        <v>13</v>
      </c>
    </row>
    <row r="8" spans="1:1" x14ac:dyDescent="0.3">
      <c r="A8" s="4" t="s">
        <v>14</v>
      </c>
    </row>
    <row r="9" spans="1:1" x14ac:dyDescent="0.3">
      <c r="A9" s="1" t="s">
        <v>20</v>
      </c>
    </row>
    <row r="10" spans="1:1" ht="15" customHeight="1" x14ac:dyDescent="0.3">
      <c r="A10" s="5" t="s">
        <v>16</v>
      </c>
    </row>
    <row r="11" spans="1:1" ht="15" customHeight="1" x14ac:dyDescent="0.3">
      <c r="A11" s="6" t="s">
        <v>17</v>
      </c>
    </row>
    <row r="12" spans="1:1" x14ac:dyDescent="0.3">
      <c r="A12" s="1" t="s">
        <v>21</v>
      </c>
    </row>
    <row r="13" spans="1:1" ht="15.75" customHeight="1" x14ac:dyDescent="0.3">
      <c r="A13" s="5" t="s">
        <v>18</v>
      </c>
    </row>
    <row r="14" spans="1:1" x14ac:dyDescent="0.3">
      <c r="A14" s="6" t="s">
        <v>19</v>
      </c>
    </row>
    <row r="15" spans="1:1" x14ac:dyDescent="0.3">
      <c r="A15" s="1" t="s">
        <v>22</v>
      </c>
    </row>
    <row r="16" spans="1:1" x14ac:dyDescent="0.3">
      <c r="A16" s="5" t="s">
        <v>23</v>
      </c>
    </row>
    <row r="17" spans="1:1" x14ac:dyDescent="0.3">
      <c r="A17" s="6" t="s">
        <v>24</v>
      </c>
    </row>
    <row r="18" spans="1:1" x14ac:dyDescent="0.3">
      <c r="A18" s="1" t="s">
        <v>25</v>
      </c>
    </row>
    <row r="19" spans="1:1" x14ac:dyDescent="0.3">
      <c r="A19" s="5" t="s">
        <v>26</v>
      </c>
    </row>
    <row r="20" spans="1:1" x14ac:dyDescent="0.3">
      <c r="A20" s="6" t="s">
        <v>27</v>
      </c>
    </row>
    <row r="21" spans="1:1" x14ac:dyDescent="0.3">
      <c r="A21" s="1" t="s">
        <v>31</v>
      </c>
    </row>
    <row r="22" spans="1:1" x14ac:dyDescent="0.25">
      <c r="A22" s="7" t="s">
        <v>28</v>
      </c>
    </row>
    <row r="23" spans="1:1" x14ac:dyDescent="0.3">
      <c r="A23" s="8" t="s">
        <v>29</v>
      </c>
    </row>
    <row r="24" spans="1:1" x14ac:dyDescent="0.3">
      <c r="A24" s="8" t="s">
        <v>30</v>
      </c>
    </row>
    <row r="25" spans="1:1" x14ac:dyDescent="0.3">
      <c r="A25" s="1" t="s">
        <v>32</v>
      </c>
    </row>
    <row r="26" spans="1:1" x14ac:dyDescent="0.25">
      <c r="A26" s="7" t="s">
        <v>34</v>
      </c>
    </row>
    <row r="27" spans="1:1" x14ac:dyDescent="0.3">
      <c r="A27" s="6" t="s">
        <v>35</v>
      </c>
    </row>
    <row r="28" spans="1:1" x14ac:dyDescent="0.3">
      <c r="A28" s="1" t="s">
        <v>33</v>
      </c>
    </row>
    <row r="29" spans="1:1" x14ac:dyDescent="0.25">
      <c r="A29" s="7" t="s">
        <v>36</v>
      </c>
    </row>
    <row r="30" spans="1:1" x14ac:dyDescent="0.3">
      <c r="A30" s="6" t="s">
        <v>37</v>
      </c>
    </row>
    <row r="31" spans="1:1" x14ac:dyDescent="0.3">
      <c r="A31" s="1" t="s">
        <v>70</v>
      </c>
    </row>
    <row r="32" spans="1:1" x14ac:dyDescent="0.3">
      <c r="A32" s="12" t="s">
        <v>71</v>
      </c>
    </row>
    <row r="33" spans="1:1" x14ac:dyDescent="0.3">
      <c r="A33" s="12" t="s">
        <v>72</v>
      </c>
    </row>
    <row r="34" spans="1:1" x14ac:dyDescent="0.3">
      <c r="A34" s="12" t="s">
        <v>53</v>
      </c>
    </row>
    <row r="35" spans="1:1" x14ac:dyDescent="0.3">
      <c r="A35" s="1" t="s">
        <v>54</v>
      </c>
    </row>
    <row r="36" spans="1:1" ht="15" x14ac:dyDescent="0.25">
      <c r="A36" s="10" t="s">
        <v>56</v>
      </c>
    </row>
    <row r="37" spans="1:1" ht="15" x14ac:dyDescent="0.25">
      <c r="A37" s="10" t="s">
        <v>57</v>
      </c>
    </row>
    <row r="38" spans="1:1" ht="15" x14ac:dyDescent="0.25">
      <c r="A38" s="11" t="s">
        <v>58</v>
      </c>
    </row>
    <row r="39" spans="1:1" ht="15" x14ac:dyDescent="0.25">
      <c r="A39" s="10" t="s">
        <v>59</v>
      </c>
    </row>
    <row r="40" spans="1:1" ht="15" x14ac:dyDescent="0.25">
      <c r="A40" s="10" t="s">
        <v>53</v>
      </c>
    </row>
    <row r="41" spans="1:1" x14ac:dyDescent="0.3">
      <c r="A41" s="1" t="s">
        <v>55</v>
      </c>
    </row>
    <row r="42" spans="1:1" ht="15" x14ac:dyDescent="0.25">
      <c r="A42" s="10" t="s">
        <v>60</v>
      </c>
    </row>
    <row r="43" spans="1:1" ht="15" x14ac:dyDescent="0.25">
      <c r="A43" s="10" t="s">
        <v>61</v>
      </c>
    </row>
    <row r="44" spans="1:1" ht="15" x14ac:dyDescent="0.25">
      <c r="A44" s="10" t="s">
        <v>74</v>
      </c>
    </row>
    <row r="45" spans="1:1" ht="15" x14ac:dyDescent="0.25">
      <c r="A45" s="10" t="s">
        <v>75</v>
      </c>
    </row>
    <row r="46" spans="1:1" ht="15" x14ac:dyDescent="0.25">
      <c r="A46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4" spans="1:1" x14ac:dyDescent="0.25">
      <c r="A4">
        <f>SUM(IF(A1="A",1,0),IF(A2="B",1,0))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Omar Augusto Bautista Mora</cp:lastModifiedBy>
  <dcterms:created xsi:type="dcterms:W3CDTF">2018-02-02T21:18:35Z</dcterms:created>
  <dcterms:modified xsi:type="dcterms:W3CDTF">2018-02-07T13:19:23Z</dcterms:modified>
</cp:coreProperties>
</file>