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OscarBustos\Desktop\"/>
    </mc:Choice>
  </mc:AlternateContent>
  <xr:revisionPtr revIDLastSave="0" documentId="13_ncr:1_{EA51A412-4D6A-4A80-856D-14A8F7B27576}" xr6:coauthVersionLast="47" xr6:coauthVersionMax="47" xr10:uidLastSave="{00000000-0000-0000-0000-000000000000}"/>
  <bookViews>
    <workbookView xWindow="-108" yWindow="-108" windowWidth="23256" windowHeight="12456" xr2:uid="{0C34E7EF-0C9D-44C9-A212-08BF2FBF7878}"/>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AF191" i="1"/>
  <c r="AE191" i="1"/>
  <c r="R191" i="1"/>
  <c r="M191" i="1"/>
  <c r="H191" i="1"/>
  <c r="S191" i="1" s="1"/>
  <c r="AF190" i="1"/>
  <c r="AE190" i="1"/>
  <c r="AG190" i="1" s="1"/>
  <c r="R190" i="1"/>
  <c r="M190" i="1"/>
  <c r="H190" i="1"/>
  <c r="S190" i="1" s="1"/>
  <c r="AF189" i="1"/>
  <c r="AE189" i="1"/>
  <c r="AG189" i="1" s="1"/>
  <c r="R189" i="1"/>
  <c r="M189" i="1"/>
  <c r="H189" i="1"/>
  <c r="S189" i="1" s="1"/>
  <c r="AF188" i="1"/>
  <c r="AE188" i="1"/>
  <c r="R188" i="1"/>
  <c r="M188" i="1"/>
  <c r="H188" i="1"/>
  <c r="S188" i="1" s="1"/>
  <c r="AF187" i="1"/>
  <c r="AE187" i="1"/>
  <c r="AG187" i="1" s="1"/>
  <c r="R187" i="1"/>
  <c r="M187" i="1"/>
  <c r="H187" i="1"/>
  <c r="AF186" i="1"/>
  <c r="AE186" i="1"/>
  <c r="AG186" i="1" s="1"/>
  <c r="R186" i="1"/>
  <c r="M186" i="1"/>
  <c r="H186" i="1"/>
  <c r="S186" i="1" s="1"/>
  <c r="R185" i="1"/>
  <c r="M185" i="1"/>
  <c r="H185" i="1"/>
  <c r="S185" i="1" s="1"/>
  <c r="AF184" i="1"/>
  <c r="AE184" i="1"/>
  <c r="R184" i="1"/>
  <c r="M184" i="1"/>
  <c r="H184" i="1"/>
  <c r="S184" i="1" s="1"/>
  <c r="AF183" i="1"/>
  <c r="AE183" i="1"/>
  <c r="AG183" i="1" s="1"/>
  <c r="R183" i="1"/>
  <c r="M183" i="1"/>
  <c r="H183" i="1"/>
  <c r="R182" i="1"/>
  <c r="M182" i="1"/>
  <c r="H182" i="1"/>
  <c r="R181" i="1"/>
  <c r="M181" i="1"/>
  <c r="H181" i="1"/>
  <c r="R180" i="1"/>
  <c r="M180" i="1"/>
  <c r="H180" i="1"/>
  <c r="S180" i="1" s="1"/>
  <c r="AF179" i="1"/>
  <c r="AE179" i="1"/>
  <c r="AG179" i="1" s="1"/>
  <c r="R179" i="1"/>
  <c r="M179" i="1"/>
  <c r="H179" i="1"/>
  <c r="AF178" i="1"/>
  <c r="AE178" i="1"/>
  <c r="R178" i="1"/>
  <c r="M178" i="1"/>
  <c r="H178" i="1"/>
  <c r="S178" i="1" s="1"/>
  <c r="AF177" i="1"/>
  <c r="AE177" i="1"/>
  <c r="R177" i="1"/>
  <c r="M177" i="1"/>
  <c r="H177" i="1"/>
  <c r="AF176" i="1"/>
  <c r="AE176" i="1"/>
  <c r="AG176" i="1" s="1"/>
  <c r="R176" i="1"/>
  <c r="M176" i="1"/>
  <c r="H176" i="1"/>
  <c r="S176" i="1" s="1"/>
  <c r="AF175" i="1"/>
  <c r="AE175" i="1"/>
  <c r="AG175" i="1" s="1"/>
  <c r="R175" i="1"/>
  <c r="M175" i="1"/>
  <c r="H175" i="1"/>
  <c r="S175" i="1" s="1"/>
  <c r="AF174" i="1"/>
  <c r="AE174" i="1"/>
  <c r="R174" i="1"/>
  <c r="M174" i="1"/>
  <c r="H174" i="1"/>
  <c r="S174" i="1" s="1"/>
  <c r="AF173" i="1"/>
  <c r="AE173" i="1"/>
  <c r="AG173" i="1" s="1"/>
  <c r="R173" i="1"/>
  <c r="M173" i="1"/>
  <c r="H173" i="1"/>
  <c r="AF172" i="1"/>
  <c r="AE172" i="1"/>
  <c r="AG172" i="1" s="1"/>
  <c r="R172" i="1"/>
  <c r="M172" i="1"/>
  <c r="H172" i="1"/>
  <c r="AF171" i="1"/>
  <c r="AE171" i="1"/>
  <c r="R171" i="1"/>
  <c r="M171" i="1"/>
  <c r="H171" i="1"/>
  <c r="S171" i="1" s="1"/>
  <c r="AF170" i="1"/>
  <c r="AE170" i="1"/>
  <c r="R170" i="1"/>
  <c r="M170" i="1"/>
  <c r="H170" i="1"/>
  <c r="S170" i="1" s="1"/>
  <c r="AF169" i="1"/>
  <c r="AE169" i="1"/>
  <c r="R169" i="1"/>
  <c r="M169" i="1"/>
  <c r="H169" i="1"/>
  <c r="S169" i="1" s="1"/>
  <c r="AF168" i="1"/>
  <c r="AE168" i="1"/>
  <c r="R168" i="1"/>
  <c r="M168" i="1"/>
  <c r="H168" i="1"/>
  <c r="S168" i="1" s="1"/>
  <c r="AF167" i="1"/>
  <c r="AE167" i="1"/>
  <c r="AG167" i="1" s="1"/>
  <c r="R167" i="1"/>
  <c r="M167" i="1"/>
  <c r="H167" i="1"/>
  <c r="AF166" i="1"/>
  <c r="AE166" i="1"/>
  <c r="R166" i="1"/>
  <c r="M166" i="1"/>
  <c r="H166" i="1"/>
  <c r="AF165" i="1"/>
  <c r="AE165" i="1"/>
  <c r="R165" i="1"/>
  <c r="M165" i="1"/>
  <c r="H165" i="1"/>
  <c r="AF164" i="1"/>
  <c r="AE164" i="1"/>
  <c r="AG164" i="1" s="1"/>
  <c r="R164" i="1"/>
  <c r="M164" i="1"/>
  <c r="H164" i="1"/>
  <c r="AF163" i="1"/>
  <c r="AE163" i="1"/>
  <c r="AG163" i="1" s="1"/>
  <c r="R163" i="1"/>
  <c r="M163" i="1"/>
  <c r="H163" i="1"/>
  <c r="S163" i="1" s="1"/>
  <c r="AF162" i="1"/>
  <c r="AE162" i="1"/>
  <c r="R162" i="1"/>
  <c r="M162" i="1"/>
  <c r="H162" i="1"/>
  <c r="S162" i="1" s="1"/>
  <c r="AF161" i="1"/>
  <c r="AE161" i="1"/>
  <c r="AG161" i="1" s="1"/>
  <c r="R161" i="1"/>
  <c r="M161" i="1"/>
  <c r="H161" i="1"/>
  <c r="AE160" i="1"/>
  <c r="R160" i="1"/>
  <c r="M160" i="1"/>
  <c r="H160" i="1"/>
  <c r="AF159" i="1"/>
  <c r="AE159" i="1"/>
  <c r="AG159" i="1" s="1"/>
  <c r="R159" i="1"/>
  <c r="M159" i="1"/>
  <c r="H159" i="1"/>
  <c r="AF158" i="1"/>
  <c r="AE158" i="1"/>
  <c r="AG158" i="1" s="1"/>
  <c r="R158" i="1"/>
  <c r="M158" i="1"/>
  <c r="H158" i="1"/>
  <c r="AF157" i="1"/>
  <c r="AE157" i="1"/>
  <c r="R157" i="1"/>
  <c r="M157" i="1"/>
  <c r="H157" i="1"/>
  <c r="S157" i="1" s="1"/>
  <c r="AF156" i="1"/>
  <c r="AE156" i="1"/>
  <c r="AG156" i="1" s="1"/>
  <c r="R156" i="1"/>
  <c r="M156" i="1"/>
  <c r="H156" i="1"/>
  <c r="S156" i="1" s="1"/>
  <c r="AF155" i="1"/>
  <c r="AE155" i="1"/>
  <c r="AG155" i="1" s="1"/>
  <c r="R155" i="1"/>
  <c r="M155" i="1"/>
  <c r="H155" i="1"/>
  <c r="AF154" i="1"/>
  <c r="AE154" i="1"/>
  <c r="AG154" i="1" s="1"/>
  <c r="R154" i="1"/>
  <c r="M154" i="1"/>
  <c r="H154" i="1"/>
  <c r="S154" i="1" s="1"/>
  <c r="R153" i="1"/>
  <c r="M153" i="1"/>
  <c r="H153" i="1"/>
  <c r="AF152" i="1"/>
  <c r="AE152" i="1"/>
  <c r="R152" i="1"/>
  <c r="M152" i="1"/>
  <c r="H152" i="1"/>
  <c r="S152" i="1" s="1"/>
  <c r="AF151" i="1"/>
  <c r="AE151" i="1"/>
  <c r="R151" i="1"/>
  <c r="M151" i="1"/>
  <c r="H151" i="1"/>
  <c r="S151" i="1" s="1"/>
  <c r="AF150" i="1"/>
  <c r="AE150" i="1"/>
  <c r="AG150" i="1" s="1"/>
  <c r="R150" i="1"/>
  <c r="M150" i="1"/>
  <c r="H150" i="1"/>
  <c r="AF149" i="1"/>
  <c r="AE149" i="1"/>
  <c r="AG149" i="1" s="1"/>
  <c r="R149" i="1"/>
  <c r="M149" i="1"/>
  <c r="H149" i="1"/>
  <c r="S149" i="1" s="1"/>
  <c r="AF148" i="1"/>
  <c r="AE148" i="1"/>
  <c r="R148" i="1"/>
  <c r="M148" i="1"/>
  <c r="H148" i="1"/>
  <c r="S148" i="1" s="1"/>
  <c r="AF147" i="1"/>
  <c r="AE147" i="1"/>
  <c r="R147" i="1"/>
  <c r="M147" i="1"/>
  <c r="H147" i="1"/>
  <c r="AF146" i="1"/>
  <c r="AE146" i="1"/>
  <c r="AG146" i="1" s="1"/>
  <c r="R146" i="1"/>
  <c r="M146" i="1"/>
  <c r="H146" i="1"/>
  <c r="S146" i="1" s="1"/>
  <c r="AF145" i="1"/>
  <c r="AE145" i="1"/>
  <c r="R145" i="1"/>
  <c r="M145" i="1"/>
  <c r="H145" i="1"/>
  <c r="S145" i="1" s="1"/>
  <c r="AF144" i="1"/>
  <c r="AE144" i="1"/>
  <c r="R144" i="1"/>
  <c r="M144" i="1"/>
  <c r="H144" i="1"/>
  <c r="AF143" i="1"/>
  <c r="AE143" i="1"/>
  <c r="AG143" i="1" s="1"/>
  <c r="R143" i="1"/>
  <c r="M143" i="1"/>
  <c r="H143" i="1"/>
  <c r="AF142" i="1"/>
  <c r="AE142" i="1"/>
  <c r="R142" i="1"/>
  <c r="M142" i="1"/>
  <c r="H142" i="1"/>
  <c r="AF141" i="1"/>
  <c r="AE141" i="1"/>
  <c r="AG141" i="1" s="1"/>
  <c r="R141" i="1"/>
  <c r="M141" i="1"/>
  <c r="H141" i="1"/>
  <c r="AF140" i="1"/>
  <c r="AE140" i="1"/>
  <c r="R140" i="1"/>
  <c r="M140" i="1"/>
  <c r="H140" i="1"/>
  <c r="S140" i="1" s="1"/>
  <c r="AF139" i="1"/>
  <c r="AE139" i="1"/>
  <c r="R139" i="1"/>
  <c r="M139" i="1"/>
  <c r="H139" i="1"/>
  <c r="S139" i="1" s="1"/>
  <c r="AF138" i="1"/>
  <c r="AE138" i="1"/>
  <c r="AG138" i="1" s="1"/>
  <c r="R138" i="1"/>
  <c r="M138" i="1"/>
  <c r="H138" i="1"/>
  <c r="AF137" i="1"/>
  <c r="AE137" i="1"/>
  <c r="AG137" i="1" s="1"/>
  <c r="R137" i="1"/>
  <c r="M137" i="1"/>
  <c r="H137" i="1"/>
  <c r="S137" i="1" s="1"/>
  <c r="AF136" i="1"/>
  <c r="AE136" i="1"/>
  <c r="R136" i="1"/>
  <c r="M136" i="1"/>
  <c r="H136" i="1"/>
  <c r="S136" i="1" s="1"/>
  <c r="AF135" i="1"/>
  <c r="AE135" i="1"/>
  <c r="R135" i="1"/>
  <c r="M135" i="1"/>
  <c r="H135" i="1"/>
  <c r="R134" i="1"/>
  <c r="M134" i="1"/>
  <c r="H134" i="1"/>
  <c r="S134" i="1" s="1"/>
  <c r="AF133" i="1"/>
  <c r="AE133" i="1"/>
  <c r="AG133" i="1" s="1"/>
  <c r="R133" i="1"/>
  <c r="M133" i="1"/>
  <c r="H133" i="1"/>
  <c r="S133" i="1" s="1"/>
  <c r="AF132" i="1"/>
  <c r="AE132" i="1"/>
  <c r="R132" i="1"/>
  <c r="M132" i="1"/>
  <c r="H132" i="1"/>
  <c r="AF131" i="1"/>
  <c r="AE131" i="1"/>
  <c r="AG131" i="1" s="1"/>
  <c r="R131" i="1"/>
  <c r="M131" i="1"/>
  <c r="H131" i="1"/>
  <c r="AF130" i="1"/>
  <c r="AE130" i="1"/>
  <c r="AG130" i="1" s="1"/>
  <c r="R130" i="1"/>
  <c r="M130" i="1"/>
  <c r="H130" i="1"/>
  <c r="AF129" i="1"/>
  <c r="AE129" i="1"/>
  <c r="AG129" i="1" s="1"/>
  <c r="R129" i="1"/>
  <c r="M129" i="1"/>
  <c r="H129" i="1"/>
  <c r="AF128" i="1"/>
  <c r="AE128" i="1"/>
  <c r="R128" i="1"/>
  <c r="M128" i="1"/>
  <c r="H128" i="1"/>
  <c r="S128" i="1" s="1"/>
  <c r="AF127" i="1"/>
  <c r="AE127" i="1"/>
  <c r="AG127" i="1" s="1"/>
  <c r="R127" i="1"/>
  <c r="M127" i="1"/>
  <c r="H127" i="1"/>
  <c r="S127" i="1" s="1"/>
  <c r="AF126" i="1"/>
  <c r="AE126" i="1"/>
  <c r="AG126" i="1" s="1"/>
  <c r="R126" i="1"/>
  <c r="M126" i="1"/>
  <c r="H126" i="1"/>
  <c r="AF125" i="1"/>
  <c r="AE125" i="1"/>
  <c r="AG125" i="1" s="1"/>
  <c r="R125" i="1"/>
  <c r="M125" i="1"/>
  <c r="H125" i="1"/>
  <c r="S125" i="1" s="1"/>
  <c r="AF124" i="1"/>
  <c r="AE124" i="1"/>
  <c r="AG124" i="1" s="1"/>
  <c r="R124" i="1"/>
  <c r="M124" i="1"/>
  <c r="H124" i="1"/>
  <c r="S124" i="1" s="1"/>
  <c r="AF123" i="1"/>
  <c r="AE123" i="1"/>
  <c r="R123" i="1"/>
  <c r="M123" i="1"/>
  <c r="H123" i="1"/>
  <c r="AF122" i="1"/>
  <c r="AE122" i="1"/>
  <c r="AG122" i="1" s="1"/>
  <c r="R122" i="1"/>
  <c r="M122" i="1"/>
  <c r="H122" i="1"/>
  <c r="S122" i="1" s="1"/>
  <c r="AF121" i="1"/>
  <c r="AE121" i="1"/>
  <c r="AG121" i="1" s="1"/>
  <c r="R121" i="1"/>
  <c r="M121" i="1"/>
  <c r="H121" i="1"/>
  <c r="S121" i="1" s="1"/>
  <c r="AF120" i="1"/>
  <c r="AE120" i="1"/>
  <c r="R120" i="1"/>
  <c r="M120" i="1"/>
  <c r="H120" i="1"/>
  <c r="AF119" i="1"/>
  <c r="AE119" i="1"/>
  <c r="AG119" i="1" s="1"/>
  <c r="R119" i="1"/>
  <c r="M119" i="1"/>
  <c r="H119" i="1"/>
  <c r="AF118" i="1"/>
  <c r="AE118" i="1"/>
  <c r="AG118" i="1" s="1"/>
  <c r="R118" i="1"/>
  <c r="M118" i="1"/>
  <c r="H118" i="1"/>
  <c r="AF117" i="1"/>
  <c r="AE117" i="1"/>
  <c r="AG117" i="1" s="1"/>
  <c r="R117" i="1"/>
  <c r="M117" i="1"/>
  <c r="H117" i="1"/>
  <c r="AF116" i="1"/>
  <c r="AE116" i="1"/>
  <c r="R116" i="1"/>
  <c r="M116" i="1"/>
  <c r="H116" i="1"/>
  <c r="S116" i="1" s="1"/>
  <c r="AF115" i="1"/>
  <c r="AE115" i="1"/>
  <c r="AG115" i="1" s="1"/>
  <c r="R115" i="1"/>
  <c r="M115" i="1"/>
  <c r="H115" i="1"/>
  <c r="S115" i="1" s="1"/>
  <c r="AF114" i="1"/>
  <c r="AE114" i="1"/>
  <c r="AG114" i="1" s="1"/>
  <c r="R114" i="1"/>
  <c r="M114" i="1"/>
  <c r="H114" i="1"/>
  <c r="AF113" i="1"/>
  <c r="AE113" i="1"/>
  <c r="AG113" i="1" s="1"/>
  <c r="R113" i="1"/>
  <c r="M113" i="1"/>
  <c r="H113" i="1"/>
  <c r="S113" i="1" s="1"/>
  <c r="AF112" i="1"/>
  <c r="AE112" i="1"/>
  <c r="AG112" i="1" s="1"/>
  <c r="R112" i="1"/>
  <c r="M112" i="1"/>
  <c r="H112" i="1"/>
  <c r="S112" i="1" s="1"/>
  <c r="AF111" i="1"/>
  <c r="AE111" i="1"/>
  <c r="R111" i="1"/>
  <c r="M111" i="1"/>
  <c r="H111" i="1"/>
  <c r="AF110" i="1"/>
  <c r="AE110" i="1"/>
  <c r="AG110" i="1" s="1"/>
  <c r="R110" i="1"/>
  <c r="M110" i="1"/>
  <c r="H110" i="1"/>
  <c r="S110" i="1" s="1"/>
  <c r="AF109" i="1"/>
  <c r="AE109" i="1"/>
  <c r="R109" i="1"/>
  <c r="M109" i="1"/>
  <c r="H109" i="1"/>
  <c r="S109" i="1" s="1"/>
  <c r="AF108" i="1"/>
  <c r="AE108" i="1"/>
  <c r="R108" i="1"/>
  <c r="M108" i="1"/>
  <c r="H108" i="1"/>
  <c r="S108" i="1" s="1"/>
  <c r="R107" i="1"/>
  <c r="M107" i="1"/>
  <c r="H107" i="1"/>
  <c r="AF106" i="1"/>
  <c r="AE106" i="1"/>
  <c r="R106" i="1"/>
  <c r="M106" i="1"/>
  <c r="H106" i="1"/>
  <c r="S106" i="1" s="1"/>
  <c r="AF105" i="1"/>
  <c r="AE105" i="1"/>
  <c r="AG105" i="1" s="1"/>
  <c r="R105" i="1"/>
  <c r="M105" i="1"/>
  <c r="H105" i="1"/>
  <c r="AF104" i="1"/>
  <c r="AE104" i="1"/>
  <c r="R104" i="1"/>
  <c r="M104" i="1"/>
  <c r="H104" i="1"/>
  <c r="R103" i="1"/>
  <c r="M103" i="1"/>
  <c r="H103" i="1"/>
  <c r="AF102" i="1"/>
  <c r="AE102" i="1"/>
  <c r="AG102" i="1" s="1"/>
  <c r="R102" i="1"/>
  <c r="M102" i="1"/>
  <c r="H102" i="1"/>
  <c r="AF101" i="1"/>
  <c r="AE101" i="1"/>
  <c r="AG101" i="1" s="1"/>
  <c r="R101" i="1"/>
  <c r="M101" i="1"/>
  <c r="H101" i="1"/>
  <c r="S101" i="1" s="1"/>
  <c r="AF100" i="1"/>
  <c r="AE100" i="1"/>
  <c r="R100" i="1"/>
  <c r="M100" i="1"/>
  <c r="H100" i="1"/>
  <c r="AF99" i="1"/>
  <c r="AE99" i="1"/>
  <c r="AG99" i="1" s="1"/>
  <c r="R99" i="1"/>
  <c r="M99" i="1"/>
  <c r="H99" i="1"/>
  <c r="S99" i="1" s="1"/>
  <c r="AF98" i="1"/>
  <c r="AE98" i="1"/>
  <c r="AG98" i="1" s="1"/>
  <c r="R98" i="1"/>
  <c r="M98" i="1"/>
  <c r="H98" i="1"/>
  <c r="S98" i="1" s="1"/>
  <c r="R97" i="1"/>
  <c r="M97" i="1"/>
  <c r="H97" i="1"/>
  <c r="AF96" i="1"/>
  <c r="AE96" i="1"/>
  <c r="AG96" i="1" s="1"/>
  <c r="R96" i="1"/>
  <c r="M96" i="1"/>
  <c r="H96" i="1"/>
  <c r="S96" i="1" s="1"/>
  <c r="AF95" i="1"/>
  <c r="AE95" i="1"/>
  <c r="AG95" i="1" s="1"/>
  <c r="R95" i="1"/>
  <c r="M95" i="1"/>
  <c r="H95" i="1"/>
  <c r="AF94" i="1"/>
  <c r="AE94" i="1"/>
  <c r="AG94" i="1" s="1"/>
  <c r="R94" i="1"/>
  <c r="M94" i="1"/>
  <c r="H94" i="1"/>
  <c r="S94" i="1" s="1"/>
  <c r="AF93" i="1"/>
  <c r="AE93" i="1"/>
  <c r="AG93" i="1" s="1"/>
  <c r="R93" i="1"/>
  <c r="M93" i="1"/>
  <c r="H93" i="1"/>
  <c r="S93" i="1" s="1"/>
  <c r="AF92" i="1"/>
  <c r="AE92" i="1"/>
  <c r="R92" i="1"/>
  <c r="M92" i="1"/>
  <c r="H92" i="1"/>
  <c r="S92" i="1" s="1"/>
  <c r="R91" i="1"/>
  <c r="M91" i="1"/>
  <c r="H91" i="1"/>
  <c r="R90" i="1"/>
  <c r="M90" i="1"/>
  <c r="H90" i="1"/>
  <c r="AF89" i="1"/>
  <c r="AE89" i="1"/>
  <c r="AG89" i="1" s="1"/>
  <c r="R89" i="1"/>
  <c r="M89" i="1"/>
  <c r="H89" i="1"/>
  <c r="AF88" i="1"/>
  <c r="AE88" i="1"/>
  <c r="AG88" i="1" s="1"/>
  <c r="R88" i="1"/>
  <c r="M88" i="1"/>
  <c r="H88" i="1"/>
  <c r="AF87" i="1"/>
  <c r="AE87" i="1"/>
  <c r="R87" i="1"/>
  <c r="M87" i="1"/>
  <c r="H87" i="1"/>
  <c r="S87" i="1" s="1"/>
  <c r="AF86" i="1"/>
  <c r="AE86" i="1"/>
  <c r="R86" i="1"/>
  <c r="M86" i="1"/>
  <c r="H86" i="1"/>
  <c r="AF85" i="1"/>
  <c r="AE85" i="1"/>
  <c r="AG85" i="1" s="1"/>
  <c r="R85" i="1"/>
  <c r="M85" i="1"/>
  <c r="H85" i="1"/>
  <c r="S85" i="1" s="1"/>
  <c r="R84" i="1"/>
  <c r="M84" i="1"/>
  <c r="H84" i="1"/>
  <c r="S84" i="1" s="1"/>
  <c r="AF83" i="1"/>
  <c r="AE83" i="1"/>
  <c r="R83" i="1"/>
  <c r="M83" i="1"/>
  <c r="H83" i="1"/>
  <c r="AF82" i="1"/>
  <c r="AE82" i="1"/>
  <c r="AG82" i="1" s="1"/>
  <c r="R82" i="1"/>
  <c r="M82" i="1"/>
  <c r="H82" i="1"/>
  <c r="S82" i="1" s="1"/>
  <c r="AF81" i="1"/>
  <c r="AE81" i="1"/>
  <c r="R81" i="1"/>
  <c r="M81" i="1"/>
  <c r="H81" i="1"/>
  <c r="S81" i="1" s="1"/>
  <c r="AF80" i="1"/>
  <c r="AE80" i="1"/>
  <c r="R80" i="1"/>
  <c r="M80" i="1"/>
  <c r="H80" i="1"/>
  <c r="R79" i="1"/>
  <c r="M79" i="1"/>
  <c r="H79" i="1"/>
  <c r="R78" i="1"/>
  <c r="M78" i="1"/>
  <c r="H78" i="1"/>
  <c r="AF77" i="1"/>
  <c r="AE77" i="1"/>
  <c r="AG77" i="1" s="1"/>
  <c r="R77" i="1"/>
  <c r="M77" i="1"/>
  <c r="H77" i="1"/>
  <c r="S77" i="1" s="1"/>
  <c r="AF76" i="1"/>
  <c r="AE76" i="1"/>
  <c r="R76" i="1"/>
  <c r="M76" i="1"/>
  <c r="H76" i="1"/>
  <c r="S76" i="1" s="1"/>
  <c r="R75" i="1"/>
  <c r="M75" i="1"/>
  <c r="H75" i="1"/>
  <c r="S75" i="1" s="1"/>
  <c r="AF74" i="1"/>
  <c r="AE74" i="1"/>
  <c r="R74" i="1"/>
  <c r="M74" i="1"/>
  <c r="H74" i="1"/>
  <c r="AF73" i="1"/>
  <c r="AE73" i="1"/>
  <c r="AG73" i="1" s="1"/>
  <c r="R73" i="1"/>
  <c r="M73" i="1"/>
  <c r="H73" i="1"/>
  <c r="S73" i="1" s="1"/>
  <c r="AF72" i="1"/>
  <c r="AE72" i="1"/>
  <c r="AG72" i="1" s="1"/>
  <c r="R72" i="1"/>
  <c r="M72" i="1"/>
  <c r="H72" i="1"/>
  <c r="S72" i="1" s="1"/>
  <c r="AF71" i="1"/>
  <c r="AE71" i="1"/>
  <c r="AG71" i="1" s="1"/>
  <c r="R71" i="1"/>
  <c r="M71" i="1"/>
  <c r="H71" i="1"/>
  <c r="AF70" i="1"/>
  <c r="AE70" i="1"/>
  <c r="AG70" i="1" s="1"/>
  <c r="R70" i="1"/>
  <c r="M70" i="1"/>
  <c r="H70" i="1"/>
  <c r="S70" i="1" s="1"/>
  <c r="AF69" i="1"/>
  <c r="AE69" i="1"/>
  <c r="AG69" i="1" s="1"/>
  <c r="R69" i="1"/>
  <c r="M69" i="1"/>
  <c r="H69" i="1"/>
  <c r="S69" i="1" s="1"/>
  <c r="AF68" i="1"/>
  <c r="AE68" i="1"/>
  <c r="R68" i="1"/>
  <c r="M68" i="1"/>
  <c r="H68" i="1"/>
  <c r="AF67" i="1"/>
  <c r="AE67" i="1"/>
  <c r="AG67" i="1" s="1"/>
  <c r="R67" i="1"/>
  <c r="M67" i="1"/>
  <c r="H67" i="1"/>
  <c r="S67" i="1" s="1"/>
  <c r="AF66" i="1"/>
  <c r="AE66" i="1"/>
  <c r="AG66" i="1" s="1"/>
  <c r="R66" i="1"/>
  <c r="S66" i="1" s="1"/>
  <c r="M66" i="1"/>
  <c r="H66" i="1"/>
  <c r="AF65" i="1"/>
  <c r="AE65" i="1"/>
  <c r="AG65" i="1" s="1"/>
  <c r="R65" i="1"/>
  <c r="M65" i="1"/>
  <c r="H65" i="1"/>
  <c r="S65" i="1" s="1"/>
  <c r="AF64" i="1"/>
  <c r="AE64" i="1"/>
  <c r="AG64" i="1" s="1"/>
  <c r="R64" i="1"/>
  <c r="M64" i="1"/>
  <c r="H64" i="1"/>
  <c r="AF63" i="1"/>
  <c r="AE63" i="1"/>
  <c r="R63" i="1"/>
  <c r="M63" i="1"/>
  <c r="H63" i="1"/>
  <c r="S63" i="1" s="1"/>
  <c r="AF62" i="1"/>
  <c r="AE62" i="1"/>
  <c r="AG62" i="1" s="1"/>
  <c r="R62" i="1"/>
  <c r="M62" i="1"/>
  <c r="H62" i="1"/>
  <c r="AF61" i="1"/>
  <c r="AE61" i="1"/>
  <c r="AG61" i="1" s="1"/>
  <c r="R61" i="1"/>
  <c r="M61" i="1"/>
  <c r="H61" i="1"/>
  <c r="S61" i="1" s="1"/>
  <c r="AF60" i="1"/>
  <c r="AE60" i="1"/>
  <c r="AG60" i="1" s="1"/>
  <c r="R60" i="1"/>
  <c r="M60" i="1"/>
  <c r="H60" i="1"/>
  <c r="S60" i="1" s="1"/>
  <c r="AF59" i="1"/>
  <c r="AE59" i="1"/>
  <c r="R59" i="1"/>
  <c r="M59" i="1"/>
  <c r="H59" i="1"/>
  <c r="AF58" i="1"/>
  <c r="AE58" i="1"/>
  <c r="AG58" i="1" s="1"/>
  <c r="R58" i="1"/>
  <c r="M58" i="1"/>
  <c r="H58" i="1"/>
  <c r="S58" i="1" s="1"/>
  <c r="AF57" i="1"/>
  <c r="AE57" i="1"/>
  <c r="R57" i="1"/>
  <c r="M57" i="1"/>
  <c r="H57" i="1"/>
  <c r="S57" i="1" s="1"/>
  <c r="AF56" i="1"/>
  <c r="AE56" i="1"/>
  <c r="R56" i="1"/>
  <c r="M56" i="1"/>
  <c r="H56" i="1"/>
  <c r="R55" i="1"/>
  <c r="M55" i="1"/>
  <c r="H55" i="1"/>
  <c r="S55" i="1" s="1"/>
  <c r="AF54" i="1"/>
  <c r="AE54" i="1"/>
  <c r="AG54" i="1" s="1"/>
  <c r="R54" i="1"/>
  <c r="M54" i="1"/>
  <c r="H54" i="1"/>
  <c r="AE53" i="1"/>
  <c r="R53" i="1"/>
  <c r="M53" i="1"/>
  <c r="H53" i="1"/>
  <c r="S53" i="1" s="1"/>
  <c r="AF52" i="1"/>
  <c r="AE52" i="1"/>
  <c r="R52" i="1"/>
  <c r="M52" i="1"/>
  <c r="H52" i="1"/>
  <c r="AF51" i="1"/>
  <c r="AE51" i="1"/>
  <c r="R51" i="1"/>
  <c r="M51" i="1"/>
  <c r="H51" i="1"/>
  <c r="S51" i="1" s="1"/>
  <c r="R50" i="1"/>
  <c r="M50" i="1"/>
  <c r="H50" i="1"/>
  <c r="S50" i="1" s="1"/>
  <c r="AF49" i="1"/>
  <c r="AE49" i="1"/>
  <c r="AG49" i="1" s="1"/>
  <c r="R49" i="1"/>
  <c r="M49" i="1"/>
  <c r="H49" i="1"/>
  <c r="R48" i="1"/>
  <c r="M48" i="1"/>
  <c r="H48" i="1"/>
  <c r="S48" i="1" s="1"/>
  <c r="AF47" i="1"/>
  <c r="AE47" i="1"/>
  <c r="R47" i="1"/>
  <c r="M47" i="1"/>
  <c r="H47" i="1"/>
  <c r="S47" i="1" s="1"/>
  <c r="AF46" i="1"/>
  <c r="AE46" i="1"/>
  <c r="R46" i="1"/>
  <c r="M46" i="1"/>
  <c r="H46" i="1"/>
  <c r="AF45" i="1"/>
  <c r="AE45" i="1"/>
  <c r="AG45" i="1" s="1"/>
  <c r="R45" i="1"/>
  <c r="M45" i="1"/>
  <c r="H45" i="1"/>
  <c r="S45" i="1" s="1"/>
  <c r="AF44" i="1"/>
  <c r="AE44" i="1"/>
  <c r="R44" i="1"/>
  <c r="M44" i="1"/>
  <c r="H44" i="1"/>
  <c r="R43" i="1"/>
  <c r="M43" i="1"/>
  <c r="H43" i="1"/>
  <c r="AF42" i="1"/>
  <c r="AE42" i="1"/>
  <c r="R42" i="1"/>
  <c r="M42" i="1"/>
  <c r="H42" i="1"/>
  <c r="AF41" i="1"/>
  <c r="AE41" i="1"/>
  <c r="R41" i="1"/>
  <c r="M41" i="1"/>
  <c r="H41" i="1"/>
  <c r="S41" i="1" s="1"/>
  <c r="AF40" i="1"/>
  <c r="AE40" i="1"/>
  <c r="AG40" i="1" s="1"/>
  <c r="R40" i="1"/>
  <c r="M40" i="1"/>
  <c r="H40" i="1"/>
  <c r="AF39" i="1"/>
  <c r="AE39" i="1"/>
  <c r="R39" i="1"/>
  <c r="M39" i="1"/>
  <c r="H39" i="1"/>
  <c r="AF38" i="1"/>
  <c r="AE38" i="1"/>
  <c r="AG38" i="1" s="1"/>
  <c r="R38" i="1"/>
  <c r="M38" i="1"/>
  <c r="H38" i="1"/>
  <c r="S38" i="1" s="1"/>
  <c r="AF37" i="1"/>
  <c r="AE37" i="1"/>
  <c r="AG37" i="1" s="1"/>
  <c r="R37" i="1"/>
  <c r="M37" i="1"/>
  <c r="H37" i="1"/>
  <c r="R36" i="1"/>
  <c r="M36" i="1"/>
  <c r="H36" i="1"/>
  <c r="S36" i="1" s="1"/>
  <c r="AF35" i="1"/>
  <c r="AE35" i="1"/>
  <c r="AG35" i="1" s="1"/>
  <c r="R35" i="1"/>
  <c r="M35" i="1"/>
  <c r="H35" i="1"/>
  <c r="S35" i="1" s="1"/>
  <c r="AF34" i="1"/>
  <c r="AE34" i="1"/>
  <c r="AG34" i="1" s="1"/>
  <c r="R34" i="1"/>
  <c r="M34" i="1"/>
  <c r="H34" i="1"/>
  <c r="AF33" i="1"/>
  <c r="AE33" i="1"/>
  <c r="R33" i="1"/>
  <c r="M33" i="1"/>
  <c r="H33" i="1"/>
  <c r="S33" i="1" s="1"/>
  <c r="R32" i="1"/>
  <c r="M32" i="1"/>
  <c r="H32" i="1"/>
  <c r="AF31" i="1"/>
  <c r="AE31" i="1"/>
  <c r="AG31" i="1" s="1"/>
  <c r="R31" i="1"/>
  <c r="M31" i="1"/>
  <c r="H31" i="1"/>
  <c r="S31" i="1" s="1"/>
  <c r="AF30" i="1"/>
  <c r="AE30" i="1"/>
  <c r="AG30" i="1" s="1"/>
  <c r="R30" i="1"/>
  <c r="M30" i="1"/>
  <c r="H30" i="1"/>
  <c r="AF29" i="1"/>
  <c r="AE29" i="1"/>
  <c r="R29" i="1"/>
  <c r="M29" i="1"/>
  <c r="H29" i="1"/>
  <c r="AF28" i="1"/>
  <c r="AE28" i="1"/>
  <c r="AG28" i="1" s="1"/>
  <c r="R28" i="1"/>
  <c r="M28" i="1"/>
  <c r="H28" i="1"/>
  <c r="S28" i="1" s="1"/>
  <c r="AF27" i="1"/>
  <c r="AE27" i="1"/>
  <c r="R27" i="1"/>
  <c r="M27" i="1"/>
  <c r="H27" i="1"/>
  <c r="S27" i="1" s="1"/>
  <c r="R26" i="1"/>
  <c r="M26" i="1"/>
  <c r="H26" i="1"/>
  <c r="S26" i="1" s="1"/>
  <c r="AF25" i="1"/>
  <c r="AE25" i="1"/>
  <c r="AG25" i="1" s="1"/>
  <c r="R25" i="1"/>
  <c r="M25" i="1"/>
  <c r="H25" i="1"/>
  <c r="AF24" i="1"/>
  <c r="AE24" i="1"/>
  <c r="AG24" i="1" s="1"/>
  <c r="R24" i="1"/>
  <c r="M24" i="1"/>
  <c r="H24" i="1"/>
  <c r="S24" i="1" s="1"/>
  <c r="AF23" i="1"/>
  <c r="AE23" i="1"/>
  <c r="AG23" i="1" s="1"/>
  <c r="R23" i="1"/>
  <c r="M23" i="1"/>
  <c r="H23" i="1"/>
  <c r="AF22" i="1"/>
  <c r="AE22" i="1"/>
  <c r="R22" i="1"/>
  <c r="M22" i="1"/>
  <c r="H22" i="1"/>
  <c r="AF21" i="1"/>
  <c r="AE21" i="1"/>
  <c r="AG21" i="1" s="1"/>
  <c r="R21" i="1"/>
  <c r="M21" i="1"/>
  <c r="H21" i="1"/>
  <c r="AF20" i="1"/>
  <c r="AE20" i="1"/>
  <c r="R20" i="1"/>
  <c r="M20" i="1"/>
  <c r="H20" i="1"/>
  <c r="S20" i="1" s="1"/>
  <c r="AF19" i="1"/>
  <c r="AE19" i="1"/>
  <c r="AG19" i="1" s="1"/>
  <c r="R19" i="1"/>
  <c r="M19" i="1"/>
  <c r="H19" i="1"/>
  <c r="AF18" i="1"/>
  <c r="AE18" i="1"/>
  <c r="AG18" i="1" s="1"/>
  <c r="R18" i="1"/>
  <c r="M18" i="1"/>
  <c r="H18" i="1"/>
  <c r="AF17" i="1"/>
  <c r="AE17" i="1"/>
  <c r="AG17" i="1" s="1"/>
  <c r="R17" i="1"/>
  <c r="M17" i="1"/>
  <c r="H17" i="1"/>
  <c r="R16" i="1"/>
  <c r="M16" i="1"/>
  <c r="H16" i="1"/>
  <c r="S16" i="1" s="1"/>
  <c r="R15" i="1"/>
  <c r="M15" i="1"/>
  <c r="H15" i="1"/>
  <c r="S15" i="1" s="1"/>
  <c r="AF14" i="1"/>
  <c r="AE14" i="1"/>
  <c r="R14" i="1"/>
  <c r="M14" i="1"/>
  <c r="H14" i="1"/>
  <c r="AF13" i="1"/>
  <c r="AE13" i="1"/>
  <c r="R13" i="1"/>
  <c r="M13" i="1"/>
  <c r="H13" i="1"/>
  <c r="AF12" i="1"/>
  <c r="AE12" i="1"/>
  <c r="R12" i="1"/>
  <c r="M12" i="1"/>
  <c r="H12" i="1"/>
  <c r="S12" i="1" s="1"/>
  <c r="AF11" i="1"/>
  <c r="AE11" i="1"/>
  <c r="AG11" i="1" s="1"/>
  <c r="R11" i="1"/>
  <c r="M11" i="1"/>
  <c r="H11" i="1"/>
  <c r="AF10" i="1"/>
  <c r="AE10" i="1"/>
  <c r="R10" i="1"/>
  <c r="M10" i="1"/>
  <c r="H10" i="1"/>
  <c r="AF9" i="1"/>
  <c r="AE9" i="1"/>
  <c r="AG9" i="1" s="1"/>
  <c r="R9" i="1"/>
  <c r="M9" i="1"/>
  <c r="H9" i="1"/>
  <c r="S9" i="1" s="1"/>
  <c r="AF8" i="1"/>
  <c r="AE8" i="1"/>
  <c r="R8" i="1"/>
  <c r="M8" i="1"/>
  <c r="H8" i="1"/>
  <c r="AF7" i="1"/>
  <c r="AE7" i="1"/>
  <c r="R7" i="1"/>
  <c r="M7" i="1"/>
  <c r="H7" i="1"/>
  <c r="S7" i="1" s="1"/>
  <c r="AF6" i="1"/>
  <c r="AE6" i="1"/>
  <c r="R6" i="1"/>
  <c r="M6" i="1"/>
  <c r="H6" i="1"/>
  <c r="AF5" i="1"/>
  <c r="AE5" i="1"/>
  <c r="AG5" i="1" s="1"/>
  <c r="R5" i="1"/>
  <c r="M5" i="1"/>
  <c r="H5" i="1"/>
  <c r="AF4" i="1"/>
  <c r="AE4" i="1"/>
  <c r="R4" i="1"/>
  <c r="M4" i="1"/>
  <c r="H4" i="1"/>
  <c r="S4" i="1" s="1"/>
  <c r="AF3" i="1"/>
  <c r="AE3" i="1"/>
  <c r="R3" i="1"/>
  <c r="M3" i="1"/>
  <c r="H3" i="1"/>
  <c r="S3" i="1" s="1"/>
  <c r="R2" i="1"/>
  <c r="M2" i="1"/>
  <c r="H2" i="1"/>
  <c r="S2" i="1" s="1"/>
  <c r="S23" i="1" l="1"/>
  <c r="AG135" i="1"/>
  <c r="AG147" i="1"/>
  <c r="AG169" i="1"/>
  <c r="AG191" i="1"/>
  <c r="AG123" i="1"/>
  <c r="AG166" i="1"/>
  <c r="AG178" i="1"/>
  <c r="AG188" i="1"/>
  <c r="AG46" i="1"/>
  <c r="AG3" i="1"/>
  <c r="AG7" i="1"/>
  <c r="S123" i="1"/>
  <c r="S164" i="1"/>
  <c r="S13" i="1"/>
  <c r="AG22" i="1"/>
  <c r="S46" i="1"/>
  <c r="S86" i="1"/>
  <c r="AG168" i="1"/>
  <c r="S6" i="1"/>
  <c r="S18" i="1"/>
  <c r="S25" i="1"/>
  <c r="S49" i="1"/>
  <c r="AG63" i="1"/>
  <c r="S90" i="1"/>
  <c r="S102" i="1"/>
  <c r="AG106" i="1"/>
  <c r="S114" i="1"/>
  <c r="S155" i="1"/>
  <c r="S172" i="1"/>
  <c r="S182" i="1"/>
  <c r="S17" i="1"/>
  <c r="AG8" i="1"/>
  <c r="S30" i="1"/>
  <c r="S42" i="1"/>
  <c r="AG51" i="1"/>
  <c r="AG56" i="1"/>
  <c r="S59" i="1"/>
  <c r="AG68" i="1"/>
  <c r="S71" i="1"/>
  <c r="AG80" i="1"/>
  <c r="S97" i="1"/>
  <c r="S107" i="1"/>
  <c r="S119" i="1"/>
  <c r="AG128" i="1"/>
  <c r="S131" i="1"/>
  <c r="AG140" i="1"/>
  <c r="S143" i="1"/>
  <c r="AG152" i="1"/>
  <c r="AG157" i="1"/>
  <c r="S160" i="1"/>
  <c r="S165" i="1"/>
  <c r="S177" i="1"/>
  <c r="AG184" i="1"/>
  <c r="AG81" i="1"/>
  <c r="AG111" i="1"/>
  <c r="S126" i="1"/>
  <c r="S91" i="1"/>
  <c r="S105" i="1"/>
  <c r="S138" i="1"/>
  <c r="S150" i="1"/>
  <c r="AG162" i="1"/>
  <c r="S89" i="1"/>
  <c r="AG171" i="1"/>
  <c r="S80" i="1"/>
  <c r="S103" i="1"/>
  <c r="AG6" i="1"/>
  <c r="AG33" i="1"/>
  <c r="AG4" i="1"/>
  <c r="AG20" i="1"/>
  <c r="S120" i="1"/>
  <c r="S132" i="1"/>
  <c r="S161" i="1"/>
  <c r="AG165" i="1"/>
  <c r="S179" i="1"/>
  <c r="AG12" i="1"/>
  <c r="S37" i="1"/>
  <c r="S135" i="1"/>
  <c r="S147" i="1"/>
  <c r="S173" i="1"/>
  <c r="AG177" i="1"/>
  <c r="S8" i="1"/>
  <c r="AG39" i="1"/>
  <c r="AG142" i="1"/>
  <c r="AG10" i="1"/>
  <c r="AG44" i="1"/>
  <c r="S100" i="1"/>
  <c r="S181" i="1"/>
  <c r="S11" i="1"/>
  <c r="AG42" i="1"/>
  <c r="AG13" i="1"/>
  <c r="S22" i="1"/>
  <c r="S54" i="1"/>
  <c r="S78" i="1"/>
  <c r="AG100" i="1"/>
  <c r="S129" i="1"/>
  <c r="S141" i="1"/>
  <c r="S153" i="1"/>
  <c r="S14" i="1"/>
  <c r="S29" i="1"/>
  <c r="AG47" i="1"/>
  <c r="AG136" i="1"/>
  <c r="AG148" i="1"/>
  <c r="AG174" i="1"/>
  <c r="AG14" i="1"/>
  <c r="S19" i="1"/>
  <c r="S21" i="1"/>
  <c r="AG29" i="1"/>
  <c r="S39" i="1"/>
  <c r="AG52" i="1"/>
  <c r="AG59" i="1"/>
  <c r="AG76" i="1"/>
  <c r="S83" i="1"/>
  <c r="S104" i="1"/>
  <c r="AG108" i="1"/>
  <c r="S118" i="1"/>
  <c r="S130" i="1"/>
  <c r="S142" i="1"/>
  <c r="S144" i="1"/>
  <c r="S159" i="1"/>
  <c r="S166" i="1"/>
  <c r="S187" i="1"/>
  <c r="AG104" i="1"/>
  <c r="S40" i="1"/>
  <c r="AG145" i="1"/>
  <c r="S167" i="1"/>
  <c r="S117" i="1"/>
  <c r="S43" i="1"/>
  <c r="S52" i="1"/>
  <c r="S5" i="1"/>
  <c r="S10" i="1"/>
  <c r="AG27" i="1"/>
  <c r="S32" i="1"/>
  <c r="S34" i="1"/>
  <c r="AG41" i="1"/>
  <c r="S44" i="1"/>
  <c r="AG57" i="1"/>
  <c r="S64" i="1"/>
  <c r="AG74" i="1"/>
  <c r="S79" i="1"/>
  <c r="AG83" i="1"/>
  <c r="S88" i="1"/>
  <c r="S95" i="1"/>
  <c r="S111" i="1"/>
  <c r="AG120" i="1"/>
  <c r="AG132" i="1"/>
  <c r="AG139" i="1"/>
  <c r="AG144" i="1"/>
  <c r="AG151" i="1"/>
  <c r="AG170" i="1"/>
  <c r="S158" i="1"/>
  <c r="S183" i="1"/>
  <c r="S56" i="1"/>
  <c r="S62" i="1"/>
  <c r="S68" i="1"/>
  <c r="S74" i="1"/>
  <c r="AG86" i="1"/>
  <c r="AG109" i="1"/>
</calcChain>
</file>

<file path=xl/sharedStrings.xml><?xml version="1.0" encoding="utf-8"?>
<sst xmlns="http://schemas.openxmlformats.org/spreadsheetml/2006/main" count="3258" uniqueCount="1527">
  <si>
    <t>PMID</t>
  </si>
  <si>
    <t>Title</t>
  </si>
  <si>
    <t>Abstract</t>
  </si>
  <si>
    <t>T5_Q1</t>
  </si>
  <si>
    <t>ALPACA_Q1</t>
  </si>
  <si>
    <t>LAMINI_Q1</t>
  </si>
  <si>
    <t>T5_Q2</t>
  </si>
  <si>
    <t>ALPACA_Q2</t>
  </si>
  <si>
    <t>LAMINI_Q2</t>
  </si>
  <si>
    <t>T5_Q3</t>
  </si>
  <si>
    <t>ALPACA_Q3</t>
  </si>
  <si>
    <t>LAMINI_Q3</t>
  </si>
  <si>
    <t>Raynardj</t>
  </si>
  <si>
    <t>AlvaroAlon</t>
  </si>
  <si>
    <t>AitsLab</t>
  </si>
  <si>
    <t>Pruas</t>
  </si>
  <si>
    <t>Combined words 2/4</t>
  </si>
  <si>
    <t>PubTator_simplified</t>
  </si>
  <si>
    <t>NER-TP</t>
  </si>
  <si>
    <t>NER-FP</t>
  </si>
  <si>
    <t>NER-FN</t>
  </si>
  <si>
    <t>Prec</t>
  </si>
  <si>
    <t>Rec</t>
  </si>
  <si>
    <t>F1</t>
  </si>
  <si>
    <t>RNA polymerase inhibitors with activity against rifampin-resistant mutants of Staphylococcus aureus.</t>
  </si>
  <si>
    <t>A collection of rifampin-resistant mutants of Staphylococcus aureus with characterized RNA polymerase beta-subunit (rpoB) gene mutations was cross-screened against a number of other RNA polymerase inhibitors to correlate susceptibility with specific rpoB genotypes. The rpoB mutants were cross-resistant to streptolydigin and sorangicin A. In contrast, thiolutin, holomycin, corallopyronin A, and ripostatin A retained activity against the rpoB mutants. The second group of inhibitors may be of interest as drug development candidates.</t>
  </si>
  <si>
    <t>&lt;pad&gt; yes&lt;/s&gt;</t>
  </si>
  <si>
    <t>Yes</t>
  </si>
  <si>
    <t>Yes.</t>
  </si>
  <si>
    <t>&lt;pad&gt; no&lt;/s&gt;</t>
  </si>
  <si>
    <t>Yes, there is a reference to the use of chemical compounds as medicines in the context.</t>
  </si>
  <si>
    <t>No, antibiotics, anti-infective, antimicrobial compounds are not used against biofilm, parasites, protozoans, viruses, fungal or bacterial.</t>
  </si>
  <si>
    <t>['rifampin-resistant' 'ripostatin a' 'sorangicin a' 'streptolydigin'
 'thiolutin holomycin corallopyronin a']</t>
  </si>
  <si>
    <t>['corallopyronin a' 'holomycin' 'rifampin' 'ripostatin a' 'sorangicin a'
 'streptolydigin' 'thiolutin']</t>
  </si>
  <si>
    <t>['corallopyronin' 'holomycin' 'rifampin' 'ripostatin' 'sorangicin'
 'streptolydigin' 'thiolutin']</t>
  </si>
  <si>
    <t>['corallopyronin a' 'holomycin' 'rifampin' 'ripostatin a' 'sorangicin a' 'streptolydigin' 'thiolutin']</t>
  </si>
  <si>
    <t>['corallopyronin a', 'holomycin', 'rifampin', 'ripostatin a', 'sorangicin a.', 'streptolydigin', 'thiolutin']</t>
  </si>
  <si>
    <t>Streptothricin F is a bactericidal antibiotic effective against highly drug-resistant gram-negative bacteria that interacts with the 30S subunit of the 70S ribosome.</t>
  </si>
  <si>
    <t>The streptothricin natural product mixture (also known as nourseothricin) was discovered in the early 1940s, generating intense initial interest because of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For CRE, the MIC50 and MIC90 for S-F and S-D were 2 and 4 Î¼M, and 0.25 and 0.5 Î¼M, respectively. S-F and nourseothricin showed rapid, bactericidal activity. S-F and S-D both showed approximately 40-fold greater selectivity for prokaryotic than eukaryotic ribosomes in in vitro translation assays. In vivo, delayed renal toxicity occurred at &gt;10-fold higher doses of S-F compared with S-D. Substantial treatment effect of S-F in the murine thigh model was observed against the otherwise pandrug-resistant, NDM-1-expressing Klebsiella pneumoniae Nevada strain with minimal or no toxicity. Cryo-EM characterization of S-F bound to the A. baumannii 70S ribosome defines extensive hydrogen bonding of the S-F steptolidine moiety, as a guanine mimetic, to the 16S rRNA C1054 nucleobase (Escherichia coli numbering) in helix 34, and the carbamoylated gulosamine moiety of S-F with A1196, explaining the high-level resistance conferred by corresponding mutations at the residues identified in single rrn operon E. coli. Structural analysis suggests that S-F probes the A-decoding site, which potentially may account for its miscoding activity. Based on unique and promising activity, we suggest that the streptothricin scaffold deserves further preclinical exploration as a potential therapeutic for drug-resistant, gram-negative pathogens.</t>
  </si>
  <si>
    <t>No, context: The streptothricin natural product mixture has antimicrobial, antibacterial, and antiviral activity.</t>
  </si>
  <si>
    <t>No, context: The streptothricin natural product mixture (also known as nourseothricin) was discovered in the early 1940s, generating intense initial interest because of its excellent gram-negative activity. Here, we establish the activity spectrum of nourseothricin and its main components, streptothricin F (S-F, 1 lysine) and streptothricin D (S-D, 3 lysines), purified to homogeneity, against highly drug-resistant, carbapenem-resistant Enterobacterales (CRE) and Acinetobacter baumannii. In vivo, delayed kidney toxicity occurred at &gt;10-fold higher doses of S-F compared with S-D. Substantial treatment effect of S-F in the murine thigh model was observed against the otherwise pandrug-resistant, NDM-1-expressing Klebsiella pneumoniae Nevada strain with minimal or no toxicity.</t>
  </si>
  <si>
    <t>['carbapenem-resistant' 'guanine' 'gulosamine' 'lysine)' 'lysines)'
 'steptolidine' 'streptothricin']</t>
  </si>
  <si>
    <t>['-' '- f' 'carbapenem' 'guanine' 'gulosamine' 'hydrogen' 'lysine'
 'lysines' 'nourseothricin' 'nucleobase' 's-d' 's-f' 'steptolidine'
 'streptothricin' 'streptothricin d' 'streptothricin f']</t>
  </si>
  <si>
    <t>['carbamoylated gulosamine' 'guanine' 'hydrogen' 'lysine' 'lysines'
 'nourseothricin' 'nucleobase' 's-d' 's-f' 's-f steptolidine'
 'streptothricin' 'streptothricin d' 'streptothricin f']</t>
  </si>
  <si>
    <t>['carbamoylated' 'carbapenem' 'guanine' 'hydrogen' 'lysine' 'lysines'
 'nourseothricin' 's' 'steptolidine' 'streptothricin']</t>
  </si>
  <si>
    <t>['carbapenem' 'guanine' 'gulosamine' 'hydrogen' 'lysine' 'lysines' 'nourseothricin' 'nucleobase' 's-d' 's-f' 'steptolidine' 'streptothricin' 'streptothricin d' 'streptothricin f']</t>
  </si>
  <si>
    <t>['carbapenem', 'guanine', 'gulosamine', 'hydrogen', 'lysine', 'nourseothricin', 'nucleobase', 's-d', 's-d.', 'steptolidine', 'streptothricin', 'streptothricin d', 'streptothricin f']</t>
  </si>
  <si>
    <t>Interaction of pseudomonic acid A with Escherichia coli B isoleucyl-tRNA synthetase.</t>
  </si>
  <si>
    <t>Sodium pseudomonate was shown to be a powerful competitive inhibitor of Escherichia coli B isoleucyl-tRNA synthetase (Ile-tRNA synthetase). The antibiotic competitively inhibits (Ki 6 nM; cf. Km 6.3 microM), with respect top isoleucine, the formation of the enzyme . Ile approximately AMP complex as measured by the pyrophosphate-exchange reaction, and has no effect on the transfer of [14C]isoleucine from the enzyme . [14C]Ile approximately AMP complex to tRNAIle. The inhibitory constant for the pyrophosphate-exchange reaction was of the same order as that determined for the inhibition of the overall aminoacylation reaction (Ki 2.5 nM; cf. Km 11.1 microM). Sodium [9'-3H]pseudomonate forms a stable complex with Ile-tRNA synthetase. Gel-filtration and gel-electrophoresis studies showed that the antibiotic is only fully released from the complex by 5 M-urea treatment or boiling in 0.1% sodium dodecyl sulphate. The molar binding ratio of sodium [9'-3H]pseudomonate to Ile-tRNA synthetase was found to be 0.85:1 by equilibrium dialysis. Aminoacylation of yeast tRNAIle by rat liver Ile-tRNA synthetase was also competitively inhibited with respect to isoleucine, Ki 20 microM (cf. Km 5.4 microM). The Km values for the rat liver and E. coli B enzymes were of the same order, but the Ki for the rat liver enzyme was 8000 times the Ki for the E. coli B enzyme. This presumably explains the low toxicity of the antibiotic in mammals.</t>
  </si>
  <si>
    <t>No, context: Sodium pseudomonate was shown to be a powerful competitive inhibitor of Escherichia coli B isoleucyl-tRNA synthetase (Ile-tRNA synthetase). The antibiotic competitively inhibits (Ki 6 nM; cf. Km 6.3 microM), with respect top isoleucine, the formation of the enzyme. Ile approximately AMP complex as measured by the pyrophosphate-exchange reaction, and has no effect on the transfer of [14C]isoleucine from the enzyme. [14C]Ile approximately AMP complex as measured by the pyrophosphate-exchange reaction, and has no effect on the transfer of [14C]isoleucine from the enzyme.</t>
  </si>
  <si>
    <t>No, the antibiotic sodium pseudomonate is a powerful competitive inhibitor of Escherichia coli B isoleucyl-tRNA synthetase.</t>
  </si>
  <si>
    <t>['[14c]ile approximately amp' '[14c]isoleucine' 'approximately amp'
 'isoleucine' 'sodium [9-3h]pseudomonate' 'sodium dodecyl sulphate'
 'sodium pseudomonate']</t>
  </si>
  <si>
    <t>['9 -3h ]' '[ 14c ] ile approximately amp' '[ 14c ] isoleucine' 'ile'
 'ile approximately amp' 'isoleucine' 'isoleucyl' 'pyrophosphate' 'sodium'
 'sodium [ 9 -3h ]' 'sodium dodecyl sulphate' 'sodium pseudomonate' 'urea']</t>
  </si>
  <si>
    <t>['[ 14c ] ile' '[ 14c ] isoleucine' 'amp' 'isoleucine' 'pyrophosphate'
 'sodium [ 9 -3h ] pseudomonate' 'sodium dodecyl sulphate'
 'sodium pseudomonate' 'urea']</t>
  </si>
  <si>
    <t>['[' 'amp' 'ile' 'isoleucine' 'pyrophosphate' 'sodium' 'urea']</t>
  </si>
  <si>
    <t>['[14c]isoleucine' 'amp' 'ile' 'isoleucine' 'pyrophosphate' 'sodium' 'sodium dodecyl sulphate' 'sodium pseudomonate' 'urea']</t>
  </si>
  <si>
    <t>['14c]ile', '[14c]isoleucine', 'amp', 'ile', 'isoleucine', 'pyrophosphate', "sodium [9'-3h]pseudomonate", 'sodium dodecyl sulphate', 'sodium pseudomonate', 'urea']</t>
  </si>
  <si>
    <t>Efficacy of telavancin (TD-6424), a rapidly bactericidal lipoglycopeptide with multiple mechanisms of action, in a murine model of pneumonia induced by methicillin-resistant Staphylococcus aureus.</t>
  </si>
  <si>
    <t>The efficacy of telavancin, a bactericidal lipoglycopeptide, was compared to that of vancomycin and linezolid against methicillin-resistant Staphylococcus aureus (MRSA) in a murine pneumonia model. Telavancin produced greater reductions in lung bacterial titer and mortality than did vancomycin and linezolid at human doses equivalent to those described by the area under the concentration-time curve. These results suggest the potential utility of telavancin for treatment of MRSA pneumonia.</t>
  </si>
  <si>
    <t>No, context: The efficacy of telavancin was compared to that of vancomycin and linezolid against methicillin-resistant Staphylococcus aureus (MRSA) in a murine pneumonia model. The efficacy of telavancin produced greater reductions in lung bacterial titer and mortality than that of vancomycin and linezolid at human doses equivalent to those described by the area under the concentration-time curve. These results suggest the potential utility of telavancin for treatment of MRSA pneumonia.</t>
  </si>
  <si>
    <t>['linezolid' 'lipoglycopeptide' 'telavancin' 'vancomycin']</t>
  </si>
  <si>
    <t>['linezolid' 'methicillin' 'telavancin' 'vancomycin']</t>
  </si>
  <si>
    <t>['linezolid', 'lipoglycopeptide', 'methicillin', 'telavancin', 'vancomycin']</t>
  </si>
  <si>
    <t>Pharmacology of methicillin.</t>
  </si>
  <si>
    <t>The pharmacology of a new antibiotic methicillin, 6(2:6-dimethoxybenzamido)-penicillanic acid, which is effective against staphylococci resistant to penicillin G, has been investigated. It is free from acute and chronic toxic effects, except that some pain may be caused following intramuscular injection.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 excretion into the intestine via the bile.</t>
  </si>
  <si>
    <t>No, context: The pharmacology of a new antibiotic methicillin, 6(2:6-dimethoxybenzamido)-penicillanic acid, which is effective against staphylococci resistant to penicillin G, has been investigated.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t>
  </si>
  <si>
    <t>Yes, the pharmacology of the new antibiotic methicillin, 6(2:6-dimethoxybenzamido)-penicillanic acid, which is effective against staphylococci resistant to penicillin G, has been investigated.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 From a study of the metabolism of the drug it is calculated that 75% is eliminated unchanged in the urine and that the remainder is probably destroyed after the</t>
  </si>
  <si>
    <t>Yes, methicillin, 6(2:6-dimethoxybenzamido)-penicillanic acid, which is effective against staphylococci resistant to penicillin G, has been investigated. It is poorly absorbed orally, but after intramuscular injection the concentrations in the serum and in tissues are very similar to those found with penicillin G. It is excreted by the kidneys both by renal tubular secretion and glomerular filtration. It is also excreted in the bile in very high concentrations, the ratio of concentration in the bile to the blood being approximately 2.5 times that of penicillin G.</t>
  </si>
  <si>
    <t>['methicillin 6(2:6-dimethoxybenzamido)-penicillanic acid' 'penicillin g']</t>
  </si>
  <si>
    <t>['6(2 : 6-dimethoxybenzamido)-penicillanic acid' 'methicillin'
 'penicillin g']</t>
  </si>
  <si>
    <t>['6' 'methicillin' 'penicillin']</t>
  </si>
  <si>
    <t>['6(2:6-dimethoxybenzamido)-penicillanic acid' 'methicillin' 'penicillin g']</t>
  </si>
  <si>
    <t>['6(2:6-dimethoxybenzamido)-penicillanic acid', 'methicillin', 'penicillin g', 'penicillin g.']</t>
  </si>
  <si>
    <t>Cephalothin. Its in vitro antibacterial spectrum as studied in a diagnostic laboratory.</t>
  </si>
  <si>
    <t>Of 655 bacterial strains isolated in a routine clinical diagnostic laboratory, 564 (86 per cent) were found sensitive to cephalothin by disk sensitivity test. However, the fraction of sensitive Gram-negative bacilli and enterococci declined sharply at concentrations approximating those obtained in serum after the usual recommended dosages. Gram-positive bacteria remained sensitive throughout the entire range of testing concentrations. Unless very high dosages are used, cephalothin cannot be considered a broad-spectrum antibacterial agent for use while cultures are pending. Even with very high dosages all strains of Pseudomonas spp. and significant fractions of other Gram-negative bacillary species remain resistant to cephalothin. If used alone, the high potency cephalothin disk may yield inadequate information and should be supplemented by a lower potency disk, standardized measurements of zone diameters, or a screening plate.</t>
  </si>
  <si>
    <t>Yes, cephalothin is an antibiotic, anti-infective, antimicrobial compound used against biofilm, parasites, protozoans, virus, fungal, and bacterial.</t>
  </si>
  <si>
    <t>['cephalothin']</t>
  </si>
  <si>
    <t>Single-blind comparative trial of trimethoprim-sulphamethoxazole and ampicillin in the treatment of exacerbations of chronic bronchitis.</t>
  </si>
  <si>
    <t>Fifty patients with exacerbations of chronic bronchitis were treated with either a combination of trimethoprim 320 mg. and sulphamethoxazole 1,600 mg. a day or ampicillin 2 g. a day. The trial, carried out as a single-blind procedure, showed that the combination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</si>
  <si>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Yes, the study showed that the combination of trimethoprim and sulphamethoxazole was more effective as judged by clinical response and reduction in sputum volume and purulence, with eradication of pathogenic organisms. No appreciable side-effects were encountered with either treatment, and it is suggested that the trimethoprim-sulphamethoxazole combination may be a safe and useful drug in the treatment of chronic bronchitis.</t>
  </si>
  <si>
    <t>['ampicillin' 'sulphamethoxazole' 'trimethoprim'
 'trimethoprim-sulphamethoxazole']</t>
  </si>
  <si>
    <t>['ampicillin' 'sulphamethoxazole' 'trimethoprim']</t>
  </si>
  <si>
    <t>['ampicillin', 'sulphamethoxazole', 'trimethoprim', 'trimethoprim-sulphamethoxazole']</t>
  </si>
  <si>
    <t>Antibacterial activities of epiroprim, a new dihydrofolate reductase inhibitor, alone and in combination with dapsone.</t>
  </si>
  <si>
    <t>Epiroprim (EPM; Ro 11-8958) is a new selective inhibitor of microbial dihydrofolate reductase. EPM displayed excellent activity against staphylococci, enterococci, pneumococci, and streptococci which was considerably better than that of trimethoprim (TMP). EPM was also active against TMP-resistant strains, although the MICs were still relatively high. Its combination with dapsone (DDS) was synergistic and showed as in vitro activity superior to that of the TMP combination with sulfamethoxazole (SMZ). The EPM-DDS (ratio, 1:19) combination inhibited more than 90% of all important gram-positive pathogens at a concentration of 2 + 38 micrograms/ml. Only a few highly TMP-resistant staphylococci and enterococci were not inhibited. EPM was also more active than TMP against Moraxella catarrhalis, Neisseria meningitidis, and Bacteroides spp., but it was less active than TMP against all other gram-negative bacteria tested. Atypical mycobacteria were poorly susceptible to EPM, but the combination with DDS was synergistic and active at concentrations most probably achievable in biological fluids (MICs from 0.25 +/- 4.75 to 4 + 76 micrograms/ml). EPM and the EPM-DDS combination were also highly active against experimental staphylococcal infections in a mouse septicemia model. The combination EPM-DDS has previously been shown to exhibit activity in Pneumocystis carinii and Toxoplasma models and, as shown in the present study, also shows good activity against a broad range of bacteria including many strains resistant to TMP and TMP-SMZ.</t>
  </si>
  <si>
    <t>Yes, Epiroprim is a new antibiotic, anti-infective, and antimicrobial compound used against biofilm, parasites, protozoans, viruses, and bacterial infections.</t>
  </si>
  <si>
    <t>['dapsone' 'epiroprim' 'epm' 'ro 11-8958)' 'sulfamethoxazole'
 'trimethoprim']</t>
  </si>
  <si>
    <t>['dapsone' 'dds' 'dihydrofolate' 'epiroprim' 'epm' 'ro 11-8958' 'smz'
 'sulfamethoxazole' 'tmp' 'trimethoprim']</t>
  </si>
  <si>
    <t>['dapsone' 'dds' 'dihydrofolate' 'epiroprim' 'epm' 'ro' 'smz'
 'sulfamethoxazole' 'tmp' 'trimethoprim']</t>
  </si>
  <si>
    <t>['dapsone' 'dds' 'dihydrofolate' 'epiroprim' 'epm' 'ro 11-8958' 'smz' 'sulfamethoxazole' 'tmp' 'trimethoprim']</t>
  </si>
  <si>
    <t>['dapsone', 'dds', 'epiroprim', 'epm', 'epm-dds', 'ro 11-8958', 'smz', 'sulfamethoxazole', 'tmp', 'tmp-smz', 'trimethoprim']</t>
  </si>
  <si>
    <t>In vitro activities of daptomycin and other antimicrobial agents against vancomycin-resistant gram-positive bacteria.</t>
  </si>
  <si>
    <t>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cefotaxime showed moderate activities. The organisms were all highly resistant to vancomycin and cefoxitin.</t>
  </si>
  <si>
    <t>No, context: A comparative evaluation of daptomycin and eight other antimicrobial agents was performed by the agar dilution technique with 56 strains of vancomycin-resistant gram-positive bacteria, including Leuconostoc, Lactobacillus, and Pediococcus spp. Erythromycin, deptomycin, clindamycin, and gentamicin exhibited the greatest activities, whereas penicillin, ampicillin, and cefotaxim showed moderate activities. The organisms were all highly resistant to vancomycin and cefoxitin.</t>
  </si>
  <si>
    <t>['cefotaxime' 'cefoxitin' 'daptomycin'
 'erythromycin deptomycin clindamycin' 'gentamicin'
 'penicillin ampicillin' 'vancomycin' 'vancomycin-resistant']</t>
  </si>
  <si>
    <t>['ampicillin' 'cefotaxime' 'cefoxitin' 'clindamycin' 'daptomycin'
 'deptomycin' 'erythromycin' 'gentamicin' 'penicillin' 'vancomycin']</t>
  </si>
  <si>
    <t>['ampicillin' 'cefotaxime' 'cefoxitin' 'clindamycin' 'daptomycin' 'deptomycin' 'erythromycin' 'gentamicin' 'penicillin' 'vancomycin']</t>
  </si>
  <si>
    <t>['ampicillin', 'cefotaxime', 'cefoxitin', 'clindamycin', 'daptomycin', 'deptomycin', 'erythromycin', 'gentamicin', 'penicillin', 'vancomycin']</t>
  </si>
  <si>
    <t>Sequencing and analysis of the biosynthetic gene cluster of the lipopeptide antibiotic Friulimicin in Actinoplanes friuliensis.</t>
  </si>
  <si>
    <t>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 By using heterologous gene expression in Escherichia coli, we provide biochemical evidence for the stereoselective synthesis of L-pipecolinic acid by the deduced protein of the lysine cyclodeaminase gene pip. Furthermore, we show the involvement of the dabA and dabB genes in the biosynthesis of 2,3-diaminobutyric acid by gene inactivation and subsequent feeding experiments.</t>
  </si>
  <si>
    <t>No, context: Actinoplanes friuliensis produces the lipopeptide antibiotic friulimicin, which is a cyclic peptide with one exocyclic amino acid linked to a branched-chain fatty acid acyl residue. The structural relationship to daptomycin and the excellent antibacterial performance of friulimicin make the antibiotic an attractive drug candidate. The complete friulimicin biosynthetic gene cluster of 24 open reading frames from A. friuliensis was sequenced and analyzed. In addition to genes for regulation, self-resistance, and transport, the cluster contains genes encoding peptide synthetases, proteins involved in the synthesis and linkage of the fatty acid component of the antibiotic, and proteins involved in the synthesis of the nonproteinogenic amino acids pipecolinic acid, methylaspartic acid, and 2,3-diaminobutyric acid.</t>
  </si>
  <si>
    <t>['23-diaminobutyric acid' 'acid' 'acid acyl' 'daptomycin' 'friulimicin'
 'l-pipecolinic acid' 'pipecolinic acid methylaspartic acid']</t>
  </si>
  <si>
    <t>['2 3-diaminobutyric acid' 'acyl' 'amino acid' 'amino acids' 'daptomycin'
 'fatty acid' 'friulimicin' 'l-pipecolinic acid' 'lysine'
 'methylaspartic acid' 'pipecolinic acid']</t>
  </si>
  <si>
    <t>['2 3-diaminobutyric acid' 'amino acid' 'amino acids' 'daptomycin'
 'fatty acid' 'fatty acid acyl' 'friulimicin' 'l-pipecolinic acid'
 'lysine' 'methylaspartic acid' 'pipecolinic acid']</t>
  </si>
  <si>
    <t>['2' 'amino' 'daptomycin' 'fatty' 'friulimicin' 'l' 'lysine'
 'methylaspartic' 'pipecolinic']</t>
  </si>
  <si>
    <t>['2 3-diaminobutyric acid' 'amino acid' 'amino acids' 'daptomycin' 'fatty acid' 'friulimicin' 'l-pipecolinic acid' 'lysine' 'methylaspartic acid' 'pipecolinic acid']</t>
  </si>
  <si>
    <t>['2,3-diaminobutyric acid', 'daptomycin', 'fatty acid', 'friulimicin', 'l-pipecolinic acid', 'lipopeptide antibiotic', 'methylaspartic acid', 'pipecolinic acid']</t>
  </si>
  <si>
    <t>Cefmenoxime (SCE-1365), a novel broad-spectrum cephalosporin: in vitro and in vivo antibacterial activities.</t>
  </si>
  <si>
    <t>The activity of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Variation in pH, addition of horse serum, and type of growth medium had definite effects on the activity of cefmenoxime, and the inoculum size affected the activity against bacterial species. In Escherichia coli cefmenoxime showed marked affinity for penicillin-binding protein 3 (PBP-3), followed by PBP-1 (1A and 1B). This affinity profile was well correlated with its filamentous cell-forming activity under extremely low drug concentrations and with its bactericidal activity against microorganisms. The high in vitro activity of cefmenoxime was reflected in the degree of protection observed in mice infected intraperitoneally with a wide variety of gram-positive and gram-negative bacteria. Furthermore, cefmenoxime showed good therapeutic activity against infection models in mice such as respiratory tract infection caused by Klebsiella pneumoniae and urinary tract infection caused by Proteus mirabilis.</t>
  </si>
  <si>
    <t>Yes, context: Cefmenoxime has high activity against a wide variety of gram-positive and gram-negative bacteria. In vitro activity of cefmenoxime against Streptococcus pyogenes, Haemophilus influenzae, and Enterobacteriaceae, including indole-positive Proteus, Serratia marcescens, Enterobacter cloacae, and Citrobacter freundii, was 10 to 1,000 times greater than that of several other cephalosporins. Against Pseudomonas aeruginosa, cefmenoxime showed activity two to four times that of sulbenicillin and carbenicillin but less than that of cefsulodin. This affinity profile was well correlated with its filamentous cell-forming activity under extremely low</t>
  </si>
  <si>
    <t>No, context: Cefmenoxime (SCE-1365), 7 beta-[2-(2-aminothiazol-4-yl)-(Z)-2-methoxyiminoacetamido]-3-[(1-methyl-1H-tetrazol-5-yl)thiomethyl]ceph-3-em-4-carboxylic acid, was compared with that of other cephalosporins. Cefmenoxime exhibited high activity against a wide variety of gram-positive and gram-negative bacteria. The in vitro activity of cefmenoxime against Streptococcus pyogenes, Haemophilus influenzae, and Enterobacteriaceae, including indole-positive Proteus, Serratia marcescens, Enterobacter cloacae, and Citrobacter freundii, was 10 to 1,000 times greater than that of several other</t>
  </si>
  <si>
    <t>['beta-[2-(2-aminothiazol-4-yl)-(z)-2-methoxyiminoacetamido]-3-[(1-methyl-1h-tetrazol-5-yl)thiomethyl]ceph-3-em-4-carboxylic acid'
 'carbenicillin' 'cefmenoxime' 'cefsulodin' 'cephalosporins'
 'cephalosporins cefmenoxime' 'sulbenicillin']</t>
  </si>
  <si>
    <t>['7 beta-[ 2-(2-aminothiazol-4-yl)-(z)-2-methoxyiminoacetamido ]-3-[(1-methyl-1h-tetrazol-5-yl)thiomethyl ] ceph-3-em-4-carboxylic acid'
 'carbenicillin' 'cefmenoxime' 'cefsulodin' 'cephalosporins' 'penicillin'
 'sce-1365' 'sulbenicillin']</t>
  </si>
  <si>
    <t>['7' 'carbenicillin' 'cefmenoxime' 'cefsulodin' 'cephalosporins'
 'penicillin' 'sce' 'sulbenicillin']</t>
  </si>
  <si>
    <t>['7 beta-[ 2-(2-aminothiazol-4-yl)-(z)-2-methoxyiminoacetamido ]-3-[(1-methyl-1h-tetrazol-5-yl)thiomethyl ] ceph-3-em-4-carboxylic acid' 'carbenicillin' 'cefmenoxime' 'cefsulodin' 'cephalosporins' 'penicillin' 'sce-1365' 'sulbenicillin']</t>
  </si>
  <si>
    <t>['carbenicillin', 'cefmenoxime', 'cefsulodin', 'cephalosporins', 'indole', 'sce-1365', 'sulbenicillin']</t>
  </si>
  <si>
    <t>Flucloxacillin, a new isoxazolyl penicillin, compared with oxacillin, cloxacillin, and dicloxacillin.</t>
  </si>
  <si>
    <t>Flucloxacillin, a new isoxazole penicillin,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serum levels similar to those of dicloxacillin, and free levels greater than those of dicloxacillin. Similarly, after intramuscular injection the free serum levels of flucloxacillin were higher than those of oxacillin, cloxacillin, and dicloxacillin.</t>
  </si>
  <si>
    <t>Yes, context: Flucloxacillin is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and free levels greater than those of</t>
  </si>
  <si>
    <t>Yes, Flucloxacillin is a new isoxazole penicillin, active against penicillinase-producing strains of Staphylococcus aureus and is well absorbed in man after oral and intramuscular administration. Compared with isoxazole penicillins in current clinical use-namely, oxacillin, cloxacillin, and dicloxacillin-flucloxacillin has proved as active against Gram-positive cocci, including penicillin-resistant staphylococci. The extent of binding of flucloxacillin to the protein of human serum was similar to that of oxacillin and cloxacillin and less than that of dicloxacillin. In man flucloxacillin given orally produced total and free serum levels higher than those obtained with oxacillin and cloxacillin; total and free levels greater than those of dicloxacillin. Similarly, after intramuscular injection the free</t>
  </si>
  <si>
    <t>['cloxacillin' 'cloxacillin;' 'dicloxacillin'
 'dicloxacillin-flucloxacillin' 'flucloxacillin' 'isoxazole penicillin'
 'isoxazole penicillins' 'oxacillin' 'oxacillin cloxacillin'
 'penicillin-resistant']</t>
  </si>
  <si>
    <t>['cloxacillin' 'dicloxacillin' 'flucloxacillin' 'isoxazole penicillin'
 'isoxazole penicillins' 'oxacillin' 'penicillin']</t>
  </si>
  <si>
    <t>['cloxacillin' 'dicloxacillin' 'flucloxacillin' 'isoxazole' 'oxacillin'
 'penicillin']</t>
  </si>
  <si>
    <t>['cloxacillin' 'dicloxacillin' 'flucloxacillin' 'isoxazole penicillin' 'isoxazole penicillins' 'oxacillin' 'penicillin']</t>
  </si>
  <si>
    <t>['cloxacillin', 'dicloxacillin', 'flucloxacillin', 'isoxazole', 'isoxazole penicillin', 'oxacillin', 'penicillin', 'penicillins']</t>
  </si>
  <si>
    <t>Ceftriaxone: in vitro studies and clinical evaluation.</t>
  </si>
  <si>
    <t>The in vitro activity of ceftriaxone against 437 clinical isolates of gram-negative bacilli was determined. Ceftriaxone was found to have high in vitro activity against Enterobacteriaceae, with the exception of Enterobacter cloacae. Ceftriaxone was only minimally active against Pseudomonas aeruginosa and Acinetobacter calcoaceticus. We evaluated the clinical efficacy and toxicity of ceftriaxone in 55 adult patients. Bacterial infection was confirmed by the isolation of etiological bacteria in 30 patients. Infectious disorders treated included 10 pneumonias, 13 urinary tract infections, and 7 soft tissue or bone infections. Pathogens identified were 25 isolates of gram-negative bacilli, 5 isolates of Staphylococcus aureus, 5 isolates of pneumococci, and 4 isolates of other streptococci. The overall efficacy of ceftriaxone was excellent. The clinical cure rate was 93%, and the bacteriological cure rate was 93%. A total of 30 adverse reactions were noted in 22 of 55 patients receiving ceftriaxone, but only one necessitated discontinuation of treatment. Adverse effects frequently noted were elevated hepatic enzymes (16%), thrombocytosis (16%), and eosinophilia (8%). Ceftriaxone is an effective and well-tolerated antimicrobial agent that appears promising for the treatment of serious gram-negative bacillary infections.</t>
  </si>
  <si>
    <t>Yes, context: Ceftriaxone is an effective and well-tolerated antimicrobial agent that appears promising for the treatment of serious gram-negative bacillary infections.</t>
  </si>
  <si>
    <t>Yes, ceftriaxone is an effective and well-tolerated antimicrobial agent that appears promising for the treatment of serious gram-negative bacillary infections.</t>
  </si>
  <si>
    <t>No, context: Ceftriaxone is an effective and well-tolerated antimicrobial agent that appears promising for the treatment of serious gram-negative bacillary infections.</t>
  </si>
  <si>
    <t>['ceftriaxone']</t>
  </si>
  <si>
    <t>Carbenicillin resistance of Pseudomonas aeruginosa.</t>
  </si>
  <si>
    <t>Four strains of Pseudomonas aeruginosa obtained from clinical isolates which are carbenicillin resistant were studied to find the cause(s) of resistance to this beta-lactam antibiotic. The electrophoresis patterns of the four strains (PH20610, PH20815, PH4011, and PH4301) were found to be different from those of a wild-type strain, P. aeruginosa NCTC 10662, and appeared to lack penicillin-binding protein 2. Affinity of other penicillin-binding proteins from strains PH20610 and PH20815 for carbenicillin seemed to be normal or slightly diminished. Electrophoretic patterns of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 carbenicillin penetration into resistant cells was a much slower process than in susceptible cells, suggesting that the outer envelope structures serve as an efficient barrier against carbenicillin entry into our P. aeruginosa strains from clinical isolates.</t>
  </si>
  <si>
    <t>No, context: Four strains of Pseudomonas aeruginosa from clinical isolates which are carbenicillin resistant were studied to find the cause(s) of resistance to this beta-lactam antibiotic. The electrophoretic patterns of the four strains (PH20610, PH20815, PH4011, and PH4301) were found to be different from those of a wild-type strain, P. aeruginosa NCTC 10662, and appeared to lack penicillin-binding protein 2. Affinity of other penicillin-binding proteins from strains PH4011 and PH4301 had more profound differences, since the affinities of their penicillin-binding proteins 1a, 1b, and 4 for carbenicillin were decreased by nearly two orders of magnitude relative to the preparations from the wild-type strain. Kinetic studies on binding of carbenicillin to penicillin-binding proteins both in isolated membrane preparations and in intact cells revealed that</t>
  </si>
  <si>
    <t>There is no reference to antimicrobial, antibacterial, or antiviral activity in the given context.</t>
  </si>
  <si>
    <t>['beta-lactam' 'carbenicillin' 'penicillin-binding']</t>
  </si>
  <si>
    <t>['beta-lactam' 'carbenicillin' 'penicillin']</t>
  </si>
  <si>
    <t>['beta' 'carbenicillin' 'penicillin']</t>
  </si>
  <si>
    <t>['beta-lactam antibiotic', 'carbenicillin']</t>
  </si>
  <si>
    <t>Effects of novobiocin, coumermycin A1, clorobiocin, and their analogs on Escherichia coli DNA gyrase and bacterial growth.</t>
  </si>
  <si>
    <t>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 lack of the pyrrole and amide results in the loss of inhibitory activity. Of many aryl and alkyl substituents linked as an amide at the 3 position, the 4-hydroxyl-3-(3-methyl-2-butenyl)benzoic acid moiety, found in novobiocin and clorobiocin, and the reduplication of the coumarin-noviose-5-methylpyrrole, found in coumermycin A1, were most effective in gyrase inhibition. In vivo, the ability of these compounds to inhibit the growth of E. coli varied greatly. The enhanced inhibition of gyrase in vitro conferred by a 5-methylpyrrole relative to an amide in the 3'-noviose position was reflected in inhibition of bacterial multiplication. Several substitutions at the 3 position of the coumarin core conferring similar antagonism of gyrase in vitro resulted in substantially different inhibitory activities for E. coli, suggesting that these moieties at the 3 position affect drug access to the intracellular target. This target was shown for isobutyryl PNC-NH2 (PNC-NH2 is 3-amino-4-hydroxy-8-methyl-7-[3-O-(5-methyl-2-pyrrolylcarbonyl)noviosyloxy] coumarin) and confirmed for novobiocin, coumermycin A1, and clorobiocin to be in the B subunit of DNA gyrase.</t>
  </si>
  <si>
    <t>Yes, context: Novobiocin, coumermycin A1, and clorobiocin, structurally related compounds that antagonize the B subunit of the essential bacterial enzyme DNA gyrase, were compared with 18 of their analogs for the inhibition of Escherichia coli DNA gyrase supertwisting activity in vitro and of bacterial multiplication. This family of compounds has a 4-hydroxy-8-methylcoumarin core substituted in the 7 and 3 positions. Important for enzyme inhibition in vitro is a 7 ether linkage to a 3'-substituted noviose sugar. The 3'-ester-linked 5-methylpyrrole, found in the coumermycin series, conferred at least 10-fold more inhibitory activity than did the similarly linked amide, found in the novobiocin series.</t>
  </si>
  <si>
    <t>No, no, no, no, no, no, no, no, no, no, no, no, no, no, no, no, no, no, no, no, no, no, no, no, no, no, no, no, no, no, no, no, no, no, no, no, no, no, no, no, no, no, no, no, no, no, no, no, no, no, no, no, no, no, no, no, no, no, no, no, no, no, no, no, no, no, no, no, no, no, no, no, no, no, no, no, no, no, no, no, no, no, no, no, no, no</t>
  </si>
  <si>
    <t>['3-ester-linked 5-methylpyrrole' '3-noviose' '4-hydroxy-8-methylcoumarin'
 '4-hydroxyl-3-(3-methyl-2-butenyl)benzoic acid' '5-methylpyrrole' '7'
 '7 ether' 'alkyl' 'amide' 'aryl' 'clorobiocin' 'coumarin' 'coumarin)'
 'coumarin-noviose-5-methylpyrrole' 'coumermycin' 'coumermycin a1'
 'isobutyryl pnc-nh2' 'noviose sugar' 'novobiocin coumermycin'
 'novobiocin coumermycin a1' 'pyrrole']</t>
  </si>
  <si>
    <t>['3 -ester' '3 -noviose' '3 -substituted noviose sugar'
 '3-amino-4-hydroxy-8-methyl-7-[ 3-o-(5-methyl-2-pyrrolylcarbonyl)novio'
 '4-hydroxy-8-methylcoumarin'
 '4-hydroxyl-3-(3-methyl-2-butenyl)benzoic acid' '5-methylpyrrole' 'alkyl'
 'amide' 'aryl' 'clorobiocin' 'coumarin' 'coumermycin' 'coumermycin a1'
 'ether' 'isobutyryl pnc-nh2' 'noviose-5-methylpyrrole' 'novobiocin'
 'pnc-nh2' 'pyrrole']</t>
  </si>
  <si>
    <t>['-' '- ester' '3 -noviose' '3 -substituted noviose sugar'
 '3-amino-4-hydroxy-8-methyl-7-[ 3-o-(5-methyl-2-pyrrolylcarbonyl)novio'
 '4-hydroxy-8-methylcoumarin'
 '4-hydroxyl-3-(3-methyl-2-butenyl)benzoic acid' '5' '5-methylpyrrole'
 'alkyl' 'amide' 'aryl' 'clorobiocin' 'coumarin' 'coumermycin'
 'coumermycin a1' 'isobutyryl pnc-nh2' 'methylpyrrole' 'noviose'
 'novobiocin' 'pnc-nh2' 'pyrrole']</t>
  </si>
  <si>
    <t>['3' '4' '5' 'alkyl' 'amide' 'aryl' 'clorobiocin' 'coumarin' 'coumermycin'
 'ether' 'isobutyryl' 'novobiocin' 'pnc' 'pyrrole']</t>
  </si>
  <si>
    <t>['3 -noviose' '3 -substituted noviose sugar' '3-amino-4-hydroxy-8-methyl-7-[ 3-o-(5-methyl-2-pyrrolylcarbonyl)novio' '4-hydroxy-8-methylcoumarin' '4-hydroxyl-3-(3-methyl-2-butenyl)benzoic acid' '5' '5-methylpyrrole' 'alkyl' 'amide' 'aryl' 'clorobiocin' 'coumarin' 'coumermycin' 'coumermycin a1' 'ether' 'isobutyryl pnc-nh2' 'novobiocin' 'pnc-nh2' 'pyrrole']</t>
  </si>
  <si>
    <t>['-(3-methyl-2-butenyl)benzoic acid', '3-amino-4-hydroxy-8-methyl-7-[3-o-(5-methyl-2-pyrrolylcarbonyl)noviosyloxy] coumarin', '4-hydroxy-8-methylcoumarin', '5-methylpyrrole', 'amide', 'clorobiocin', 'coumarin', 'coumarin-noviose-5-methylpyrrole', 'coumermycin', 'coumermycin a1', 'isobutyryl pnc-nh2', 'noviose sugar', 'novobiocin', 'pnc-nh2', 'pyrrole']</t>
  </si>
  <si>
    <t>LINCOMYCIN: A NEW ANTIBIOTIC ACTIVE AGAINST STAPHYLOCOCCI AND OTHER GRAM-POSITIVE COCCI: CLINICAL AND LABORATORY STUDIES.</t>
  </si>
  <si>
    <t>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</si>
  <si>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Yes, context: Preliminary results suggest that the antibiotic lincomycin (a product of Streptomyces lincolnensis var. lincolnensis) possesses certain valuable properties which include good in vitro activity against many strains of hospital staphylococci resistant to many other antibiotics. During a study of this agent, a selected series of severe staphylococcal infections due to resistant organisms were treated with lincomycin, with encouraging responses. Favourable results were also noted in seven cases of osteomyelitis. Lincomycin may be administered by the oral or parenteral routes to adults and infants and satisfactory serum blood levels obtained. So far as the authors' limited experience enables them to conclude, and at the dose range tested, this antibiotic promises to be one of low toxicity.</t>
  </si>
  <si>
    <t>Yes, lincomycin is a good antibiotic for treating hospital staphylococcal infections. It has good in vitro activity against many strains of hospital staphylococci resistant to many other antibiotics. It can be administered by the oral or parenteral routes to adults and infants and satisfactory serum blood levels obtained. This antibiotic promises to be one of low toxicity.</t>
  </si>
  <si>
    <t>['lincomycin']</t>
  </si>
  <si>
    <t>['lincolnensis', 'lincomycin']</t>
  </si>
  <si>
    <t>RenÃ© Dubos: unearthing antibiotics.</t>
  </si>
  <si>
    <t>In 1939, RenÃ© Dubos discovered gramicidin-the first clinically tested antibiotic agent. This discovery helped revive the stalled interest in penicillin and launched the era of antibiotics.</t>
  </si>
  <si>
    <t>Yes, context: In 1939, Ren Dubos discovered gramicidin-the first clinically tested antibiotic agent. This discovery helped revive the stalled interest in penicillin and launched the era of antibiotics.</t>
  </si>
  <si>
    <t>Yes, gramicidin is an antibiotic, anti-infective, antimicrobial compound used against biofilm, parasites, protozoans, viruses, fungal and bacterial.</t>
  </si>
  <si>
    <t>['gramicidin-the' 'penicillin']</t>
  </si>
  <si>
    <t>['penicillin']</t>
  </si>
  <si>
    <t>['gramicidin' 'penicillin']</t>
  </si>
  <si>
    <t>The lytic action of tyrothricin and its derivatives on Staphylococcus aureus.</t>
  </si>
  <si>
    <t>A tyrothricin concentration of 0.01 mg. per ml. causes rapid lysis of Staphylococcus aureus; this lyric action is not enhanced by phage. A concentration of 0.001 mg. per ml. of tyrothricin is likewise capable of lysing staphylococci, and the addition of phage does not appreciably alter the rate of lysis. A concentration of 0.0001 mg. per ml. of tyrothricin is unable to effect lysis though it enhances the lytic activity of phage. The tyrocidine fraction of tyrothricin appears to be responsible for the latter's lytic action.</t>
  </si>
  <si>
    <t>['tyrocidine' 'tyrothricin']</t>
  </si>
  <si>
    <t>['tyrocidine', 'tyrothricin']</t>
  </si>
  <si>
    <t>Thioridazine: resurrection as an antimicrobial agent?</t>
  </si>
  <si>
    <t>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 antimicrobial drugs to face the new challenges in infectious disease.</t>
  </si>
  <si>
    <t>Yes, context: The emergence of multiresistant bacterial strains and the continuing burden of infectious disease globally point to the urgent need for novel affordable antimicrobial drugs. Thioridazine is a phenothiazine antipsychotic drug with well-recognized antimicrobial activity, but this property has not been harnessed for clinical use as a result of its central nervous system and cardiac side-effects. The cardiotoxicity of thioridazine has recently been shown to be structurally specific at a molecular level, whereas its antimicrobial properties are shared by a number of phenothiazine analogues. This raises the possibility that its enantiomers or its inactive metabolite, the ring sulphoxide, may act as a lead compound in the future development of</t>
  </si>
  <si>
    <t>No, thioridazine is a phenothiazine antipsychotic drug with well-recognized antimicrobial activity, but this property has not been harnessed for clinical use due to its central nervous system and cardiac side-effects. This raises the possibility that its enantiomers or its inactive metabolite, the ring sulphoxide, may act as a lead compound in the future development of antimicrobial drugs to face the new challenges in infectious disease.</t>
  </si>
  <si>
    <t>['phenothiazine' 'ring sulphoxide' 'thioridazine']</t>
  </si>
  <si>
    <t>['phenothiazine' 'sulphoxide' 'thioridazine']</t>
  </si>
  <si>
    <t>['phenothiazine', 'ring sulphoxide', 'thioridazine']</t>
  </si>
  <si>
    <t>In vitro and in vivo antibacterial activities of DC-159a, a new fluoroquinolone.</t>
  </si>
  <si>
    <t>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Staphylococcus spp. were 0.5 microg/ml or less. Against quinolone- and methicillin-resistant Staphylococcus aureus strains, however, the MIC 90 of DC-159a was 8 microg/ml.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The activity of DC-159a against Mycoplasma pneumoniae was eightfold more potent than that of levofloxacin. The MICs of DC-159a against Chlamydophila pneumoniae were comparable to those of moxifloxacin, and DC-159a was more potent than levofloxacin. The MIC 90s of DC-159a against Peptostreptococcus spp., Clostridium difficile, and Bacteroides fragilis were 0.5, 4, and 2 microg/ml, respectively; and among the quinolones tested it showed the highest level of activity against anaerobic organisms. DC-159a demonstrated rapid bactericidal activity against quinolone-resistant Streptococcus pneumoniae strains both in vitro and in vivo. In vitro, DC-159a showed faster killing than moxifloxacin and garenoxacin. The bactericidal activity of DC-159a in a murine muscle infection model was revealed to be superior to that of moxifloxacin. These activities carried over to the in vivo efficacy in the murine pneumonia model, in which treatment with DC-159a led to bactericidal activity superior to those of the other agents tested.</t>
  </si>
  <si>
    <t>Yes, context: DC-159a is a new 8-methoxy fluoroquinolone that possesses a broad spectrum of antibacterial activity, with extended activity against gram-positive pathogens, especially streptococci and staphylococci from patients with community-acquired infections. DC-159a showed activity against Streptococcus spp. (MIC(90), 0.12 microg/ml) and inhibited the growth of 90% of levofloxacin-intermediate and -resistant strains at 1 microg/ml. The MIC 90s of DC-159a against Haemophilus influenzae, Moraxella catarrhalis, and Klebsiella pneumoniae were 0.015, 0.06, and 0.25 microg/ml, respectively; and among the quinolones tested it showed the highest level of activity against anaerobic organisms.</t>
  </si>
  <si>
    <t>Yes, DC-159a is a new 8-methoxy fluoroquinolone that possesses a broad spectrum of antibacterial activity, with extended activity against gram-positive pathogens, especially streptococci and staphylococci from patients with community-acquired infections. DC-159a was the most active against Enterococcus spp. (mic 90, 4 to 8 microg/ml) and was more active than the marketed fluoroquinolones, such as levofloxacin, ciprofloxacin, and moxifloxacin. The MIC 90s of DC-159a against Haemophilus influenzae, Moraxella catarrhalis, and Klebsiella pneumoniae were 0.015, 0.06, and 0.25 microg/ml, respectively; and among the quinolones tested it showed the highest level of activity against anaerobic organisms.</t>
  </si>
  <si>
    <t>['8-methoxy fluoroquinolone' 'dc-159a' 'fluoroquinolones' 'garenoxacin'
 'levofloxacin' 'levofloxacin ciprofloxacin' 'levofloxacin-intermediate'
 'methicillin-resistant' 'moxifloxacin' 'quinolone-' 'quinolone-resistant'
 'quinolones']</t>
  </si>
  <si>
    <t>['8-methoxy fluoroquinolone' 'ciprofloxacin' 'dc-159a' 'fluoroquinolones'
 'levofloxacin' 'methicillin' 'moxifloxacin' 'quinolone' 'quinolones']</t>
  </si>
  <si>
    <t>['8' 'ciprofloxacin' 'dc' 'fluoroquinolones' 'garenoxacin' 'levofloxacin'
 'methicillin' 'moxifloxacin' 'quinolone' 'quinolones']</t>
  </si>
  <si>
    <t>['8-methoxy fluoroquinolone' 'ciprofloxacin' 'dc-159a' 'fluoroquinolones' 'garenoxacin' 'levofloxacin' 'methicillin' 'moxifloxacin' 'quinolone' 'quinolones']</t>
  </si>
  <si>
    <t>['8-methoxy fluoroquinolone', 'ciprofloxacin', 'dc-159a', 'fluoroquinolones', 'garenoxacin', 'levofloxacin', 'methicillin', 'moxifloxacin', 'quinolone', 'quinolones']</t>
  </si>
  <si>
    <t>In vitro activity of AR-709 against Streptococcus pneumoniae.</t>
  </si>
  <si>
    <t>We investigated the in vitro activity of AR-709, a novel diaminopyrimidine antibiotic currently in development for treatment of community-acquired upper and lower respiratory tract infections, against 151 Streptococcus pneumoniae strains from various European countries. AR-709 showed excellent activity against both drug-susceptible and multidrug-resistant pneumococci.</t>
  </si>
  <si>
    <t>Yes, context: We investigated the in vitro activity of AR-709, a novel diaminopyrimidine antibiotic currently in development for treatment of community-acquired upper and lower respiratory tract infections, against 154 Streptococcus pneumoniae strains from various European countries. AR-709 showed excellent activity against both drug-susceptible and multidrug-resistant pneumococci.</t>
  </si>
  <si>
    <t>Yes, AR-709 is a novel antibiotic currently in development for treatment of community-acquired upper and lower respiratory tract infections, against 157 Streptococcus pneumoniae strains from various European countries. It has excellent activity against both drug-susceptible and multidrug-resistant pneumococci.</t>
  </si>
  <si>
    <t>['ar-709' 'diaminopyrimidine']</t>
  </si>
  <si>
    <t>['ar' 'diaminopyrimidine']</t>
  </si>
  <si>
    <t>['ar-709', 'diaminopyrimidine antibiotic']</t>
  </si>
  <si>
    <t>Drug forecast - the peptide deformylase inhibitors as antibacterial agents.</t>
  </si>
  <si>
    <t>The relatively rapid development of microbial resistance after the entry of every new antimicrobial into the marketplace necessitates a constant supply of new agents to maintain effective pharmacotherapy. Despite extensive efforts to identify novel lead compounds from molecular targets, only the peptide deformylase inhibitors (PDIs) have shown any real promise, with some advancing to phase I human trials. Bacterial peptide deformylase, which catalyzes the removal of the N-formyl group from N-terminal methionine following translation, is essential for bacterial protein synthesis, growth, and survival. The majority of PDIs are pseudopeptide hydroxamic acids and two of these (IV BB-83698 and oral NVP LBM-415) entered phase I human trials. However, agents to the present have suffered from major potential liabilities. Their in vitro activity has been limited to gram-positive aerobes and some anaerobes and has been quite modest against the majority of such species (MIC(90) values ranging from 1-8 mg/L). They have exerted bacteriostatic, not bacteriocidal, activity, thus reducing their potential usefulness in the management of serious infections in the immunocompromised. The relative ease with which microorganisms have been able to develop resistance and the multiple available mechanisms of resistance (mutations in fmt, defB, folD genes; AcrAB/TolC efflux pump; overexpression of peptide deformylase) are worrisome. These could portend a short timespan of efficacy after marketing. Despite these current liabilities, further pursuit of more potent and broader spectrum PDIs which are less susceptible to bacterial mechanisms of resistance is still warranted.</t>
  </si>
  <si>
    <t>No, antibiotic, anti-infective, antimicrobial compound used against biofilm, parasites, protozoans, virus, fungal or bacterial.</t>
  </si>
  <si>
    <t>['bb-83698' 'lbm-415)' 'methionine' 'pdis'
 'pseudopeptide hydroxamic acids']</t>
  </si>
  <si>
    <t>['bb-83698' 'hydroxamic acids' 'lbm-415' 'methionine' 'n' 'n-formyl' 'nvp']</t>
  </si>
  <si>
    <t>['-' '- 83698' 'hydroxamic acids' 'methionine' 'n-formyl']</t>
  </si>
  <si>
    <t>['bb' 'hydroxamic' 'methionine' 'n' 'nvp lbm']</t>
  </si>
  <si>
    <t>['bb-83698' 'hydroxamic acids' 'methionine' 'n' 'n-formyl']</t>
  </si>
  <si>
    <t>['bb-83698', 'hydroxamic acids', 'lbm-415', 'nvp']</t>
  </si>
  <si>
    <t>In vitro antibacterial activities of PD 131628, a new 1,8-naphthyridine anti-infective agent.</t>
  </si>
  <si>
    <t>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Enterococcus faecalis; 0.125 micrograms/ml for members of the family Enterobacteriaceae and Acinetobacter spp.; 0.5 micrograms/ml for Pseudomonas aeruginosa; and less than or equal to 0.03 micrograms/ml for Haemophilus influenzae, Moraxella (Branhamella) catarrhalis, and Neisseria gonorrhoeae. In these in vitro comparisons with ciprofloxacin, PD 131628 is more active against gram-positive organisms, approximately equivalent against gram-negative organisms, and, like most other quinolones, relatively inactive against gram-negative anaerobes. In most instances, the in vitro potency of PD 131628 exceeded those of widely used compounds: ciprofloxacin, imipenem, ampicillin, penicillin G, oxacillin, cefazolin, ceftazidime, cefoxitin, cefsulodin, aztreonam, piperacillin, amikacin, spectinomycin, doxycycline, erythromycin, metronidazole, and vancomycin.</t>
  </si>
  <si>
    <t>Yes, context: 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Enterobacteriaceae; 0.5 micrograms/ml for members of the family Enterobacteriaceae and Acinetobacter spp.; 0.5 micrograms/ml for Pseudomonas aeruginosa; and less than or equal to 0.03 micrograms/ml for Haemophilus influenzae,</t>
  </si>
  <si>
    <t>No, context: PD 131628 is a new aminopyrrolidine-substituted fluorocyclopropyl naphthyridine quinolone which possesses high in vitro activity against a wide spectrum of bacterial species. The MICs for greater than or equal to 90% of strains were 0.125 to 0.25 microgram/ml for staphylococci, Streptococcus pyogenes, and S. pneumoniae; 0.5 micrograms/ml for S. agalactiae and Enterobacteriaceae; 0.5 micrograms/ml for members of the family Enterobacteriaceae and Acinetobacter spp.; 0.5 micrograms/ml for Pseudomonas aeruginosa; and less than or equal to 0.03 micrograms/ml for Haemophilus influenzae, Moraxella (Branhamella) catarrhalis, and Neisseria gonorrhoeae</t>
  </si>
  <si>
    <t>['aminopyrrolidine-substituted fluorocyclopropyl naphthyridine quinolone'
 'ciprofloxacin imipenem ampicillin penicillin g oxacillin cefazolin ceftazidime cefoxitin cefsulodin aztreonam piperacillin amikacin spectinomycin doxycycline erythromycin metronidazole'
 'ciprofloxacin pd 131628' 'pd 131628' 'quinolones'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</si>
  <si>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</si>
  <si>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['amikacin' 'aminopyrrolidine' 'ampicillin' 'aztreonam' 'cefazolin'
 'cefoxitin' 'cefsulodin' 'ceftazidime' 'ciprofloxacin' 'doxycycline'
 'erythromycin' 'imipenem' 'metronidazole' 'oxacillin' 'pd' 'penicillin'
 'piperacillin' 'quinolones' 'spectinomycin'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</si>
  <si>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</si>
  <si>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['amikacin', 'aminopyrrolidine', 'ampicillin', 'aztreonam', 'cefazolin', 'cefoxitin', 'cefsulodin', 'ceftazidime', 'ciprofloxacin', 'doxycycline', 'erythromycin', 'fluorocyclopropyl naphthyridine quinolone', 'imipenem', 'metronidazole', 'oxacillin', 'pd 131628', 'penicillin g', 'piperacillin', 'quinolones', 'spectinomycin', 'vancomycin']</t>
  </si>
  <si>
    <t>In vitro activity of T-3761, a new fluoroquinolone.</t>
  </si>
  <si>
    <t>The in vitro activity of T-3761, a new fluoroquinolone antimicrobial agent which has an oxazine ring structure with a cyclopropyl moiety at C-10, was compared with those of other agents against 2,854 clinical isolates. T-3761 had a broad spectrum of activity and had potent activity against gram-positive and -negative bacteria. The MICs of T-3761 against 90% of the methicillin-susceptible Staphylococcus aureus, methicillin-susceptible and -resistant Staphylococcus epidermidis, and Clostridium spp. tested were 0.39 to 6.25 micrograms/ml.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MICs of T-3761 against 90% of the streptococci and enterococci tested were 3.13 to 100 micrograms/ml. Its activity was equal to or 2- or 4-fold greater than those of norfloxacin and fleroxacin, equal to or 2- or 4-fold less than those of ofloxacin and ciprofloxacin, and 4- to 16-fold less than that of tosufloxacin. The activity of T-3761 against gram-negative bacteria was usually fourfold greater than those of norfloxacin, ofloxacin, and fleroxacin. Many isolates which were resistant to nonfluoroquinolone agents, such as minocycline- or imipenem-resistant S. aureus, ceftazidime-resistant members of the family Enterobacteriaceae, gentamicin- or imipenem-resistant Pseudomonas aeruginosa, and ampicillin-resistant Haemophilus influenzae and Neisseria gonorrhoeae, were susceptible to T-3761. The MBCs of T-3761 were either equal to or twofold greater than the MICs. The number of viable cells decreased rapidly during incubation with T-3761 at one to four times the MIC. At a concentration of four times the MIC, the frequencies of appearance of spontaneous mutants resistant to T-3761 against S. aureus, Escherichia coli, Serratia marcescens, and P. aeruginosa were 2.2 x 10(-8) to less than or equal to 1.2 x 10(-9). The 50% inhibitory concentrations of T-3761 for DNA gyrases isolated from E. coli and P. aeruginosa were 0.88 and 1.9 micrograms/ml, respectively.</t>
  </si>
  <si>
    <t>Yes, context: The in vitro activity of T-3761 was compared with those of other agents against 2,854 clinical isolates. The activity of T-3761 was comparable to those of ciprofloxacin and ofloxacin and four- to eightfold greater than those of norfloxacin and fleroxacin. The activity of T-3761 against gram-negative bacteria was usually fourfold greater than those of norfloxacin and ofloxacin and four- to eightfold less than that of tosufloxacin. The activity of T-3761 against gram-negative bacteria was usually fourfold greater than those of norfloxacin and ofloxacin and four- to eightfold less than that of tosufloxacin. The activity of T-3761 against gram-negative bacteria was usually fourfold greater than those of norfloxacin and ofloxacin and four- to eightfold less than that of tosufloxacin.</t>
  </si>
  <si>
    <t>Yes, T-3761 has a broad spectrum of activity and has potent activity against gram-positive and -negative bacteria. Its activity was comparable to those of ciprofloxacin and ofloxacin and four- to eightfold greater than those of norfloxacin and fleroxacin, but its activity was two- to eightfold less than that of tosufloxacin. Some isolates of ciprofloxacin-resistant S. aureus (MIC of ciprofloxacin, greater than or equal to 3.13 micrograms/ml) were still susceptible to T-3761 (MIC of T-3761, less than or equal to 0.78 micrograms/ml). The activity of T-3761 against gram-negative bacteria was usually fourfold greater than those of norfloxacin and ofloxacin, and four- to eightfold less than that of tosufloxacin.</t>
  </si>
  <si>
    <t>['ampicillin-' 'c-10' 'ceftazidime-resistant' 'ciprofloxacin'
 'ciprofloxacin-resistant' 'cyclopropyl' 'fleroxacin' 'fluoroquinolone'
 'gentamicin-' 'imipenem-resistant' 'methicillin-susceptible'
 'minocycline-' 'norfloxacin' 'norfloxacin ofloxacin' 'ofloxacin'
 'oxazine' 't-3761' 'tosufloxacin']</t>
  </si>
  <si>
    <t>['ceftazidime' 'ciprofloxacin' 'cyclopropyl' 'fleroxacin'
 'fluoroquinolone' 'gentamicin' 'imipenem' 'methicillin' 'minocycline'
 'norfloxacin' 'ofloxacin' 'oxazine' 't-3761' 'tosufloxacin']</t>
  </si>
  <si>
    <t>[]</t>
  </si>
  <si>
    <t>['ceftazidime' 'ciprofloxacin' 'cyclopropyl' 'fleroxacin' 'fluoroquinolone' 'gentamicin' 'imipenem' 'methicillin' 'minocycline' 'norfloxacin' 'ofloxacin' 'oxazine' 't-3761' 'tosufloxacin']</t>
  </si>
  <si>
    <t>['ampicillin', 'ceftazidime', 'ciprofloxacin', 'fleroxacin', 'fluoroquinolone', 'gentamicin', 'imipenem', 'methicillin', 'minocycline', 'norfloxacin', 'ofloxacin', 'oxazine', 't-3761', 'tosufloxacin']</t>
  </si>
  <si>
    <t>Pharmacokinetics of meropenem (ICI 194,660) and its metabolite (ICI 213,689) in healthy subjects and in patients with renal impairment.</t>
  </si>
  <si>
    <t>The pharmacokinetics of meropenem (ICI 194,660) and its open-ring metabolite (ICI 213,689) were studied in 6 healthy volunteers and 16 patients with moderate to severe renal impairment after a single intravenous dose of 500 mg given as a 30-min infusion. Concentrations of unchanged meropenem in plasma and urine were measured by both microbiological and high-pressure liquid chromatographic (HPLC) assays. A good correlation was found between the two techniques. Pharmacokinetic parameters of unchanged meropenem were determined by using the HPLC data. The terminal half-life of unchanged meropenem increased in relation to the degree of renal impairment, being 1.2 h in subjects with normal renal function and 10 h in patients with end-stage renal failure. Total body clearance and renal clearance of unchanged meropenem are linearly related to creatinine clearance. The concentrations of the metabolite in plasma, which are very low in healthy subjects, significantly increased in uremic patients. The apparent half-life of ICI 213,689 increased in uremic patients and was about 35 h in patients with severe renal insufficiency. Meropenem and its metabolite are effectively removed by hemodialysis. The dialysis clearance of the unchanged drug was 81 +/- 22 ml/min. Dosage adjustments of meropenem will be necessary in patients with severe renal impairment.</t>
  </si>
  <si>
    <t>There is no reference to antimicrobial, antibacterial or antiviral activity in the given context.</t>
  </si>
  <si>
    <t>No, meropenem is not an antibiotic, anti-infective, antimicrobial compound used against biofilm, parasites, protozoans, viruses, fungal or bacterial.</t>
  </si>
  <si>
    <t>No. There is no mention of any antibiotic, anti-infective, antimicrobial compound being used against biofilm, parasites, protozoans, virus, fungal or bacterial.</t>
  </si>
  <si>
    <t>['213689' 'creatinine' 'meropenem']</t>
  </si>
  <si>
    <t>['creatinine' 'ici 194 660' 'ici 213 689' 'meropenem']</t>
  </si>
  <si>
    <t>['creatinine' 'ici' 'meropenem']</t>
  </si>
  <si>
    <t>['creatinine', 'ici 194,660', 'ici 213,689', 'meropenem']</t>
  </si>
  <si>
    <t>Mode of action of streptolydigin.</t>
  </si>
  <si>
    <t>Streptolydigin and rifamycin inhibit the catalytic function of ribonucleic acid (RNA) polymerase. Streptolydigin can inhibit polymerization after the reaction has started, whereas rifamycin is effective only if it is preincubated with RNA polymerase prior to the addition of substrates.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</si>
  <si>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No, context: Streptolydigin and rifamycin inhibit the catalytic function of RNA polymerase. The same relationships are observed with respect to these two antibiotics if the nucleoside triphosphate-pyrophosphate exchange reaction is used in the assay system. The inhibitory effect of streptolydigin is reversible by further addition of RNA polymerase but not by addition of deoxyribonucleic acid to the assay system.</t>
  </si>
  <si>
    <t>['deoxyribonucleic acid' 'nucleoside triphosphate-pyrophosphate'
 'rifamycin' 'streptolydigin']</t>
  </si>
  <si>
    <t>['deoxyribonucleic acid' 'nucleoside triphosphate' 'pyrophosphate'
 'ribonucleic' 'rifamycin' 'streptolydigin']</t>
  </si>
  <si>
    <t>['nucleoside triphosphate' 'pyrophosphate' 'rifamycin' 'streptolydigin']</t>
  </si>
  <si>
    <t>['nucleoside' 'pyrophosphate' 'rifamycin' 'streptolydigin']</t>
  </si>
  <si>
    <t>['deoxyribonucleic acid' 'nucleoside triphosphate' 'pyrophosphate' 'rifamycin' 'streptolydigin']</t>
  </si>
  <si>
    <t>['nucleoside triphosphate', 'pyrophosphate', 'rifamycin', 'streptolydigin']</t>
  </si>
  <si>
    <t>Activity of levofloxacin alone and in combination with a DnaK inhibitor against gram-negative rods, including levofloxacin-resistant strains.</t>
  </si>
  <si>
    <t>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</si>
  <si>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Yes, context: Synergy time-kill testing of levofloxacin alone and in combination with CHP-105, a representative DnaK inhibitor, against 50 gram-negative rods demonstrated that 34 of the 50 strains tested showed significant synergy between levofloxacin and CHP-105 after 12 h and 24 h. Fourteen of these 34 organisms were quinolone resistant (levofloxacin MICs of &gt; or =4 microg/ml).</t>
  </si>
  <si>
    <t>Yes, levofloxacin is an antibiotic, anti-infective, antimicrobial compound used against biofilm, parasites, protozoans, viruses, fungal and bacterial.</t>
  </si>
  <si>
    <t>['chp-105' 'levofloxacin' 'quinolone']</t>
  </si>
  <si>
    <t>['chp' 'levofloxacin' 'quinolone']</t>
  </si>
  <si>
    <t>['chp-105', 'levofloxacin', 'quinolone']</t>
  </si>
  <si>
    <t>Antimicrobial activity of prulifloxacin tested against a worldwide collection of gastroenteritis-producing pathogens, including those causing traveler's diarrhea.</t>
  </si>
  <si>
    <t>Prulifloxacin, the prodrug of ulifloxacin (active component), is a newer fluoroquinolone with broad activity against enteric and nonenteric gram-negative bacilli. Ulifloxacin and other oral comparator agents were tested for activity against 582 gastroenteritis strains from global surveillance studies. Ulifloxacin was highly active against Escherichia coli, Salmonella spp., Shigella spp., Yersinia spp., Vibrio spp., Aeromonas spp., and Plesiomonas spp. (MIC(50)s and MIC(90)s, &lt;or=0.03 microg/ml and &lt;or=0.06 microg/ml, respectively). Only rare Aeromonas spp., Campylobacter spp., and E. coli displayed elevated MIC results (&gt;or=4 microg/ml). Ciprofloxacin exhibited similar activity but was two- to fourfold less potent. Presently approved for clinical use in certain European countries and Japan, ulifloxacin was the most active of the antimicrobial agents tested against these gastroenteritis-causing pathogens.</t>
  </si>
  <si>
    <t>['ciprofloxacin' 'fluoroquinolone' 'prulifloxacin' 'ulifloxacin']</t>
  </si>
  <si>
    <t>['ciprofloxacin', 'fluoroquinolone', 'prulifloxacin', 'ulifloxacin']</t>
  </si>
  <si>
    <t>Pharmacokinetics of EDP-420 after multiple oral doses in healthy adult volunteers and in a bioequivalence study.</t>
  </si>
  <si>
    <t>EDP-420 (also known as EP-013420, or S-013420) is a first-in-class bridged bicyclolide currently in clinical development for the treatment of respiratory tract infections (RTI) and has previously shown favorable pharmacokinetic (PK) and safety profiles after the administration of single oral doses of a suspension to healthy volunteers. Here we report its PK profile after the administration of multiple oral doses of a suspension to healthy adults. Bioequivalence between suspension and capsule formulations, as well as the effect of food, is also reported. The most important PK features of EDP-420 observed in these clinical studies are its long half-life of 17 to 18 h and its high systemic exposure, which support once-daily dosing and treatment durations potentially shorter than those of most other macrolide antibiotics. EDP-420 is readily absorbed following oral administration in both suspension and capsule formulations. In the multiple-oral-dose study, steady state was achieved on day 1 by using a loading dose of 400 mg/day, followed by 2 days of 200 mg/day. A high-fat meal had no effect on the bioavailability of EDP-420 administered in a capsule formulation. EDP-420 was well tolerated, with no serious or severe adverse events reported, and no subject was discontinued from the study due to an adverse event. Based on its human PK and safety profiles, together with its in vitro/in vivo activities against common respiratory pathogens, EDP-420 warrants further development, including trials for clinical efficacy in the treatment of RTI.</t>
  </si>
  <si>
    <t>Yes, there is a reference to antimicrobial activity.</t>
  </si>
  <si>
    <t>No, EDP-420 is a first-in-class bridged bicyclolide currently in clinical development for the treatment of respiratory tract infections (RTI) and has previously shown favorable pharmacokinetic and safety profiles after the administration of single oral doses of a suspension to healthy volunteers.</t>
  </si>
  <si>
    <t>['bridged bicyclolide' 'edp-420' 'ep-013420'
 'macrolide antibiotics edp-420' 's-013420)']</t>
  </si>
  <si>
    <t>['bicyclolide' 'edp-420' 'ep-013420' 'macrolide' 's-013420']</t>
  </si>
  <si>
    <t>['bicyclolide' 'edp' 'ep' 'macrolide' 's']</t>
  </si>
  <si>
    <t>['bicyclolide', 'edp-420', 'ep-013420', 'macrolide antibiotics', 's-013420']</t>
  </si>
  <si>
    <t>Investigations into viomycin biosynthesis by using heterologous production in Streptomyces lividans.</t>
  </si>
  <si>
    <t>Viomycin and capreomycin are members of the tuberactinomycin family of antituberculosis drugs. As with many antibacterial drugs, resistance to the tuberactinomycins is problematic in treating tuberculosis; this makes the development of new derivatives of these antibiotics to combat this resistance of utmost importance. To take steps towards developing new derivatives of this family of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 Deletion of vioQ resulted in nonhydroxylated derivatives of viomycin, while strains lacking vioP failed to acylate the cyclic pentapeptide core of viomycin with beta-lysine. Surprisingly, strains lacking vioL produced derivatives that had the carbamoyl group of viomycin replaced by an acetyl group. Additionally, the acetylated viomycin derivatives were produced at very low levels. These two observations suggested that the carbamoyl group of the cyclic pentapeptide core of viomycin was introduced at an earlier step in the biosynthetic pathway than previously proposed. We present biochemical evidence that the carbamoyl group is added to the beta-amino group of L-2,3-diaminopropionate prior to incorporation of this amino acid by the nonribosomal peptide synthetases that form the cyclic pentapeptide cores of both viomycin and capreomycin.</t>
  </si>
  <si>
    <t>Yes, context: Viomycin and capreomycin are members of the tuberactinomycin family of antituberculosis drugs. As with many antibacterial drugs, resistance to the tuberactinomycins is problematic in treating tuberculosis; this makes the development of new derivatives of these antibiotics of utmost importance. To take steps towards developing new derivatives of these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t>
  </si>
  <si>
    <t>No, context: Viomycin and capreomycin are members of the tuberactinomycin family of antituberculosis drugs. As with many antibacterial drugs, resistance to the tuberactinomycins is problematic in treating tuberculosis; this makes the development of new derivatives of these antibiotics of utmost importance. To take steps towards developing new derivatives of these antibiotics, we have focused our efforts on understanding how these antibiotics are biosynthesized by the producing bacteria so that metabolic engineering of these pathways can be used to generate desired derivatives. Here we present the heterologous production of viomycin in Streptomyces lividans 1326 and the use of targeted-gene deletion as a mechanism for investigating viomycin biosynthesis as well as the generation of viomycin derivatives.</t>
  </si>
  <si>
    <t>['acetyl' 'amino' 'beta-lysine' 'capreomycin' 'carbamoyl'
 'l-23-diaminopropionate' 'tuberactinomycins' 'viomycin']</t>
  </si>
  <si>
    <t>['acetyl' 'amino acid' 'beta-amino' 'beta-lysine' 'capreomycin'
 'carbamoyl' 'cyclic pentapeptide' 'l-2 3-diaminopropionate'
 'tuberactinomycin' 'tuberactinomycins' 'viol' 'viomycin' 'vioq']</t>
  </si>
  <si>
    <t>['acetyl' 'acetylated viomycin' 'amino acid' 'beta-amino' 'beta-lysine'
 'capreomycin' 'carbamoyl' 'l-2 3-diaminopropionate' 'tuberactinomycin'
 'tuberactinomycins' 'viol' 'viomycin']</t>
  </si>
  <si>
    <t>['acetyl' 'amino' 'beta' 'capreomycin' 'carbamoyl' 'l' 'tuberactinomycin'
 'tuberactinomycins' 'viomycin']</t>
  </si>
  <si>
    <t>['acetyl' 'amino' 'amino acid' 'beta-amino' 'beta-lysine' 'capreomycin' 'carbamoyl' 'l-2 3-diaminopropionate' 'tuberactinomycin' 'tuberactinomycins' 'viol' 'viomycin']</t>
  </si>
  <si>
    <t>['beta-lysine', 'capreomycin', 'cyclic pentapeptide', 'l-2,3-diaminopropionate', 'tuberactinomycin', 'tuberactinomycins', 'viomycin']</t>
  </si>
  <si>
    <t>Structures of triacetyloleandomycin and mycalamide A bind to the large ribosomal subunit of Haloarcula marismortui.</t>
  </si>
  <si>
    <t>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</si>
  <si>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Yes, context: Structures have been obtained for the complexes that triacetyloleandomycin and mycalamide A form with the large ribosomal subunit of Haloarcula marismortui. Triacetyloleandomycin binds in the nascent peptide tunnel and inhibits the activity of ribosomes by blocking the growth of the nascent peptide chain. Mycalamide A binds to the E site and inhibits protein synthesis by occupying the space normally occupied by the CCA end of E-site-bound tRNAs.</t>
  </si>
  <si>
    <t>['mycalamide a' 'triacetyloleandomycin']</t>
  </si>
  <si>
    <t>['mycalamide' 'triacetyloleandomycin']</t>
  </si>
  <si>
    <t>['mycalamide a', 'triacetyloleandomycin']</t>
  </si>
  <si>
    <t>Antibacterial activities of a new stabilized thienamycin, N-formimidoyl thienamycin, in comparison with other antibiotics.</t>
  </si>
  <si>
    <t>The in vitro activity of a new crystalline derivative of thienamycin, N-formimidoyl thienamycin (MK0787), was tested against 46 laboratory reference strains and 2,158 clinical isolates of gram-positive and -negative bacteria, including anaerobes, and compared with cefoxitin, cefaxolin, carbenicillin, and amikacin. MK0787 was significantly more active than the reference antibiotics against most bacteria tests. MK0787 was 16- to 500-fold more active than the other antibiotics against Staphylococcus aureus, Streptococcus pneumoniae, and group A and group B streptococci, inhibiting most isolates at concentrations less than 0.031 micrograms/ml. The inhibition concentration against over 90% of 156 strains of Streptococcus faecalis was 1 micrograms/ml. MK0787 had slightly less activity than carbenicillin against Haemophilus influenzae. The minimal inhibitory concentrations of MK0787 against strains of Enterobacter spp., Citrobacter spp., Serratia marcescems. Pseudomonas aeruginosa, and Clostridium difficile that are resistant to currently available antibiotics were less than or equal to 4 micrograms/ml. The only species found resistant to MK0787 was Pseudomonas maltophilia, which was equally nonsusceptible to the other reference antibiotics.</t>
  </si>
  <si>
    <t>['amikacin mk0787' 'carbenicillin' 'cefoxitin cefaxolin carbenicillin'
 'mk0787' 'thienamycin n-formimidoyl thienamycin']</t>
  </si>
  <si>
    <t>['amikacin' 'carbenicillin' 'cefaxolin' 'cefoxitin' 'mk0787'
 'n-formimidoyl thienamycin' 'thienamycin']</t>
  </si>
  <si>
    <t>['amikacin' 'carbenicillin' 'cefaxolin' 'cefoxitin' 'mk0787' 'n'
 'thienamycin']</t>
  </si>
  <si>
    <t>['amikacin' 'carbenicillin' 'cefaxolin' 'cefoxitin' 'mk0787' 'n-formimidoyl thienamycin' 'thienamycin']</t>
  </si>
  <si>
    <t>['amikacin', 'carbenicillin', 'cefaxolin', 'cefoxitin', 'mk0787', 'n-formimidoyl thienamycin', 'thienamycin']</t>
  </si>
  <si>
    <t>An open randomized clinical trial in comparing two artesunate-based combination treatments on Plasmodium falciparum malaria in Nigerian children: artesunate/sulphamethoxypyrazine/pyrimethamine (fixed dose over 24 hours) versus artesunate/amodiaquine (fixed dose over 48 hours).</t>
  </si>
  <si>
    <t>Several studies have demonstrated the efficacy of artemisinin-combination therapy (ACT) across malaria zones of the world. Fixed dose ACT with shorter courses and fewer tablets may be key determinants to ease of administration and compliance. Children aged one year to 13 years presenting with uncomplicated Plasmodium falciparum malaria were recruited in Ibadan, south-western Nigeria. A total of 250 children each were randomly assigned to receive three doses of artesunate/sulphamethoxypyrazine/pyrimethamine (AS + SMP) (12 hourly doses over 24 hours) or three doses of artesunate/amodiaquine (AS + AQ) (daily doses over 48 hours). Efficacy and safety of the two drugs were assessed using a 28-day follow-up and the primary outcome was PCR- corrected parasitological cure rate and clinical response. There were two (0.4%) early treatment failures, one in each treatment arm. The PCR corrected cure rates for day 28 was 97.9% in the AS + AQ arm and 95.6% in the AS + SMP arm (p = 0.15). The re-infection rate was 1.7% in the AS + AQ arm and 5.7% in the AS + SMP arm (p = 0.021). The fever clearance time was similar in the two treatment groups: 1 - 2 days for both AS + SMP and AS + AQ (p = 0.271). The parasite clearance time was also similar in the two treatment groups with 1 - 7 days for AS + SMP and 1 - 4 days for AS + AQ (p = 0.941). The proportion of children with gametocytes over the follow-up period was similar in both treatment groups. Serious Adverse Events were not reported in any of the patients and in all children, laboratory values (packed cell volume, liver enzymes, bilirubin) remained within normal levels during the follow-up period but the packed cell volume was significantly lower in the AS + SMP group. This study demonstrates that AS + SMP FDC given as three doses over 24 hours (12-hour intervals) has similar efficacy as AS + AQ FDC given as three doses over 48 hours (24-hour interval) for the treatment of uncomplicated Plasmodium falciparum malaria in children in Nigeria. Both drugs also proved to be safe. Therefore, AS + SMP could be an alternative to currently recommended first-line ACT with continuous resistance surveillance.</t>
  </si>
  <si>
    <t>Yes, the use of chemical compounds as medicines is mentioned in the context.</t>
  </si>
  <si>
    <t>No, this study suggests that artemisinin-combination therapy is an effective and safe treatment for uncomplicated Plasmodium falciparum malaria in children in Nigeria.</t>
  </si>
  <si>
    <t>['aq fdc' 'artemisinin-combination' 'artesunate/amodiaquine'
 'artesunate/sulphamethoxypyrazine/pyrimethamine' 'as + smp fdc' 'smp)']</t>
  </si>
  <si>
    <t>['amodiaquine' 'artemisinin' 'artesunate' 'bilirubin' 'pyrimethamine'
 'sulphamethoxypyrazine']</t>
  </si>
  <si>
    <t>['artemisinin' 'artesunate' 'as' 'bilirubin' 'pyrimethamine']</t>
  </si>
  <si>
    <t>['amodiaquine' 'artemisinin' 'artesunate' 'bilirubin' 'pyrimethamine' 'sulphamethoxypyrazine']</t>
  </si>
  <si>
    <t>['artemisinin', 'artesunate/amodiaquine', 'artesunate/sulphamethoxypyrazine/pyrimethamine', 'as +', 'as + aq', 'as + aq fdc', 'bilirubin']</t>
  </si>
  <si>
    <t>Mechanism of action and limited cross-resistance of new lipopeptide MX-2401.</t>
  </si>
  <si>
    <t>MX-2401 is a semisynthetic calcium-dependent lipopeptide antibiotic (analogue of amphomycin) in preclinical development for the treatment of serious Gram-positive infections. In vitro and in vivo, MX-2401 demonstrates broad-spectrum bactericidal activity against Gram-positive organisms, including antibiotic-resistant strains. The objective of this study was to investigate the mechanism of action of MX-2401 and compare it with that of the lipopeptide daptomycin. The results indicated that although both daptomycin and MX-2401 are in the structural class of CaÂ²âº-dependent lipopeptide antibiotics, the latter has a different mechanism of action. Specifically, MX-2401 inhibits peptidoglycan synthesis by binding to the substrate undecaprenylphosphate (Câ‚…â‚…-P), the universal carbohydrate carrier involved in several biosynthetic pathways. This interaction resulted in inhibition, in a dose-dependent manner, of the biosynthesis of the cell wall precursors lipids I and II and the wall teichoic acid precursor lipid III, while daptomycin had no significant effect on these processes. MX-2401 induced very slow membrane depolarization that was observed only at high concentrations. Unlike daptomycin, membrane depolarization by MX-2401 did not correlate with its bactericidal activity and did not affect general membrane permeability. In contrast to daptomycin, MX-2401 had no effect on lipid flip-flop, calcein release, or membrane fusion with 1-palmitoyl-2-oleoyl-sn-glycero-3-phosphocholine (POPC)/1-palmitoyl-2-oleoyl-sn-glycero-3-phospho-(1'-rac-glycerol) (sodium salt) (POPG) liposomes. MX-2401 adopts a more defined structure than daptomycin, presumably to facilitate interaction with Câ‚…â‚…-P. Mutants resistant to MX-2401 demonstrated low cross-resistance to other antibiotics. Overall, these results provided strong evidence that the mode of action of MX-2401 is unique and different from that of any of the approved antibiotics, including daptomycin.</t>
  </si>
  <si>
    <t>Yes, context: MX-2401 is a semisynthetic calcium-dependent lipopeptide antibiotic (analogue of amphomycin) in preclinical development for the treatment of serious Gram-positive organisms, including antibiotic-resistant strains. In vitro and in vivo, MX-2401 demonstrates broad-spectrum bactericidal activity against Gram-positive organisms, including antibiotic-resistant strains. This study indicated that although both daptomycin and MX-2401 are in the structural class of Ca2âo-dependent lipopeptide antibiotics, the latter has a different mechanism of action. This interaction resulted in inhibition, in a dose-dependent manner, of the biosynthesis of the cell wall precursors lipids I and II and the wall teichoic acid precursor lipid III, while daptomycin had no significant effect on these processes.</t>
  </si>
  <si>
    <t>No, MX-2401 is a semisynthetic calcium-dependent lipopeptide antibiotic. It inhibits peptidoglycan synthesis by binding to the substrate undecaprenylphosphate (Câ...â...-P), the universal carbohydrate carrier involved in several biosynthetic pathways. This interaction resulted in inhibition of the biosynthesis of the cell wall precursors lipids I and II and the wall teichoic acid precursor lipid III, while daptomycin had no significant effect on these processes. In contrast, MX-2401 had no effect on lipid flip-flop, calcein release, or membrane fusion with 1-palmitoyl-2-oleoyl-sn-glycero-3-phosphocholine (POPC)/1-palmitoyl-2-oleoyl-sn-glycero-3-phospho</t>
  </si>
  <si>
    <t>['(sodium salt)' '1-palmitoyl-2-oleoyl-sn-glycero-3-phosphocholine' 'acid'
 'amphomycin)' 'c55-p' 'ca2+-dependent lipopeptide'
 'calcium-dependent lipopeptide' 'daptomycin' 'daptomycin mx-2401'
 'lipopeptide daptomycin' 'mx-2401' 'undecaprenylphosphate']</t>
  </si>
  <si>
    <t>['1-palmitoyl-2-oleoyl-sn-glycero-3-phospho-(1 -rac-glycerol)'
 '1-palmitoyl-2-oleoyl-sn-glycero-3-phosphocholine' 'amphomycin' 'c55-p'
 'ca2 +' 'calcein' 'calcium' 'carbohydrate' 'daptomycin' 'mx-2401' 'popc'
 'sodium salt' 'undecaprenylphosphate']</t>
  </si>
  <si>
    <t>['1-palmitoyl-2-oleoyl-sn-glycero-3-phospho-(1 -rac-glycerol)'
 '1-palmitoyl-2-oleoyl-sn-glycero-3-phosphocholine' 'amphomycin' 'c55-p'
 'ca2 +' 'calcein' 'calcium' 'carbohydrate' 'daptomycin' 'mx-2401' 'popc'
 'popg' 'sodium salt' 'teichoic acid' 'undecaprenylphosphate']</t>
  </si>
  <si>
    <t>['1' 'amphomycin' 'c55' 'ca2' 'calcein' 'calcium' 'carbohydrate'
 'daptomycin' 'mx' 'popc' 'popg' 'undecaprenylphosphate']</t>
  </si>
  <si>
    <t>['1-palmitoyl-2-oleoyl-sn-glycero-3-phospho-(1 -rac-glycerol)' '1-palmitoyl-2-oleoyl-sn-glycero-3-phosphocholine' 'amphomycin' 'c55-p' 'ca2 +' 'calcein' 'calcium' 'carbohydrate' 'daptomycin' 'mx-2401' 'popc' 'popg' 'sodium salt' 'undecaprenylphosphate']</t>
  </si>
  <si>
    <t>["1-palmitoyl-2-oleoyl-sn-glycero-3-phospho-(1'-rac-glycerol) (sodium salt)", '1-palmitoyl-2-oleoyl-sn-glycero-3-phosphocholine', 'amphomycin', 'c55-p', 'ca2+', 'calcein', 'calcium-dependent lipopeptide antibiotic', 'carbohydrate', 'daptomycin', 'lipid', 'lipid iii', 'lipids i and ii', 'lipopeptide', 'lipopeptide antibiotics', 'mx-2401', 'popc', 'popg', 'precursors', 'teichoic acid', 'undecaprenylphosphate']</t>
  </si>
  <si>
    <t>Host defence peptides: antimicrobial and immunomodulatory activity and potential applications for tackling antibiotic-resistant infections.</t>
  </si>
  <si>
    <t>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In this review, we provide an overview of the antimicrobial and immunomodulatory activities of natural host defence peptides, and discuss strategies for creating artificial derivatives with improved biological and pharmacological properties, issues of microbial resistance, and challenges associated with their adaptation for clinical use.</t>
  </si>
  <si>
    <t>Yes, context: 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they are a class of compounds being actively researched. Strategies for creating artificial derivatives with improved biological and pharmacological properties, issues of microbial resistance, and challenges associated with their adaptation for clinical use are discussed.</t>
  </si>
  <si>
    <t>Yes, this review provides an overview of the antimicrobial and immunomodulatory activities of natural host defence peptides, and discusses strategies for creating artificial derivatives with improved biological and pharmacological properties, issues of microbial resistance, and challenges associated with their adaptation for clinical use.</t>
  </si>
  <si>
    <t>No, context: The rapidly increasing incidence of multidrug-resistant infections and the alarmingly low rate of discovery of conventional antibiotics create an urgent need for alternative strategies to treat bacterial infections. Host defence peptides are short cationic molecules produced by the immune systems of most multicellular organisms, and they are a class of compounds being actively researched. Strategies for creating artificial derivatives with improved biological and pharmacological properties, issues of microbial resistance, and challenges associated with their adaptation for clinical use are discussed.</t>
  </si>
  <si>
    <t>Molecular basis for the selectivity of antituberculosis compounds capreomycin and viomycin.</t>
  </si>
  <si>
    <t>Capreomycin and the structurally similar compound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</si>
  <si>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No, context: Capreomycin and viomycin are cyclic peptide antibiotics which are particularly active against Mycobacterium tuberculosis, including multidrug resistant strains. Both antibiotics bind across the ribosomal interface involving 23S rRNA helix 69 (H69) and 16S rRNA helix 44 (h44). The binding site of tuberactinomycins in h44 partially overlaps with that of aminoglycosides, and they share with these drugs the side effect of irreversible hearing loss. Here we studied the drug target interaction on ribosomes modified by site-directed mutagenesis. We identified rRNA residues in h44 as the main determinants of phylogenetic selectivity, predict compensatory evolution to impact future resistance development, and propose mechanisms involved in tuberactinomycin ototoxicity, which may enable the development of improved, less-toxic derivatives.</t>
  </si>
  <si>
    <t>Yes, Capreomycin and Viomycin are anti-infective and antimicrobial compounds.</t>
  </si>
  <si>
    <t>['aminoglycosides' 'capreomycin' 'tuberactinomycin' 'tuberactinomycins'
 'viomycin']</t>
  </si>
  <si>
    <t>['aminoglycosides' 'capreomycin' 'tuberactinomycin' 'tuberactinomycins' 'viomycin']</t>
  </si>
  <si>
    <t>['aminoglycosides', 'capreomycin', 'tuberactinomycin', 'tuberactinomycins', 'viomycin']</t>
  </si>
  <si>
    <t>Mechanism of action of NB2001 and NB2030, novel antibacterial agents activated by beta-lactamases.</t>
  </si>
  <si>
    <t>Two potent antibacterial agents designed to undergo enzyme-catalyzed therapeutic activation were evaluated for their mechanisms of action. The compounds, NB2001 and NB2030, contain a cephalosporin with a thienyl (NB2001) or a tetrazole (NB2030) ring at the C-7 position and are linked to the antibacterial triclosan at the C-3 position. The compounds exploit beta-lactamases to release triclosan through hydrolysis of the beta-lactam ring. Like cephalothin, NB2001 and NB2030 were hydrolyzed by class A beta-lactamases (Escherichia coli TEM-1 and, to a lesser degree, Staphylococcus aureus PC1) and class C beta-lactamases (Enterobacter cloacae P99 and E. coli AmpC) with comparable catalytic efficiencies (k(cat)/K(m)). They also bound to the penicillin-binding proteins of S. aureus and E. coli, but with reduced affinities relative to that of cephalothin. Accordingly, they produced a cell morphology in E. coli consistent with the toxophore rather than the beta-lactam being responsible for antibacterial activity. In biochemical assays, they inhibited the triclosan target enoyl reductase (FabI), with 50% inhibitory concentrations being markedly reduced relative to that of free triclosan. The transport of NB2001, NB2030, and triclosan was rapid, with significant accumulation of triclosan in both S. aureus and E. coli. Taken together, the results suggest that NB2001 and NB2030 act primarily as triclosan prodrugs in S. aureus and E. coli.</t>
  </si>
  <si>
    <t>Yes, context: There is a reference to antibacterial activity.</t>
  </si>
  <si>
    <t>No, context: NB2001 and NB2030 are potent antibacterial agents designed to undergo enzyme-catalyzed therapeutic activation. They exploit beta-lactamases to release triclosan through hydrolysis of the beta-lactam ring. They also bound to the penicillin-binding proteins of S. aureus and E. coli, but with reduced affinities relative to that of cephalothin. In biochemical assays, they inhibited the triclosan target enoyl reductase (FabI) with 50% inhibitory concentrations being markedly reduced relative to that of free triclosan.</t>
  </si>
  <si>
    <t>['c-7' 'cephalosporin' 'cephalothin' 'cephalothin nb2001' 'nb2001'
 'nb2001 nb2030' 'nb2030' 'penicillin-binding' 'tetrazole' 'thienyl'
 'triclosan']</t>
  </si>
  <si>
    <t>['beta-lactam' 'cephalosporin' 'cephalothin' 'enoyl' 'nb2001' 'nb2030'
 'tetrazole' 'thienyl' 'triclosan']</t>
  </si>
  <si>
    <t>['beta-lactam' 'cephalosporin' 'cephalothin' 'nb2001' 'nb2030'
 'penicillin' 'tetrazole' 'thienyl' 'triclosan']</t>
  </si>
  <si>
    <t>['beta' 'cephalosporin' 'cephalothin' 'enoyl' 'nb2001' 'nb2030'
 'penicillin' 'tetrazole' 'thienyl' 'triclosan']</t>
  </si>
  <si>
    <t>['beta-lactam' 'cephalosporin' 'cephalothin' 'enoyl' 'nb2001' 'nb2030' 'penicillin' 'tetrazole' 'thienyl' 'triclosan']</t>
  </si>
  <si>
    <t>['beta-lactam', 'cephalosporin', 'cephalothin', 'nb2001', 'nb2030', 'tetrazole', 'thienyl', 'triclosan']</t>
  </si>
  <si>
    <t>Current indications for the use of clindamycin: A critical review.</t>
  </si>
  <si>
    <t>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In addition,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 Randomized clinical trials (level 1 evidence) support the use of clindamycin in a number of common conditions, including preoperative prophylaxis, intra-abdominal infections, recurrent group A streptococcal pharyngitis, Chlamydia trachomatis cervicitis and anaerobic lung infections. Cohort studies (level 2 evidence) support the use of clindamycin for bone and soft tissue infections. Expert opinion (level 3 evidence) supports the use of clindamycin for invasive group A streptococcal infection and the treatment of diabetic foot infections. Clindamycin's disadvantages are its high cost, the common occurrence of rash and the predisposition of patients taking clindamycin to Clostridium difficile-associated colitis. Based on cohort studies, the risk of severe diarrhea in out-patients is as low as one per 1000, but the risk of in-patients acquiring C difficile colonization may be as high as 30%.</t>
  </si>
  <si>
    <t>Yes, context: To review the literature and develop evidence-based guidelines for the use of the antibiotic clindamycin, a search of the MEDLINE database for randomized clinical trials, cohort studies and review articles that examine the therapeutic use or potential adverse effects of clindamycin was undertaken for the years 1966 to 1996. Relevant citations obtained from the references cited in the identified reviews, book chapters and antibiotic guidelines were included. Selected articles examining the indications for or adverse effects from the prophylactic or therapeutic use of clindamycin were selected. A level of evidence was assigned to the indication according to published criteria.</t>
  </si>
  <si>
    <t>['clindamycin' 'clindamycins']</t>
  </si>
  <si>
    <t>['clindamycin']</t>
  </si>
  <si>
    <t>In vitro potential of equine DEFA1 and eCATH1 as alternative antimicrobial drugs in rhodococcosis treatment.</t>
  </si>
  <si>
    <t>Rhodococcus equi, the causal agent of rhodococcosis, is a severe pathogen of foals but also of immunodeficient humans, causing bronchopneumonia. The pathogen is often found together with Klebsiella pneumoniae or Streptococcus zooepidemicus in foals. Of great concern is the fact that some R. equi strains are already resistant to commonly used antibiotics. In the present study, we evaluated the in vitro potential of two equine antimicrobial peptides (AMPs), eCATH1 and DEFA1, as new drugs against R. equi and its associated pathogens. The peptides led to growth inhibition and death of R. equi and S. zooepidemicus at low micromolar concentrations. Moreover, eCATH1 was able to inhibit growth of K. pneumoniae. Both peptides caused rapid disruption of the R. equi membrane, leading to cell lysis. Interestingly, eCATH1 had a synergic effect together with rifampin. Furthermore, eCATH1 was not cytotoxic against mammalian cells at bacteriolytic concentrations and maintained its high killing activity even at physiological salt concentrations. Our data suggest that equine AMPs, especially eCATH1, may be promising candidates for alternative drugs to control R. equi in mono- and coinfections.</t>
  </si>
  <si>
    <t>No, context: Rhodococcus equi, the causal agent of rhodococcosis, is a severe pathogen of foals but also of immunodeficient humans, causing bronchopneumonia. The peptides led to growth inhibition and death of R. equi and S. zooepidemicus at low micromolar concentrations. Moreover, eCATH1 was able to inhibit growth of K. pneumoniae. Both peptides caused rapid disruption of the R. equi membrane, leading to cell lysis. Furthermore, eCATH1 had a synergic effect together with rifampin. Furthermore, eCATH1 was not cytotoxic against mammalian cells at bacteriolytic concentrations and maintained its high killing activity even at physiological salt concentrations.</t>
  </si>
  <si>
    <t>['ecath1' 'rifampin']</t>
  </si>
  <si>
    <t>['rifampin']</t>
  </si>
  <si>
    <t>['amps', 'antimicrobial peptides', 'rifampin', 'salt']</t>
  </si>
  <si>
    <t>Broadening the spectrum of Î²-lactam antibiotics through inhibition of signal peptidase type I.</t>
  </si>
  <si>
    <t>The resistance of methicillin-resistant Staphylococcus aureus (MRSA) to all Î²-lactam classes limits treatment options for serious infections involving this organism. Our goal is to discover new agents that restore the activity of Î²-lactams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 imipenem both in vitro and in vivo with potent efficacy. The in vitro activity of M131 extends to clinical isolates of MRSA but not to a methicillin-sensitive strain. Synergy is restricted to Î²-lactam antibiotics and is not observed with other antibiotic classes. We propose that the SpsB inhibitors synergize with Î²-lactams by preventing the signal peptidase-mediated secretion of proteins required for Î²-lactam resistance. Combinations of SpsB inhibitors and Î²-lactams may expand the utility of these widely prescribed antibiotics to treat MRSA infections, analogous to Î²-lactamase inhibitors which restored the utility of this antibiotic class for the treatment of resistant Gram-negative infections.</t>
  </si>
  <si>
    <t>No, context: Our goal is to discover new agents that restore the activity of Î2-lactams against MRSA, an approach that has led to the discovery of two classes of natural product antibiotics, a cyclic depsipeptide (krisynomycin) and a lipoglycopeptide (actinocarbasin), which potentiate the activity of imipenem against MRSA strain COL. We report here that these imipenem synergists are inhibitors of the bacterial type I signal peptidase SpsB, a serine protease that is required for the secretion of proteins that are exported through the sec and Tat systems. A synthetic derivative of actinocarbasin, M131, synergized with</t>
  </si>
  <si>
    <t>No, context: Our goal is to discover new agents that restore the activity of Î2-lactams against MRSA, an approach that has led to the discovery of two classes of natural product antibiotics, a cyclic depsipeptide (krisynomycin) and a lipoglycopeptide (actinocarbasin), which potentiate the activity of imipenem against MRSA strain COL. We report here that these antibiotics are inhibitors of the bacterial type I signal peptidase SpsB, a serine protease that is required for the secretion of proteins that are exported through the Sec and Tat systems.</t>
  </si>
  <si>
    <t>['actinocarbasin m131' 'antibiotics' 'b-lactam' 'b-lactams' 'imipenem'
 'lipoglycopeptide' 'm131' 'methicillin-resistant' 'methicillin-sensitive']</t>
  </si>
  <si>
    <t>['actinocarbasin' 'b-lactam' 'b-lactams' 'imipenem' 'krisynomycin'
 'methicillin' 'serine']</t>
  </si>
  <si>
    <t>['actinocarbasin' 'b-lactam' 'b-lactams' 'depsipeptide' 'imipenem'
 'krisynomycin' 'lipoglycopeptide' 'm131' 'methicillin' 'serine']</t>
  </si>
  <si>
    <t>['actinocarbasin' 'b' 'imipenem' 'krisynomycin' 'lipoglycopeptide'
 'methicillin' 'serine']</t>
  </si>
  <si>
    <t>['actinocarbasin' 'beta-lactam' 'beta-lactams' 'imipenem' 'krisynomycin' 'lipoglycopeptide' 'm131' 'methicillin' 'serine']</t>
  </si>
  <si>
    <t>['actinocarbasin', 'beta-lactam', 'beta-lactams', 'depsipeptide', 'imipenem', 'krisynomycin', 'lipoglycopeptide', 'm131', 'methicillin']</t>
  </si>
  <si>
    <t>Beta-lactamase inhibitors from laboratory to clinic.</t>
  </si>
  <si>
    <t>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counteracting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 Although clavulanic acid exhibits more potent inhibitory activity than sulbactam, especially against the TEM-type broad-spectrum beta-lactamases, the spectrum of inhibitory activities are very similar. Neither of these inhibitors acts as a good inhibitor of the cephalosporinases. Clavulanic acid has been most frequently combined with amoxicillin in the orally active Augmentin and with ticarcillin in the parenteral beta-lactam combination Timentin. Sulbactam has been used primarily to protect ampicillin from enzymatic hydrolysis. Sulbactam has been used either in the orally absorbed prodrug form as sultamicillin or as the injectable combination ampicillin-sulbactam. Synergy has been demonstrated for these combinations for most members of the Enterobacteriaceae, although those organisms that produce cephalosporinases are not well inhibited. Synergy has also been observed for Neisseria gonorrhoeae, Haemophilus influenzae, penicillinase-producing Staphylococcus aureus, and anaerobic organisms. These antibiotic combinations have been used clinically to treat urinary tract infections, bone and soft-tissue infections, gonorrhea, respiratory infections, and otitis media. Gastrointestinal side effects have been reported for Augmentin and sultamicillin; most side effects with these agents have been mild. Although combination therapy with beta-lactamase inactivators has been used successfully, the problem of resistance development to two agents must be considered. Induction of cephalosporinases can occur with clavulanic acid. Permeability mutants could arise, especially with added pressure from a second beta-lactam.(ABSTRACT TRUNCATED AT 250 WORDS)</t>
  </si>
  <si>
    <t>No, context: beta-lactamases constitute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t>
  </si>
  <si>
    <t>No, context: beta-lactamases represent the major defense mechanism of pathogenic bacteria against beta-lactam antibiotics. When the beta-lactam ring of this antibiotic class is hydrolyzed, antimicrobial activity is destroyed. Although beta-lactamases have been identified with clinical failures for over 40 years, enzymes with various abilities to hydrolyze specific penicillins or cephalosporins are appearing more frequently in clinical isolates. One approach to counteract this resistance mechanism has been through the development of beta-lactamase inactivators. beta-lactamase inhibitors include clavulanic acid and sulbactam, molecules with minimal antibiotic activity. However, when combined with safe and efficacious penicillins or cephalosporins, these inhibitors can serve to protect the familiar beta-lactam antibiotics from hydrolysis by penicillinases or broad-spectrum beta-lactamases. Both of these molecules eventually inactivate the target enzymes permanently.</t>
  </si>
  <si>
    <t>['amoxicillin' 'ampicillin' 'ampicillin-sulbactam' 'augmentin'
 'clavulanic acid' 'penicillins' 'sulbactam' 'sultamicillin'
 'sultamicillin;' 'ticarcillin' 'timentin sulbactam']</t>
  </si>
  <si>
    <t>['amoxicillin' 'ampicillin' 'beta-lactam' 'cephalosporinases'
 'cephalosporins' 'clavulanic acid' 'penicillins' 'sulbactam'
 'sultamicillin' 'ticarcillin']</t>
  </si>
  <si>
    <t>['amoxicillin' 'ampicillin' 'augmentin' 'beta-lactam' 'cephalosporins'
 'clavulanic acid' 'penicillins' 'sulbactam' 'sultamicillin' 'ticarcillin']</t>
  </si>
  <si>
    <t>['amoxicillin' 'ampicillin' 'beta' 'cephalosporins' 'clavulanic'
 'penicillins' 'sulbactam' 'sultamicillin' 'ticarcillin' 'timentin']</t>
  </si>
  <si>
    <t>['amoxicillin' 'ampicillin' 'augmentin' 'beta-lactam' 'cephalosporins' 'clavulanic acid' 'penicillins' 'sulbactam' 'sultamicillin' 'ticarcillin']</t>
  </si>
  <si>
    <t>['amoxicillin', 'ampicillin', 'ampicillin-sulbactam', 'augmentin', 'beta-lactam', 'cephalosporins', 'clavulanic acid', 'penicillins', 'sulbactam', 'sultamicillin', 'ticarcillin', 'timentin']</t>
  </si>
  <si>
    <t>The muraminomicin biosynthetic gene cluster and enzymatic formation of the 2-deoxyaminoribosyl appendage.</t>
  </si>
  <si>
    <t>Muraminomicin is a lipopeptidyl nucleoside antibiotic produced by Streptosporangium amethystogenes SANK 60709. Similar to several members of this antibiotic family such as A-90289 and muraymycin, the structure of muraminomicin consists of a disaccharide comprised of two modified ribofuranose units linked by an O-Î²(1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2,5-dideoxy-5-aminoribose saccharide unit, and two are now functionally assigned and characterized: Mra20, a 5'-amino-2',5'-dideoxyuridine phosphorylase and Mra23, a UTP:5-amino-2,5-dideoxy-Î±-D-ribose-1-phosphate uridylyltransferase. The cumulative results are consistent with the incorporation of the ribosyl appendage of muraminomicin via the archetypical sugar biosynthetic pathway that parallels A-90289 biosynthesis, and the specificity for this appendage is dictated primarily by the two characterized enzymes.</t>
  </si>
  <si>
    <t>No, context: Muraminomicin is a lipopeptidyl nucleoside antibiotic produced by Streptosporangium amethystogenes SANK 60709. Similar to several members of this antibiotic family such as A-90289 and muraymycin, the structure of muraminomicin consists of two modified ribose units linked by an O-Î2(1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t>
  </si>
  <si>
    <t>No, context: Muraminomicin is a lipopeptidyl nucleoside antibiotic produced by Streptosporangium amethystogenes SANK 60709. Similar to several members of this antibiotic family such as A-90289 and muraymycin, the structure of muraminomicin consists of two modified ribose units linked by an O-Î2(1 â’ 5) glycosidic bond. However, muraminomicin holds the distinction in that both ribose units are 2-deoxy sugars. The biosynthetic gene cluster of muraminomicin has been identified, cloned and sequenced, and bioinformatic analysis revealed a minimum of 24 open reading frames putatively involved in the biosynthesis, resistance, and regulation of muraminomicin. Fives enzymes are likely involved in the assembly and attachment of the 2,5-</t>
  </si>
  <si>
    <t>['2-deoxy' '25-dideoxy-5-aminoribose saccharide' 'a-90289' 'muraminomicin'
 'muraymycin' 'o-b(1-5)']</t>
  </si>
  <si>
    <t>['2 5-dideoxy-5-aminoribose' '2-deoxy sugars'
 '5 -amino-2 5 -dideoxyuridine'
 '5-amino-2 5-dideoxy-a-d-ribose-1-phosphate' 'a-90289' 'disaccharide'
 'muraminomicin' 'muraymycin' 'nucleoside' 'o-b' 'ribofuranose' 'ribose'
 'ribosyl' 'saccharide' 'sugar' 'utp']</t>
  </si>
  <si>
    <t>['- 90289' '- b' '2 5-dideoxy-5-aminoribose saccharide' '2-deoxy sugars'
 '5 -amino-2 5 -dideoxyuridine'
 '5-amino-2 5-dideoxy-a-d-ribose-1-phosphate' '90289' 'disaccharide'
 'muraminomicin' 'muraymycin' 'nucleoside' 'ribofuranose' 'ribose'
 'ribosyl' 'sugar' 'utp']</t>
  </si>
  <si>
    <t>['2' '5' 'a' 'disaccharide' 'lipopeptidyl' 'muraminomicin' 'muraymycin'
 'o' 'ribofuranose' 'ribose' 'ribosyl' 'sugar']</t>
  </si>
  <si>
    <t>['2-deoxy sugars' '5 -amino-2 5 -dideoxyuridine' '5-amino-2 5-dideoxy-a-d-ribose-1-phosphate' 'a-90289' 'disaccharide' 'muraminomicin' 'muraymycin' 'nucleoside' 'ribofuranose' 'ribose' 'ribosyl' 'sugar' 'utp']</t>
  </si>
  <si>
    <t>['2,5-dideoxy-5-aminoribose', '2-deoxy sugars', 'a-90289', 'disaccharide', 'lipopeptidyl nucleoside antibiotic', 'muraminomicin', 'muraymycin', 'ribofuranose', 'ribose', 'saccharide', 'sugar']</t>
  </si>
  <si>
    <t>Discovery of a novel class of boron-based antibacterials with activity against gram-negative bacteria.</t>
  </si>
  <si>
    <t>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previously identified a new a way to inhibit an aminoacyl-tRNA synthetase, leucyl-tRNA synthetase (LeuRS), in fungi via the oxaborole tRNA trapping (OBORT) mechanism. Herein, we show how we have modified the OBORT mechanism using a structure-guided approach to develop a new boron-based antibiotic class, the aminomethylbenzoxaboroles, which inhibit bacterial leucyl-tRNA synthetase and have activity against Gram-negative bacteria by largely evading the main efflux mechanisms in Escherichia coli and Pseudomonas aeruginosa. The lead analogue, AN3365, is active against Gram-negative bacteria, including Enterobacteriaceae bearing NDM-1 and KPC carbapenemases, as well as P. aeruginosa. This novel boron-based antibacterial, AN3365, has good mouse pharmacokinetics and was efficacious against E. coli and P. aeruginosa in murine thigh infection models, which suggest that this novel class of antibacterials has the potential to address this unmet medical need.</t>
  </si>
  <si>
    <t>No, context: Gram-negative bacteria cause approximately 70% of the infections in intensive care units. A growing number of bacterial isolates responsible for these infections are resistant to currently available antibiotics and to many in development. Most agents under development are modifications of existing drug classes, which only partially overcome existing resistance mechanisms. Therefore, new classes of Gram-negative antibacterials with truly novel modes of action are needed to circumvent these existing resistance mechanisms. We have recently identified a new boron-based antibiotic class, the aminomethylbenzoxaboroles, which inhibit bacterial leucyl-tRNA synthetase and have activity against Gram-negative bacteria by largely evading the main efflux mechanisms in Escherichia coli and Pseudomonas aeruginosa. This novel boron-based antibacterial, AN3365, has good mouse pharmacokinetics and was efficacious against</t>
  </si>
  <si>
    <t>No, this new boron-based antibiotic class has potential to address this unmet medical need. It is active against Gram-negative bacteria by largely evading the main efflux mechanisms in Escherichia coli and Pseudomonas aeruginosa. The lead analogue, AN3365, is active against Gram-negative bacteria, including Enterobacteriaceae bearing NDM-1 and KPC carbapenemases, as well as Pseudomonas aeruginosa. This new boron-based antibiotic class has good mouse pharmacokinetics and was efficacious against E. coli and Pseudomonas aeruginosa in murine thigh infection models.</t>
  </si>
  <si>
    <t>['aminomethylbenzoxaboroles' 'an3365' 'boron-based' 'oxaborole']</t>
  </si>
  <si>
    <t>['aminoacyl' 'aminomethylbenzoxaboroles' 'an3365' 'boron' 'leucyl'
 'oxaborole']</t>
  </si>
  <si>
    <t>['aminomethylbenzoxaboroles' 'an3365' 'boron' 'leucyl' 'oxaborole']</t>
  </si>
  <si>
    <t>['aminoacyl' 'aminomethylbenzoxaboroles' 'an3365' 'boron' 'leucyl' 'oxaborole']</t>
  </si>
  <si>
    <t>['aminomethylbenzoxaboroles', 'an3365', 'boron', 'oxaborole']</t>
  </si>
  <si>
    <t>Rhodomycin analogues from Streptomyces purpurascens: isolation, characterization and biological activities.</t>
  </si>
  <si>
    <t>During a screening program for bioactive natural products, a potential Streptomyces sp was isolated from soil. On the basis of biochemical, cultural, physiological and 16S rRNA gene analysis, it was identified as Streptomyces purpurascens. The isolate was grown in liquid medium and the crude antibiotic complex was obtained by ethyl acetate extraction. Seven purified fractions were obtained by preparative Thin Layer Chromatography (TLC). Acid hydrolysis of each fraction and subsequent TLC led to the identification of aglycones and sugars indicating these compounds to be Rhodomycin and its analogues. The identity of these compounds was established on the basis of UV-visible and FT-IR spectra and comparison with published data. The compounds were active against Gram-positive bacteria. Compound E, identified as Rhodomycin B, was found to be the most potent compound with an MIC of 2Â Î¼g/ml against Bacillus subtilis. Compounds A and F identified as Î±2-Rhodomycin II and Obelmycin respectively, and Compound E exhibited an IC50 of 8.8Â Î¼g/ml against HeLa cell line but no cytotoxicity was found against L929.</t>
  </si>
  <si>
    <t>Yes, context: Streptomyces purpurascens has antimicrobial activity.</t>
  </si>
  <si>
    <t>No, context: Streptomyces purpurascens is a potential antibiotic compound used against biofilm, parasites, protozoans, viruses, and bacterial infections.</t>
  </si>
  <si>
    <t>['a2-rhodomycin ii' 'aglycones' 'ethyl acetate' 'obelmycin' 'rhodomycin'
 'sugars']</t>
  </si>
  <si>
    <t>['a2-rhodomycin ii' 'ethyl acetate' 'obelmycin' 'rhodomycin'
 'rhodomycin b' 'sugars']</t>
  </si>
  <si>
    <t>['a2' 'ethyl' 'obelmycin' 'rhodomycin' 'sugars']</t>
  </si>
  <si>
    <t>['a2-rhodomycin ii' 'ethyl acetate' 'obelmycin' 'rhodomycin' 'rhodomycin b' 'sugars']</t>
  </si>
  <si>
    <t>['a', 'alpha2-rhodomycin ii', 'e', 'ethyl acetate', 'f', 'obelmycin', 'rhodomycin', 'rhodomycin b', 'sugars']</t>
  </si>
  <si>
    <t>Cephapirin: in vitro antibacterial spectrum.</t>
  </si>
  <si>
    <t>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 Pseudomonas, indole-positive Proteus, and Erwinia strains were highly resistant. Inoculum size was not an important factor in determining the level of sensitivity of S. aureus to cephapirin. The antibiotic does not appear to be significantly bound to serum protein. In vitro development of resistance to the drug was demonstrated with two isolates of S. aureus.</t>
  </si>
  <si>
    <t>No, context: Cephapirin, a new semisynthetic cephalosporin derivative, was found to have an antibacterial spectrum similar to that of cephalothin. Staphylococcus aureus was inhibited by cephapirin concentrations of 0.09 to 12.5 mug/ml. S. epidermidis, S. viridans, S. pyogenes, and Diplococcus pneumonia isolates were inhibited by less than 1 mug/ml. The Enterococcus required a concentration of 25 mug of antibiotic per ml for inhibition. Approximately 65% of Escherichia coli, and all Klebsiella, indole-negative Proteus, and Salmonella strains tested were inhibited by the drug. Serratia,</t>
  </si>
  <si>
    <t>['cephalosporin' 'cephalothin' 'cephapirin']</t>
  </si>
  <si>
    <t>['cephalosporin' 'cephalothin' 'cephapirin' 'indole']</t>
  </si>
  <si>
    <t>['cephalosporin', 'cephalothin', 'cephapirin', 'indole']</t>
  </si>
  <si>
    <t>In vitro characterization of PlySK1249, a novel phage lysin, and assessment of its antibacterial activity in a mouse model of Streptococcus agalactiae bacteremia.</t>
  </si>
  <si>
    <t>Beta-hemolytic Streptococcus agalactiae is the leading cause of bacteremia and invasive infections. These diseases are treated with Î²-lactams or macrolides, but the emergence of less susceptible and even fully resistant strains is a cause for concern. New bacteriophage lysins could be promising alternatives against such organisms. They hydrolyze the bacterial peptidoglycan at the end of the phage cycle, in order to release the phage progeny. By using a bioinformatic approach to screen several beta-hemolytic streptococci, a gene coding for a lysin was identified on a prophage carried by Streptococcus dysgalactiae subsp. equisimilis SK1249. The gene product, named PlySK1249, harbored an original three-domain structure with a central cell wall-binding domain surrounded by an N-terminal amidase and a C-terminal CHAP domain. Purified PlySK1249 was highly lytic and bactericidal for S. dysgalactiae (2-log10 CFU/ml decrease within 15 min). Moreover, it also efficiently killed S. agalactiae (1.5-log10 CFU/ml decrease within 15 min) but not several streptococcal commensal species. We further investigated the activity of PlySK1249 in a mouse model of S. agalactiae bacteremia. Eighty percent of the animals (n = 10) challenged intraperitoneally with 10(6) CFU of S. agalactiae died within 72 h, whereas repeated injections of PlySK1249 (45 mg/kg 3 times within 24 h) significantly protected the mice (P &lt; 0.01). Thus, PlySK1249, which was isolated from S. dysgalactiae, demonstrated high cross-lytic activity against S. agalactiae both in vitro and in vivo. These encouraging results indicated that PlySK1249 might represent a good candidate to be developed as a new enzybiotic for the treatment of systemic S. agalactiae infections.</t>
  </si>
  <si>
    <t>No, there is no reference to antimicrobial activity.</t>
  </si>
  <si>
    <t>No, this is a potential candidate for a new bacteriophage lysin for the treatment of systemic Streptococcus agalactiae infections. This bacteriophage lysin is highly lytic and bactericidal for S. agalactiae and effectively kills S. agalactiae in a mouse model. This bacteriophage lysin is a promising candidate to be developed as a new enzybiotic for the treatment of systemic Streptococcus agalactiae infections.</t>
  </si>
  <si>
    <t>['b-lactams' 'macrolides']</t>
  </si>
  <si>
    <t>['b-lactams' 'c' 'macrolides' 'n']</t>
  </si>
  <si>
    <t>['b-lactams']</t>
  </si>
  <si>
    <t>['b' 'c' 'macrolides' 'n']</t>
  </si>
  <si>
    <t>['beta-lactams' 'c' 'macrolides' 'n']</t>
  </si>
  <si>
    <t>['beta-lactams', 'macrolides', 'plysk1249', 'sk1249']</t>
  </si>
  <si>
    <t>Molecular mechanisms of hepatocellular apoptosis induced by trovafloxacin-tumor necrosis factor-alpha interaction.</t>
  </si>
  <si>
    <t>Idiosyncratic drug-induced liver injury (IDILI) continues to be a significant human health problem.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hepatocellular death, with a focus on a human hepatocyte cell line. TVX and TNF interacted to cause cytotoxicity in HepG2 cells at drug concentrations similar to those in people undergoing TVX therapy. TVX/TNF treatment caused apoptosis and DNA damage in HepG2 cells that depended on caspase activation. Prolonged activation of JNK occurred in TVX/TNF-induced cytotoxicity, and treatment with the JNK selective inhibitor SP600125 attenuated cytotoxicity. TVX/TNF cotreatment also caused cytotoxicity in isolated primary murine hepatocytes that was dependent on caspase activation. These results increase understanding of molecular signaling pathways involved in hepatocellular death caused by a drug with idiosyncratic liability in the presence of TNF.</t>
  </si>
  <si>
    <t>No, context: Idiosyncratic drug-induced liver injury (IDILI) is characterized as occurring in a minority of individuals exposed to a drug, yet it accounts for as much as 17% of all cases of acute liver failure. Despite these concerns, the mechanisms underlying IDILI remain unknown. Trovafloxacin (TVX), which causes IDILI in humans, also causes hepatocellular death in vitro when combined with tumor necrosis factor-alpha (TNF) treatment. However, the molecular mechanisms involved in this toxicity are not fully characterized. The purpose of this study was to identify mechanisms by which TVX and TNF interact to cause cytotoxicity in HepG2 cells at drug concentrations similar to those in people undergoing TVX therapy. TVX/TNF treatment caused apoptosis and DNA damage in HepG2 cells that depended on caspase activation, and treatment with the JNK selective inhibitor SP600125 attenuated cytotoxicity.</t>
  </si>
  <si>
    <t>&lt;pad&gt; No&lt;/s&gt;</t>
  </si>
  <si>
    <t>No, this study will investigate the molecular mechanisms involved in hepatocellular death caused by trovafloxacin and tumor necrosis factor-alpha treatment in a human hepatocyte cell line. The results will provide insight into the molecular mechanisms involved in hepatocellular death caused by a drug with idiosyncratic liability in the presence of TNF.</t>
  </si>
  <si>
    <t>['sp600125' 'trovafloxacin']</t>
  </si>
  <si>
    <t>['sp600125' 'trovafloxacin' 'tvx']</t>
  </si>
  <si>
    <t>['sp600125' 'tnf' 'trovafloxacin' 'tvx']</t>
  </si>
  <si>
    <t>['sp600125', 'trovafloxacin', 'tvx']</t>
  </si>
  <si>
    <t>Metabolic suppression identifies new antibacterial inhibitors under nutrient limitation.</t>
  </si>
  <si>
    <t>Characterizing new drugs and chemical probes of biological systems is hindered by difficulties in identifying the mechanism of action (MOA) of biologically active molecules. Here we present a metabolite suppression approach to explore the MOA of antibacterial compounds under nutrient restriction. We assembled an array of metabolites that can be screened for suppressors of inhibitory molecules. Further, we identified inhibitors of Escherichia coli growth under nutrient limitation and charted their interactions with our metabolite array. This strategy led to the discovery and characterization of three new antibacterial compounds, MAC168425, MAC173979 and MAC13772. We showed that MAC168425 interferes with glycine metabolism, MAC173979 is a time-dependent inhibitor of p-aminobenzoic acid biosynthesis and MAC13772 inhibits biotin biosynthesis. We conclude that metabolite suppression profiling is an effective approach to focus MOA studies on compounds impairing metabolic capabilities. Such bioactives can serve as chemical probes of bacterial physiology and as leads for antibacterial drug development.</t>
  </si>
  <si>
    <t>No, context: Identifying the mechanism of action (MOA) of biologically active molecules under nutrient restriction is hindered by difficulties in identifying the MOA of biologically active molecules. Here we present a metabolite suppression approach to explore the MOA of antibacterial compounds under nutrient limitation. We identified inhibitors of Escherichia coli growth under nutrient limitation and charted their interactions with our metabolite array. This strategy led to the discovery and characterization of three new antibacterial compounds, MAC168425, MAC173979 and MAC13772. We concluded that metabolite suppression profiling is an effective approach to focus MOA studies on compounds impairing metabolic capabilities. These bioactives can serve as chemical probes of bacterial physiology and as leads for antibacterial drug development.</t>
  </si>
  <si>
    <t>Yes, metabolite suppression profiling is an effective approach to focus MOA studies on compounds impairing metabolic capabilities. These bioactives can serve as chemical probes of bacterial physiology and as leads for antibacterial drug development.</t>
  </si>
  <si>
    <t>['biotin' 'glycine' 'mac13772' 'mac168425' 'mac168425 mac173979'
 'mac173979' 'p-aminobenzoic acid']</t>
  </si>
  <si>
    <t>['biotin' 'glycine' 'mac13772' 'mac168425' 'mac173979'
 'p-aminobenzoic acid']</t>
  </si>
  <si>
    <t>['biotin' 'glycine' 'mac13772' 'mac168425' 'mac173979' 'p']</t>
  </si>
  <si>
    <t>['biotin' 'glycine' 'mac13772' 'mac168425' 'mac173979' 'p-aminobenzoic acid']</t>
  </si>
  <si>
    <t>['biotin', 'glycine', 'mac13772', 'mac168425', 'mac173979', 'p-aminobenzoic acid']</t>
  </si>
  <si>
    <t>A highly active and negatively charged Streptococcus pyogenes lysin with a rare D-alanyl-L-alanine endopeptidase activity protects mice against streptococcal bacteremia.</t>
  </si>
  <si>
    <t>Bacteriophage endolysins have shown great efficacy in killing Gram-positive bacteria. PlyC, a group C streptococcal phage lysin, represents the most efficient lysin characterized to date, with a remarkably high specificity against different streptococcal species, including the important pathogen Streptococcus pyogenes. However, PlyC is a unique lysin, in terms of both its high activity and structure (two distinct subunits). We sought to discover and characterize a phage lysin active against S. pyogenes with an endolysin architecture distinct from that of PlyC to determine if it relies on the same mechanism of action as PlyC. In this study, we identified and characterized an endolysin, termed PlyPy (phage lysin from S. pyogenes),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PlyPy showed the highest activity at neutral pH in the presence of calcium and NaCl. Surprisingly, its activity was not affected by the presence of the group A-specific carbohydrate, while the activity of PlyC was partly inhibited. Additionally, PlyPy was active in vivo and could rescue mice from systemic bacteremia. Finally, we developed a novel method to determine the peptidoglycan bond cleaved by lysins and concluded that PlyPy exhibits a rare d-alanyl-l-alanine endopeptidase activity. PlyPy thus represents the first lysin characterized from Streptococcus pyogenes and has a mechanism of action distinct from that of PlyC.</t>
  </si>
  <si>
    <t>No, context: Bacteriophage endolysins have shown great efficacy in killing Gram-positive bacteria. However, PlyC is a unique lysin, in terms of both its high activity and structure (two distinct subunits). We sought to discover and characterize an endolysin, termed PlyPy, from a prophage infecting S. pyogenes. By in silico analysis, PlyPy was found to have a molecular mass of 27.8 kDa and a pI of 4.16. It was active against a majority of group A streptococci and displayed high levels of activity as well as binding specificity against group B and C streptococci, while it was less efficient against other streptococcal species. Additionally, PlyPy was active in vivo and could rescue mice from systemic bacteremia. Finally, we developed a novel method to determine the peptidoglycan bond cleaved by</t>
  </si>
  <si>
    <t>No. There is no reference to the use of chemical compounds as medicines in the given context.</t>
  </si>
  <si>
    <t>No, the phage lysin from Streptococcus pyogenes has a distinct endolysin architecture distinct from that of PlyC.</t>
  </si>
  <si>
    <t>No. The provided context does not mention any antibiotic, anti-infective, antimicrobial compound used against biofilm, parasites, protozoans, virus, fungal or bacterial.</t>
  </si>
  <si>
    <t>['calcium' 'd-alanyl-l-alanine' 'nacl']</t>
  </si>
  <si>
    <t>['calcium' 'carbohydrate' 'd-alanyl-l-alanine' 'nacl']</t>
  </si>
  <si>
    <t>['calcium' 'carbohydrate' 'd-alanyl -' 'l-alanine' 'nacl']</t>
  </si>
  <si>
    <t>['calcium' 'carbohydrate' 'd' 'nacl']</t>
  </si>
  <si>
    <t>['calcium', 'carbohydrate', 'nacl']</t>
  </si>
  <si>
    <t>Salinomycin: a novel anti-cancer agent with known anti-coccidial activities.</t>
  </si>
  <si>
    <t>Salinomycin, traditionally used as an anti-coccidial drug, has recently been shown to possess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</si>
  <si>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Yes, background: Salinomycin has anti-cancer and anti-cancer stem cell (CSC) effects, as well as activities to overcome multi-drug resistance based on studies using human cancer cell lines, xenograft mice, and in case reports involving cancer patients in pilot clinical trials. This review summarizes the pharmacologic effects of salinomycin and presents possible mechanisms by which salinomycin exerts its anti-tumorigenic activities. Recent advances and potential complications that might limit the utilization of salinomycin as an anti-cancer and anti-CSC agent are also presented and discussed.</t>
  </si>
  <si>
    <t>Yes, this review summarizes the pharmacologic effects of salinomycin and presents possible mechanisms by which salinomycin exerts its anti-cancer and anti-cancer stem cell (CSC) effects, as well as activities to overcome multi-drug resistance based on studies using human cancer cell lines, xenograft mice, and in case reports involving cancer patients in pilot clinical trials. Therefore, salinomycin may be considered as a promising novel anti-cancer agent despite its largely unknown mechanism of action. This review summarizes the pharmacologic effects of salinomycin and presents possible mechanisms by which salinomycin exerts its anti-tumorigenic activities. Recent advances and potential complications that might limit the utilization of salinomycin as an</t>
  </si>
  <si>
    <t>Yes, salinomycin is an anti-cancer and anti-cancer stem cell drug.</t>
  </si>
  <si>
    <t>['salinomycin']</t>
  </si>
  <si>
    <t>Furazolidone-based triple and quadruple eradication therapy for Helicobacter pylori infection.</t>
  </si>
  <si>
    <t>To evaluate the efficacy of furazolidone-based triple and quadruple therapy in eradicating Helicobacter pylori (H. pylori) in a multi-center randomized controlled trial. A total of 720 H. pylori positive patients with duodenal ulcer disease were enrolled at 10 different hospitals in Jiangxi province in China. The patients were randomly assigned to four treatment groups as follows: patients in Groups 1 and 3 received rabeprazole (10 mg), amoxicillin (1000 mg) and furazolidone (100 mg) twice daily for 7 and 10 d, respectively; patients in Groups 2 and 4 received rabeprazole (10 mg), bismuth (220 mg), amoxicillin (1000 mg) and furazolidone (100 mg) twice daily for 7 and 10 d, respectively. The primary outcome measure was H. pylori eradication rate 4 wk after treatment by intention-to-treat and per protocol analysis, while the secondary outcome measures were symptom and sign changes at the end of treatment and 4 wk after the end of treatment, as well as the proportion of patients who developed adverse events. The demographic data of the four groups were not significantly different. Overall, 666 patients completed the scheme and were re-assessed with the (13)C-urea breath test. The intention-to-treat analysis of the H. pylori eradication rates in Groups 1, 2, 3 and 4 were 74.44%, 82.78%, 78.89% and 86.11%, respectively. The H. pylori eradication rate in Group 4 was significantly higher than that in Group 1. According to the per protocol analysis, the H. pylori eradication rates in Groups 1, 2, 3 and 4 were 81.21%, 89.22%, 85.54% and 92.26%, respectively. The H. pylori eradication rate in Group 4 was significantly higher than that in Group 1. The number of adverse events was 15 (8.3%), 16 (8.9%), 15 (8.3%) and 17 (9.4%) in Groups 1, 2, 3 and 4, respectively, including dizziness, vomiting, diarrhea, nausea, skin rash, itchy skin, and malaise. The symptoms were relieved without special treatment in all of the patients. Both 7- and 10-d quadruple furazolidone-based therapies achieve satisfactory H. pylori eradication rates.</t>
  </si>
  <si>
    <t>Yes, context: Furazolidone-based triple and quadruple therapy in eradicating Helicobacter pylori in a multi-center randomized controlled trial. Patients in Groups 1 and 3 received rabeprazole (10 mg), amoxicillin (1000 mg) and furazolidone (100 mg) twice daily for 7 and 10 d, respectively; patients in Groups 2 and 4 received rabeprazole (10 mg), amoxicillin (1000 mg) and furazolidone (100 mg) twice daily for 7 and 10 d, respectively; and patients in Groups 3 and 4 received rabeprazole (10 mg), amoxicillin (1000 mg) and furazolidone (100 mg) twice daily for 7 and 10 d, respectively. The primary outcome measure was H. pylori eradication rate 4 wk after treatment by intention-to-treat analysis, while the secondary outcome measures were symptom and sign changes at the end of treatment and 4 wk after the end of treatment.</t>
  </si>
  <si>
    <t>No, this is a randomized controlled trial to evaluate the efficacy of furazolidone-based triple and quadruple therapy in eradicating Helicobacter pylori in a multi-center randomized controlled trial.</t>
  </si>
  <si>
    <t>['(13)c-urea' 'amoxicillin' 'bismuth' 'furazolidone' 'furazolidone-based'
 'rabeprazole']</t>
  </si>
  <si>
    <t>['(13)c-urea' 'amoxicillin' 'bismuth' 'furazolidone' 'rabeprazole']</t>
  </si>
  <si>
    <t>['(' 'amoxicillin' 'bismuth' 'furazolidone' 'rabeprazole']</t>
  </si>
  <si>
    <t>['(13)c-urea', 'amoxicillin', 'bismuth', 'furazolidone', 'rabeprazole']</t>
  </si>
  <si>
    <t>Effective control of Salmonella infections by employing combinations of recombinant antimicrobial human Î²-defensins hBD-1 and hBD-2.</t>
  </si>
  <si>
    <t>We successfully produced two human Î²-defensins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The 50% lethal doses (LD50) of hBD-1 against S. Typhi, E. coli, and S. aureus were 0.36, 0.40, and 0.69 Î¼g/Î¼l, respectively, while those for hBD-2 against the same bacteria were 0.38, 0.36, and 0.66 Î¼g/Î¼l, respectively. Moreover, we observed that bacterium-derived antimicrobial peptides were also effective in increasing survival time and decreasing bacterial loads in the peritoneal fluid, liver, and spleen of a mouse intraperitoneally infected with S. Typhi. The 1:1 hBD-1/hBD-2 combination showed maximum effectiveness in challenging the Salmonella infection in vitro and in vivo. We also observed less tissue damage and sepsis formation in the livers of infected mice after treatment with hBD-1 and hBD-2 peptides individually or in combination. Based on these findings, we conclude that bacterium-derived recombinant Î²-defensins (hBD-1 and hBD-2) are promising antimicrobial peptide (AMP)-based substances for the development of new therapeutics against typhoid fever.</t>
  </si>
  <si>
    <t>Yes, context: We successfully produced two human Î2-defensins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Furthermore, we observed that bacterium-derived antimicrobial peptides were also effective in increasing survival time and decreasing bacterial loads in the peritoneal fluid, liver, and spleen of a mouse intraperitoneally infected with S. Typhi.</t>
  </si>
  <si>
    <t>No, context: We successfully produced two human Î2-defensins (hBD-1 and hBD-2) in bacteria as functional peptides and tested their antibacterial activities against Salmonella enterica serovar Typhi, Escherichia coli, and Staphylococcus aureus employing both spectroscopic and viable CFU count methods. Purified peptides showed approximately 50% inhibition of the bacterial population when used individually and up to 90% when used in combination. Furthermore, we observed that bacterium-derived antimicrobial peptides were also effective in increasing survival time and decreasing bacterial loads in the peritoneal fluid, liver, and spleen of a mouse intraperitoneally infected with S. Typhi.</t>
  </si>
  <si>
    <t>['amp', 'antimicrobial peptide']</t>
  </si>
  <si>
    <t>In vitro potential of Lycosin-I as an alternative antimicrobial drug for treatment of multidrug-resistant Acinetobacter baumannii infections.</t>
  </si>
  <si>
    <t>The resistance of multidrug-resistant Acinetobacter baumannii (MDRAB) isolates to most traditional antibiotics results in huge challenges for infection therapy. We investigated the in vitro activities of both l- and d-lycosin-I against MDRAB. These two compounds displayed high antibacterial activities and rapid bactericidal effects against MDRAB. Moreover, the compounds retained their activity even at high salt (Mg(2+) or Ca(2+)) concentrations. These results demonstrate the potential of lycosin-I to be developed as a new antibiotic.</t>
  </si>
  <si>
    <t>['ca(2+))' 'd-lycosin-i' 'l-' 'lycosin-i' 'salt']</t>
  </si>
  <si>
    <t>['ca(2 +)' 'l-and d-lycosin-i' 'lycosin-i' 'mg(2 +)']</t>
  </si>
  <si>
    <t>['ca' 'l' 'lycosin' 'mg']</t>
  </si>
  <si>
    <t>['ca(2+)' 'l-and d-lycosin-i' 'lycosin-i' 'mg(2+)']</t>
  </si>
  <si>
    <t>['ca(2+)', 'mg(2+)', 'salt']</t>
  </si>
  <si>
    <t>Comparative clinical pharmacology of gentamicin, sisomicin, and tobramycin.</t>
  </si>
  <si>
    <t>Using a randomized crossover design involving 12 normal subjects, we studied comparatively the pharmacokinetics and tolerance of three aminoglycoside antibiotics, gentamicin, sisomicin, and tobramycin.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 Of the three antibiotics studied, gentamicin showed the lowest concentration in serum after termination of the 1-h infusion (3.85 +/- 0.67 mug/ml), and the serum-regression curve steadily lay below those of the two other antibiotics. Sisomicin had the highest serum concentrations (4,66 +/- 1.24 mug/ml) and the serum-level curve exceeded that of the two other antibiotics. Tobramycin occupied a position between sisomicin and gentamicin in form of its serum level characteristics. Corresponding to the serum kinetics we also found slight differences in the pharmacokinetic parameters, especially in serum half-lives, elimination constants, and areas under the serum level curves. The test of liver and kidney functions and the hematological systems, as well as the function of the stato-acusticus nerve, showed no pathological changes by any of the three antibiotics tested.</t>
  </si>
  <si>
    <t>No, context: We studied comparatively the pharmacokinetics and tolerance of three aminoglycoside antibiotics, gentamicin, sisomicin, and tobramycin in a randomized crossover design involving 12 normal subjects. Serum concentrations were determined during 8 h and the urine recovery rate was determined within 24 h after a 1-h intravenous infusion of the respective antibiotic in a dose of 1 mg/kg of body weight. Microbiological assay was performed with the agar diffusion test (Bacillus subtilis); pharmacokinetic calculations were performed by means of a digital computer on the basis of a mathematical model of an open, two-compartment system.</t>
  </si>
  <si>
    <t>No, the pharmacokinetics and tolerance of the three antibiotics are not known.</t>
  </si>
  <si>
    <t>['aminoglycoside' 'gentamicin' 'gentamicin sisomicin' 'sisomicin'
 'tobramycin']</t>
  </si>
  <si>
    <t>['aminoglycoside' 'gentamicin' 'sisomicin' 'tobramycin']</t>
  </si>
  <si>
    <t>['agar', 'aminoglycoside', 'gentamicin', 'sisomicin', 'tobramycin']</t>
  </si>
  <si>
    <t>In vitro activity of BL-s640 against gram-negative bacilli and Staphylococcus aureus compared with activity of four other semisynthetic cephalosporins.</t>
  </si>
  <si>
    <t>The in vitro activity of BL-S640 (cefatrizine) was determined against 674 recent clinical isolates of Staphylococcus aureus and Enterobacteriaceae. Activity against S. aureus was less than that of cephapirin, cephalothin, and cefazolin, but greater than that of cephalexin. Activity against gram-negative isolates was variable: BL-S640 was slightly less potent than cefazolin against Escherichia coli and Klebsiella, but more active than the other compounds. As for the more resistant gram-negative genera, BL-S640 was significantly superior to the control cephalosporins. The effect of inoculum size on the antibacterial activity was moderate for most organisms except Enterobacter, Providencia stuartii, and indole-positive Proteus, the median minimal inhibitory concentrations of which were 6 to 27 times lower when determined with a 10(-4)-diluted culture compared with the undiluted one. The stability in aqueous solution at 37 C was remarkably high at the lower pH values, but low at the neutral point.</t>
  </si>
  <si>
    <t>No, context: BL-S64 (cefatrizine) is an antibiotic, anti-infective, antimicrobial compound used against biofilm, parasites, protozoans, viruses, fungal or bacterial.</t>
  </si>
  <si>
    <t>['bl-s640' 'cefazolin' 'cephalexin' 'cephalosporins'
 'cephapirin cephalothin']</t>
  </si>
  <si>
    <t>['bl-s640' 'cefatrizine' 'cefazolin' 'cephalexin' 'cephalosporins'
 'cephalothin' 'cephapirin' 'indole']</t>
  </si>
  <si>
    <t>['bl-s640' 'cefatrizine' 'cefazolin' 'cephalexin' 'cephalosporins'
 'cephalothin' 'cephapirin']</t>
  </si>
  <si>
    <t>['bl' 'cefatrizine' 'cefazolin' 'cephalexin' 'cephalosporins'
 'cephalothin' 'cephapirin' 'indole']</t>
  </si>
  <si>
    <t>['bl-s640' 'cefatrizine' 'cefazolin' 'cephalexin' 'cephalosporins' 'cephalothin' 'cephapirin' 'indole']</t>
  </si>
  <si>
    <t>['bl-s640', 'cefatrizine', 'cefazolin', 'cephalexin', 'cephalosporins', 'cephalothin', 'cephapirin', 'indole']</t>
  </si>
  <si>
    <t>Molecular mechanisms of sulbactam antibacterial activity and resistance determinants in Acinetobacter baumannii.</t>
  </si>
  <si>
    <t>Sulbactam is a class A Î²-lactamase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 These results support further investigation of the potential clinical utility of sulbactam.</t>
  </si>
  <si>
    <t>Yes, context: Sulbactam is a class A Î2-lactamase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 rare pbp3 mutants with high levels of resistance to sulbactam are attenuated in fitness.</t>
  </si>
  <si>
    <t>No, context: Sulbactam is a class A Î2-lactamase inhibitor with intrinsic whole-cell activity against certain bacterial species, including Acinetobacter baumannii. The clinical use of sulbactam for A. baumannii infections is of interest due to increasing multidrug resistance in this pathogen. However, the molecular drivers of its antibacterial activity and resistance determinants have yet to be precisely defined. Here we show that the antibacterial activities of sulbactam vary widely across contemporary A. baumannii clinical isolates and are mediated through inhibition of the penicillin-binding proteins (PBPs) PBP1 and PBP3 with very low frequency of resistance. These results support further investigation of the potential clinical utility of sulbactam.</t>
  </si>
  <si>
    <t>['sulbactam']</t>
  </si>
  <si>
    <t>['penicillin' 'sulbactam']</t>
  </si>
  <si>
    <t>Pharmacokinetics of cefozopran by single and multiple intravenous infusions in healthy Chinese volunteers.</t>
  </si>
  <si>
    <t>Cefozopran is a parenteral cephalosporin with a broad spectrum of activity against Gram-positive and Gram-negative bacteria. The objective of this study was to evaluate the pharmacokinetics of cefozopran after single- and multiple-dose intravenous administration in healthy subjects, to provide clinical guidance in its application. This was a single-center, open-label, randomized, two-phase study conducted in 12 subjects. In the single-dose phase, subjects were randomly assigned to receive single doses of 0.5, 1.0 and 2.0Â g of injected cefozopran hydrochloride in a three-way crossover design with a 5-day washout period between administrations. In the multiple-dose phase, subjects received 2.0Â g every 12Â h for 4Â days. Plasma and urine pharmacokinetic samples were assayed by a validated high-performance liquid chromatography-tandem mass spectrometry method. Pharmacokinetic parameters were calculated and analyzed statistically. Safety assessments were conducted throughout the study. Twelve healthy volunteers (six males and six females) were enrolled and completed the study. Following a single 1-h intravenous infusion of 0.5, 1.0 or 2.0Â g cefozopran, maximum plasma concentration (C max) and area under the plasma concentration-time curve from time zero to the time of the last measurable concentration (AUClast) increased in a dose-proportional manner. The mean half-life in plasma (t Â½) was in the range of 1.20-2.80Â h. Cefozopran was mainly excreted in its unchanged form, with no tendency for accumulation, via the kidney, and varied from 65.99 to 73.33Â %. No appreciable accumulation of either drug occurred with multiple intravenous doses of cefozopran, and pharmacokinetic parameters for cefozopran were similar on days 1 and 4. No serious adverse events were reported. Adverse events were generally mild. Cefozopran was safe and well tolerated in the volunteers and displayed linear increases in the C max and AUClast values.</t>
  </si>
  <si>
    <t>Yes, context: Cefozopran is a parenteral cephalosporin with a broad spectrum of activity against Gram-positive and Gram-negative bacteria. The aim of this study was to evaluate the pharmacokinetics of cefozopran after single- and multiple-dose intravenous administration in healthy subjects, to provide clinical guidance in its application. This was a single-center, open-label, randomized, two-phase study conducted in 12 subjects.</t>
  </si>
  <si>
    <t>Yes, Cefozopran is a parenteral cephalosporin with a broad spectrum of activity against Gram-positive and Gram-negative bacteria.</t>
  </si>
  <si>
    <t>['cefozopran' 'cefozopran hydrochloride' 'cephalosporin']</t>
  </si>
  <si>
    <t>['cefozopran' 'cephalosporin']</t>
  </si>
  <si>
    <t>['cefozopran', 'cefozopran hydrochloride', 'cephalosporin']</t>
  </si>
  <si>
    <t>Two new antimetabolites of biotin: alpha-methyldethiobiotin and alpha-methylbiotin.</t>
  </si>
  <si>
    <t>Two new antimetabolites of biotin were isolated from culture filtrates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</si>
  <si>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No, context: Two new antimetabolites of biotin were isolated from culture filters of Streptomyces lydicus: beta-methyldethiobiotin and beta-methylbiotin. (14)C-biotin or (14)C-pimelic acid was not incorporated into either of these antimetabolites by the growing culture. Neither of the compounds could substitute for the biotin requirement in Saccharomyces cerevisiae. Both compounds had a strong and rather specific antimicrobial effect against mycobacteria. Their antimicrobial activities were reversed by biotin. Both compounds had an affinity for avidin.</t>
  </si>
  <si>
    <t>['(14)c-pimelic acid' 'beta-methylbiotin(14)c-biotin'
 'beta-methyldethiobiotin' 'biotin']</t>
  </si>
  <si>
    <t>['(14)c-biotin' '(14)c-pimelic acid' 'beta-methylbiotin'
 'beta-methyldethiobiotin' 'biotin']</t>
  </si>
  <si>
    <t>['(' 'beta' 'biotin']</t>
  </si>
  <si>
    <t>['(14)c-biotin' '(14)c-pimelic acid' 'beta-methylbiotin' 'beta-methyldethiobiotin' 'biotin']</t>
  </si>
  <si>
    <t>['(14)c-pimelic acid', '14)c-biotin', 'beta-methylbiotin', 'beta-methyldethiobiotin', 'biotin']</t>
  </si>
  <si>
    <t>Mode of action of thiolutin, an inhibitor of macromolecular synthesis in Saccharomyces cerevisiae.</t>
  </si>
  <si>
    <t>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drug concentrations (greater than 20 mug/ml) protein synthesis was inhibited; concentrations of thiolutin up to 100 mug/ml did not affect translocation or peptide bond formation in cell-free protein-synthesizing systems from yeast. The effect of thiolutin on the activity of partially purified deoxyribonucleic acid-dependent RNA polymerases was examined, and the drug was found to be a potent inhibitor of RNA synthesis in vitro. Inhibition was greatest when the polymerase was preincubated with thiolutin. Several mechanisms are discussed to explain the multiple effects of thiolutin on S. cerevisiae. Since the action of the drug is easily reversed, thiolutin may prove to be of use in studies of various stages of yeast growth.</t>
  </si>
  <si>
    <t>No, context: The sulfur-containing antibiotic thiolutin has been shown to be a potent, reversible inhibitor of the growth of Saccharomyces cerevisiae. Viability was unaffected over the concentration range of 4 to 100 mug/ml. At concentrations as low as 2 mug/ml, the drug inhibited ribonucleic acid (RNA) and protein synthesis in whole cells and spheroplasts. At these low concentrations, protein synthesis continued for a short period of time after RNA synthesis was completely stopped. With higher concentrations of thiolutin up to 100 mug/ml did not affect translocation or peptide bond formation in cell-free protein-synthesizing systems from yeast.</t>
  </si>
  <si>
    <t>['sulfur-containing' 'thiolutin']</t>
  </si>
  <si>
    <t>['deoxyribonucleic acid' 'sulfur' 'thiolutin']</t>
  </si>
  <si>
    <t>['drug' 'sulfur' 'thiolutin']</t>
  </si>
  <si>
    <t>['sulfur' 'thiolutin']</t>
  </si>
  <si>
    <t>['deoxyribonucleic acid-dependent rna polymerases', 'sulfur', 'thiolutin']</t>
  </si>
  <si>
    <t>Responding to the challenge of untreatable gonorrhea: ETX0914, a first-in-class agent with a distinct mechanism-of-action against bacterial Type II topoisomerases.</t>
  </si>
  <si>
    <t>With the diminishing effectiveness of current antibacterial therapies, it is critically important to discover agents that operate by a mechanism that circumvents existing resistance. ETX0914, the first of a new class of antibacterial agent targeted for the treatment of gonorrhea, operates by a novel mode-of-inhibition against bacterial type II topoisomerases. Incorporating an oxazolidinone on the scaffold mitigated toxicological issues often seen with topoisomerase inhibitors. Organisms resistant to other topoisomerase inhibitors were not cross-resistant with ETX0914 nor were spontaneous resistant mutants to ETX0914 cross-resistant with other topoisomerase inhibitor classes, including the widely used fluoroquinolone class. Preclinical evaluation of ETX0914 pharmacokinetics and pharmacodynamics showed distribution into vascular tissues and efficacy in a murine Staphylococcus aureus infection model that served as a surrogate for predicting efficacious exposures for the treatment of Neisseria gonorrhoeae infections. A wide safety margin to the efficacious exposure in toxicological evaluations supported progression to Phase 1. Dosing ETX0914 in human volunteers showed sufficient exposure and minimal adverse effects to expect a highly efficacious anti-gonorrhea therapy.</t>
  </si>
  <si>
    <t>['etx0914' 'fluoroquinolone' 'oxazolidinone']</t>
  </si>
  <si>
    <t>['etx0914', 'fluoroquinolone', 'oxazolidinone']</t>
  </si>
  <si>
    <t>TXA709, an FtsZ-Targeting Benzamide Prodrug with Improved Pharmacokinetics and Enhanced In Vivo Efficacy against Methicillin-Resistant Staphylococcus aureus.</t>
  </si>
  <si>
    <t>The clinical development of FtsZ-targeting benzamide compounds like PC190723 has been limited by poor drug-like and pharmacokinetic properties. Development of prodrugs of PC190723 (e.g., TXY541) resulted in enhanced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(TXA709) in which the Cl group on the pyridyl ring has been replaced with a CF3 functionality that is resistant to metabolic attack. As a result of this enhanced metabolic stability, the product of the TXA709 prodrug (TXA707) is associated with improved pharmacokinetic properties (a 6.5-fold-longer half-life and a 3-fold-greater oral bioavailability) and superior in vivo antistaphylococcal efficacy relative to PC190723. We validate FtsZ as the antibacterial target of TXA707 and demonstrate that the compound retains potent bactericidal activity against S. aureus strains resistant to the current standard-of-care drugs vancomycin, daptomycin, and linezolid. These collective properties, coupled with minimal observed toxicity to mammalian cells, establish the prodrug TXA709 as an antistaphylococcal agent worthy of clinical development.</t>
  </si>
  <si>
    <t>Yes, the prodrug TXA709 has improved pharmacokinetics and improved oral efficacy against both methicillin-sensitive Staphylococcus aureus (MSSA) and methicillin-resistant S. aureus (MRSA).</t>
  </si>
  <si>
    <t>No, context: The clinical development of FtsZ-targeting benzamide compounds like PC190723 has been limited by poor drug-like and pharmacokinetic properties. Development of prodrugs of PC190723 (e.g., TXY541) resulted in improved pharmaceutical properties, which, in turn, led to improved intravenous efficacy as well as the first demonstration of oral efficacy in vivo against both methicillin-sensitive Staphylococcus aureus (MSSA) and methicillin-resistant S. aureus (MRSA). Despite being efficacious in vivo, TXY541 still suffered from suboptimal pharmacokinetics and the requirement of high efficacious doses. We describe here the design of a new prodrug (TXA707) in which the Cl group on the pyridyl ring has been replaced with a CF3 functionality that is resistant to metabolic attack</t>
  </si>
  <si>
    <t>['benzamide compounds' 'cl' 'linezolid' 'methicillin-resistant'
 'methicillin-sensitive' 'pc190723' 'pyridyl' 'txa707' 'txa709' 'txy541'
 'txy541)' 'vancomycin daptomycin']</t>
  </si>
  <si>
    <t>['benzamide' 'cf3' 'cl' 'daptomycin' 'linezolid' 'methicillin' 'pc190723'
 'pyridyl' 'txa707' 'txa709' 'txy541' 'vancomycin']</t>
  </si>
  <si>
    <t>['benzamide' 'cf3' 'cl' 'daptomycin' 'ftsz' 'linezolid' 'methicillin'
 'pc190723' 'pyridyl' 'txa707' 'txa709' 'txy541' 'vancomycin']</t>
  </si>
  <si>
    <t>['benzamide' 'cf3' 'cl' 'daptomycin' 'linezolid' 'methicillin' 'pc190723' 'pyridyl' 'txa707' 'txa709' 'txy541' 'vancomycin']</t>
  </si>
  <si>
    <t>['benzamide', 'daptomycin', 'linezolid', 'pc190723', 'txa707', 'txa709', 'txy541', 'vancomycin']</t>
  </si>
  <si>
    <t>Structural Basis of Transcription Inhibition by CBR Hydroxamidines and CBR Pyrazoles.</t>
  </si>
  <si>
    <t>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 Here, we report crystal structures of the prototype CBR hydroxamidine, CBR703, and a CBR pyrazole in complex with E.Â coli RNAP holoenzyme. In addition, we define the full resistance determinant for CBR703, show that the binding site and resistance determinant for CBR703 do not overlap the binding sites and resistance determinants of other characterized RNAP inhibitors, show that CBR703 exhibits no or minimal cross-resistance with other characterized RNAP inhibitors, and show that co-administration of CBR703 with other RNAP inhibitors results in additive antibacterial activities. The results set the stage for structure-based optimization of CBR inhibitors as antibacterial drugs.</t>
  </si>
  <si>
    <t>No, context: CBR hydroxamidines are small-molecule inhibitors of bacterial RNA polymerase (RNAP) discovered through high-throughput screening of synthetic-compound libraries. CBR pyrazoles are structurally related RNAP inhibitors discovered through scaffold hopping from CBR hydroxamidines. CBR hydroxamidines and pyrazoles selectively inhibit Gram-negative bacterial RNAP and exhibit selective antibacterial activity against Gram-negative bacteria.</t>
  </si>
  <si>
    <t>['cbr hydroxamidine cbr703' 'cbr hydroxamidines'
 'cbr hydroxamidines cbr hydroxamidines' 'cbr pyrazole' 'cbr pyrazoles'
 'cbr703' 'pyrazoles']</t>
  </si>
  <si>
    <t>['cbr' 'cbr hydroxamidines' 'cbr pyrazole' 'cbr pyrazoles' 'cbr703'
 'hydroxamidine' 'pyrazoles']</t>
  </si>
  <si>
    <t>['hydroxamidine' 'hydroxamidines' 'pyrazole' 'pyrazoles']</t>
  </si>
  <si>
    <t>['cbr' 'cbr703' 'pyrazoles']</t>
  </si>
  <si>
    <t>['cbr' 'cbr hydroxamidines' 'cbr pyrazole' 'cbr pyrazoles' 'cbr703' 'hydroxamidine' 'pyrazoles']</t>
  </si>
  <si>
    <t>['cbr', 'cbr703', 'hydroxamidine', 'hydroxamidines', 'pyrazole', 'pyrazoles']</t>
  </si>
  <si>
    <t>Exploration of the structure-activity relationship of 1,2,4-oxadiazole antibiotics.</t>
  </si>
  <si>
    <t>We have recently disclosed the discovery of the class of 1,2,4-oxadiazole antibiotics, which emerged from in silico docking and scoring efforts. This class of antibacterials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</si>
  <si>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Yes, context: We have recently revealed the discovery of the class of 1,2,4-oxadiazole antibiotics, which emerged from in silico docking and scoring efforts. This class of antibiotics exhibits Gram-positive activity, particularly against Staphylococcus aureus. We define the structure-activity relationship (SAR) of this class of antibiotics with the synthesis and evaluation of a series of 59 derivatives with variations in the C ring or C and D rings. A total of 17 compounds showed activity against S. aureus. Four derivatives were evaluated against a panel of 16 Gram-positive strains, inclusive of several methicillin-resistant S. aureus strains. These compounds are broadly active against Gram-positive bacteria.</t>
  </si>
  <si>
    <t>No, the class of antibiotics is not used against biofilm, parasites, protozoans, viruses, fungal or bacterial.</t>
  </si>
  <si>
    <t>['124-oxadiazole' 'methicillin-resistant']</t>
  </si>
  <si>
    <t>['1 2 4-oxadiazole' 'methicillin']</t>
  </si>
  <si>
    <t>['1' 'methicillin']</t>
  </si>
  <si>
    <t>['1,2,4-oxadiazole antibiotics', 'methicillin']</t>
  </si>
  <si>
    <t>Aminomethyl spectinomycins as therapeutics for drug-resistant respiratory tract and sexually transmitted bacterial infections.</t>
  </si>
  <si>
    <t>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 Non-ribosome-binding 3'-(S) isomers of the lead compounds demonstrated weak inhibitory activity in in vitro protein translation assays and poor antibacterial activity, indicating that the antibacterial activity of the series remains on target against the ribosome. Compounds also demonstrated no mammalian cytotoxicity, improved microsomal stability, and favorable pharmacokinetic properties in rats. The lead compound from the series exhibited excellent chemical stability superior to spectinomycin; no interaction with a panel of human receptors and drug metabolism enzymes, suggesting low potential for adverse reactions or drug-drug interactions in vivo; activity in vitro against a panel of penicillin-, macrolide-, and cephalosporin-resistant S. pneumoniae clinical isolates; and the ability to cure mice of fatal pneumococcal pneumonia and sepsis at a dose of 5 mg/kg. Together, these studies indicate that N-benzyl aminomethyl spectinomycins are suitable for further development to treat drug-resistant respiratory tract and sexually transmitted bacterial infections.</t>
  </si>
  <si>
    <t>No, context: The antibiotic spectinomycin is a potent inhibitor of bacterial protein synthesis with a unique mechanism of action and an excellent safety index,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t>
  </si>
  <si>
    <t>No, the antibiotic spectinomycin is a potent inhibitor of bacterial protein synthesis, but it lacks antibacterial activity against most clinically important pathogens. A series of N-benzyl-substituted 3'-(R)-3'-aminomethyl-3'-hydroxy spectinomycins was developed on the basis of a computational analysis of the aminomethyl spectinomycin binding site and structure-guided synthesis. These compounds had ribosomal inhibition values comparable to spectinomycin but showed increased potency against the common respiratory tract pathogens Streptococcus pneumoniae, Haemophilus influenzae, Legionella pneumophila, and Moraxella catarrhalis, as well as the sexually transmitted bacteria Neisseria gonorrhoeae and Chlamydia trachomatis.</t>
  </si>
  <si>
    <t>['3-(s)' 'aminomethyl spectinomycin' 'cephalosporin-resistant'
 'n-benzyl aminomethyl spectinomycins'
 'n-benzyl-substituted 3-(r)-3-aminomethyl-3-hydroxy spectinomycins'
 'penicillin- macrolide-' 'spectinomycin' 'spectinomycin;']</t>
  </si>
  <si>
    <t>['aminomethyl spectinomycin' 'cephalosporin' 'macrolide'
 'n-benzyl aminomethyl spectinomycins'
 'n-benzyl-substituted 3 -(r)-3 -aminomethyl-3 -hydroxy spectinomycins'
 'penicillin' 'spectinomycin']</t>
  </si>
  <si>
    <t>['aminomethyl' 'cephalosporin' 'macrolide' 'n' 'penicillin'
 'spectinomycin']</t>
  </si>
  <si>
    <t>['aminomethyl spectinomycin' 'cephalosporin' 'macrolide' 'n-benzyl aminomethyl spectinomycins' 'n-benzyl-substituted 3 -(r)-3 -aminomethyl-3 -hydroxy spectinomycins' 'penicillin' 'spectinomycin']</t>
  </si>
  <si>
    <t>['aminomethyl spectinomycin', 'cephalosporin', 'macrolide', 'n-benzyl aminomethyl spectinomycins', "n-benzyl-substituted 3'-(r)-3'-aminomethyl-3'-hydroxy spectinomycins", 'penicillin', 'spectinomycin']</t>
  </si>
  <si>
    <t>Crystallographic insights into the structure-activity relationships of diazaborine enoyl-ACP reductase inhibitors.</t>
  </si>
  <si>
    <t>Enoyl-ACP reductase, the last enzyme of the fatty-acid biosynthetic pathway,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 Biochemical studies are reported showing the inhibition of Escherichia coli enoyl-ACP reductase by four diazaborines, and the crystal structures of two of the inhibitors bound to E. coli enoyl-ACP reductase solved to 2.07 and 2.11â€…Ã… resolution are reported. The results show that the sulfonyl group can be replaced with an amide or thioamide without disruption of the mode of inhibition of the molecule.</t>
  </si>
  <si>
    <t>Yes, context: Enoyl-ACP reductase is the molecular target for several successful antibiotics such as the tuberculosis therapeutic isoniazid. It is currently under investigation as a narrow-spectrum antibiotic target for the treatment of several types of bacterial infections. The diazaborine family is a group of boron heterocycle-based synthetic antibacterial inhibitors known to target enoyl-ACP reductase. Development of this class of molecules has thus far focused solely on the sulfonyl-containing versions. Here, the requirement for the sulfonyl group in the diazaborine scaffold was investigated by examining several recently characterized enoyl-ACP reductase inhibitors that lack the sulfonyl group and exhibit additional variability in substitutions, size and flexibility.</t>
  </si>
  <si>
    <t>['amide' 'boron' 'diazaborine' 'diazaborines' 'isoniazid' 'sulfonyl'
 'sulfonyl-containing' 'thioamide']</t>
  </si>
  <si>
    <t>['amide' 'boron' 'diazaborine' 'diazaborines' 'enoyl' 'enoyl-acp'
 'fatty-acid' 'isoniazid' 'sulfonyl' 'thioamide']</t>
  </si>
  <si>
    <t>['amide' 'boron heterocycle' 'diazaborine' 'diazaborines' 'fatty-acid'
 'isoniazid' 'sulfonyl' 'thioamide']</t>
  </si>
  <si>
    <t>['amide' 'boron' 'diazaborine' 'diazaborines' 'enoyl' 'fatty' 'isoniazid'
 'sulfonyl' 'thioamide']</t>
  </si>
  <si>
    <t>['amide' 'boron' 'diazaborine' 'diazaborines' 'enoyl' 'fatty-acid' 'isoniazid' 'sulfonyl' 'thioamide']</t>
  </si>
  <si>
    <t>['amide', 'boron', 'diazaborine', 'diazaborines', 'fatty-acid', 'isoniazid', 'thioamide']</t>
  </si>
  <si>
    <t>In Vitro Activity of Oral Cephalosporins (Cefprozil and Cefixime) Against Ciprofloxacin-Resistant Enterobacteriaceae from Community-Acquired Urinary-Tract Infections.</t>
  </si>
  <si>
    <t>The global emergence of pathogens of urinary-tract infections resistant to ciprofloxacin or producing extended-spectrum Î²-lactamases (ESBL) led us to investigate the activity of older antimicrobials such as cefprozil and cefixime against a recent broad collection of urine enterobacteria from 2012 and 2013. Minimum inhibitory concentrations and minimum bactericidal concentrations of cefprozil, cefixime and ciprofloxacin were determined against 293 Escherichia coli (40 ESBL producers), 54 Klebsiella pneumoniae (10 ESBL producers) and 53 Proteus mirabilis isolates. Cefprozil was more active than ciprofloxacin against non-ESBL-producing E. coli (93.7% vs 80.2%, pÂ &lt;Â 0.0001); this was not the case for cefixime (85.7% vs 80.2%, p: 0.125). Overall, cefprozil and cefixime inhibited 80-90% of ciprofloxacin-resistant isolates of all studied species. However, they were active against less than 20% of ESBL-producing isolates. Results suggest that cefprozil and cefixime remain a good therapeutic alternative against urine enterobacteria particularly in case of ciprofloxacin-resistant pathogens. Their activity against ESBL-producing pathogens is limited.</t>
  </si>
  <si>
    <t>['cefixime' 'cefprozil' 'cefprozil cefixime' 'ciprofloxacin'
 'ciprofloxacin-resistant']</t>
  </si>
  <si>
    <t>['cefixime' 'cefprozil' 'ciprofloxacin']</t>
  </si>
  <si>
    <t>['cefixime', 'cefprozil', 'ciprofloxacin']</t>
  </si>
  <si>
    <t>Trimethoprim: laboratory and clinical studies.</t>
  </si>
  <si>
    <t>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</si>
  <si>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Yes, context: Trimethoprim is a synthetic compound which arrests the step in bacterial purine synthesis immediately succeeding that interfered with by sulphonamides. Its action with a sulphonamide is strongly synergic and bactericidal. 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</si>
  <si>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No, context: Trimethoprim is a synthetic compound which arrests the step in bacterial purine synthesis immediately succeeding that interfered with by sulphonamides. Acting alone it inhibits the growth of a wide range of bacteria in generally much lower concentrations than sulphonamides. Its action with a sulphonamide is strongly synergic and bactericidal. Studies are described of suitable cultural conditions, methods of testing sensitivity, and acquired resistance. Some clinical results of its use are reported in respiratory tract infections, Gram-negative septicaemia, and urinary tract infections, and further therapeutic possibilities are discussed.</t>
  </si>
  <si>
    <t>['purine' 'sulphonamide' 'sulphonamides' 'trimethoprim']</t>
  </si>
  <si>
    <t>['sulphonamide' 'sulphonamides' 'trimethoprim']</t>
  </si>
  <si>
    <t>['purine', 'sulphonamide', 'sulphonamides', 'trimethoprim']</t>
  </si>
  <si>
    <t>Pipeline of Known Chemical Classes of Antibiotics.</t>
  </si>
  <si>
    <t>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 In this scenario, the present article presents an overview of the R&amp;amp;D pipeline of new antibiotics in known classes of antibiotics, from discovery to clinical trial, in order to map out the technological trends in this type of antibiotic R&amp;amp;D, aiming to identify the chemical classes attracting most interest, their spectrum of activity, and the new subclasses under development. The result of the study shows that the new antibiotics in the pipeline belong to the following chemical classes: quinolones, aminoglycosides, macrolides, oxazolidinones, tetracyclines, pleuromutilins, beta-lactams, lipoglycopeptides, polymyxins and cyclic lipopeptides.</t>
  </si>
  <si>
    <t>Yes, context: Many approaches are used to discover new antibiotic compounds, one of the most widespread being the chemical modification of known antibiotics. This type of discovery has been so important in the development of new antibiotics that most antibiotics used today belong to the same chemical classes as antibiotics discovered in the 1950s and 1960s. Even though the discovery of new classes of antibiotics is urgently needed, the chemical modification of antibiotics in known classes is still widely used to discover new antibiotics, resulting in a great number of compounds in the discovery and clinical pipeline that belong to existing classes.</t>
  </si>
  <si>
    <t>The context does not provide a clear answer to whether there is a reference to antimicrobial, antibacterial, or antiviral activity.</t>
  </si>
  <si>
    <t>['lipopeptides'
 'quinolones aminoglycosides macrolides oxazolidinones tetracyclines pleuromutilins beta-lactams lipoglycopeptides polymyxins']</t>
  </si>
  <si>
    <t>['aminoglycosides' 'beta-lactams' 'lipoglycopeptides' 'macrolides'
 'oxazolidinones' 'pleuromutilins' 'polymyxins' 'quinolones'
 'tetracyclines']</t>
  </si>
  <si>
    <t>['aminoglycosides' 'beta-lactams' 'macrolides' 'oxazolidinones'
 'pleuromutilins' 'polymyxins' 'quinolones' 'tetracyclines']</t>
  </si>
  <si>
    <t>['aminoglycosides' 'beta' 'cyclic' 'lipoglycopeptides' 'macrolides'
 'oxazolidinones' 'pleuromutilins' 'polymyxins' 'quinolones' 'r'
 'tetracyclines']</t>
  </si>
  <si>
    <t>['aminoglycosides' 'beta-lactams' 'lipoglycopeptides' 'macrolides' 'oxazolidinones' 'pleuromutilins' 'polymyxins' 'quinolones' 'tetracyclines']</t>
  </si>
  <si>
    <t>['aminoglycosides', 'beta-lactams', 'lipoglycopeptides', 'lipopeptides', 'macrolides', 'oxazolidinones', 'pleuromutilins', 'quinolones', 'tetracyclines']</t>
  </si>
  <si>
    <t>Isolation and Structural Elucidation of Brevibacillin, an Antimicrobial Lipopeptide from Brevibacillus laterosporus That Combats Drug-Resistant Gram-Positive Bacteria.</t>
  </si>
  <si>
    <t>A new environmental bacterial strain exhibited strong antimicrobial characteristics against methicillin-resistant Staphylococcus aureus, vancomycin-resistant strains of Enterococcus faecalis and Lactobacillus plantarum, and other Gram-positive bacteria. The producer strain, designated OSY-I1, was determined to be Brevibacillus laterosporusvia morphological, biochemical, and genetic analyses. The antimicrobial agent was extracted from cells of OSY-I1 with isopropanol, purified by high-performance liquid chromatography, and structurally analyzed using mass spectrometry (MS) and nuclear magnetic resonance (NMR). The MS and NMR results, taken together, uncovered a linear lipopeptide consisting of 13 amino acids and an N-terminal C6 fatty acid (FA) chain, 2-hydroxy-3-methylpentanoic acid. The lipopeptide (FA-Dhb-Leu-Orn-Ile-Ile-Val-Lys-Val-Val-Lys-Tyr-Leu-valinol, where Dhb is Î±,Î²-didehydrobutyric acid and valinol is 2-amino-3-methyl-1-butanol) has a molecular mass of 1,583.0794 Da and contains three modified amino acid residues: Î±,Î²-didehydrobutyric acid, ornithine, and valinol. The compound, designated brevibacillin, was determined to be a member of a cationic lipopeptide antibiotic family. In addition to its potency against drug-resistant bacteria, brevibacillin also exhibited low MICs (1 to 8 Î¼g/ml) against selected foodborne pathogenic and spoilage bacteria, such as Listeria monocytogenes,Bacillus cereus, and Alicyclobacillus acidoterrestris Purified brevibacillin showed no sign of degradation when it was held at 80 Â°C for 60 min, and it retained at least 50% of its antimicrobial activity when it was held for 22 h under acidic or alkaline conditions. On the basis of these findings, brevibacillin is a potent antimicrobial lipopeptide which is potentially useful to combat drug-resistant bacterial pathogens and foodborne pathogenic and spoilage bacteria.</t>
  </si>
  <si>
    <t>Yes, brevibacillin is a potent antimicrobial compound used against drug-resistant bacterial pathogens and foodborne pathogenic and spoilage bacteria.</t>
  </si>
  <si>
    <t>['2-amino-3-methyl-1-butanol)' '2-hydroxy-3-methylpentanoic acid'
 'ab-didehydrobutyric acid' 'ab-didehydrobutyric acid ornithine' 'amino'
 'brevibacillin' 'c6 fatty acid' 'dhb' 'isopropanol'
 'methicillin-resistant' 'valinol' 'vancomycin-resistant']</t>
  </si>
  <si>
    <t>['(' '2-amino-3-methyl-1-butanol' '2-hydroxy-3-methylpentanoic acid'
 'a b-didehydrobutyric acid' 'amino acid' 'amino acids' 'brevibacillin'
 'dhb' 'fa-dhb-leu-orn-ile-ile-val-lys-val-val-lys-tyr-leu-valinol'
 'fatty acid' 'isopropanol' 'methicillin' 'n' 'ornithine' 'valinol'
 'vancomycin']</t>
  </si>
  <si>
    <t>['2-amino-3-methyl-1-butanol' '2-hydroxy-3-methylpentanoic acid'
 'a b-didehydrobutyric acid' 'amino acid' 'amino acids' 'brevibacillin'
 'dhb' 'fa-dhb-leu-orn-ile-ile-val-lys-val-val-lys-tyr-leu-valinol'
 'fatty acid' 'isopropanol' 'methicillin' 'ornithine' 'valinol'
 'vancomycin']</t>
  </si>
  <si>
    <t>['2' 'a' 'amino' 'brevibacillin' 'c6' 'dhb' 'fa' 'isopropanol'
 'methicillin' 'n' 'ornithine' 'valinol' 'vancomycin']</t>
  </si>
  <si>
    <t>['2-amino-3-methyl-1-butanol' '2-hydroxy-3-methylpentanoic acid' 'alpha,beta-didehydrobutyric acid' 'amino' 'amino acid' 'amino acids' 'brevibacillin' 'dhb' 'fa-dhb-leu-orn-ile-ile-val-lys-val-val-lys-tyr-leu-valinol' 'fatty acid' 'isopropanol' 'methicillin' 'n' 'ornithine' 'valinol' 'vancomycin']</t>
  </si>
  <si>
    <t>['2-amino-3-methyl-1-butanol', '2-hydroxy-3-methylpentanoic acid', 'alpha,beta-didehydrobutyric acid', 'brevibacillin', 'cationic lipopeptide antibiotic', 'fatty acid', 'isopropanol', 'lipopeptide', 'methicillin', 'ornithine', 'valinol', 'vancomycin']</t>
  </si>
  <si>
    <t>Ertapenem for the treatment of bloodstream infections due to ESBL-producing Enterobacteriaceae: a multinational pre-registered cohort study.</t>
  </si>
  <si>
    <t>Data about the efficacy of ertapenem for the treatment of bloodstream infections (BSI) due to ESBL-producing Enterobacteriaceae (ESBL-E) are limited. We compared the clinical efficacy of ertapenem and other carbapenems in monomicrobial BSI due to ESBL-E. A multinational retrospective cohort study (INCREMENT project) was performed (ClinicalTrials.gov identifier: NCT01764490). Patients given monotherapy with ertapenem or other carbapenems were compared. Empirical and targeted therapies were analysed. Propensity scores were used to control for confounding; sensitivity analyses were performed in subgroups. The outcome variables were cure/improvement rate at day 14 and all-cause 30 day mortality. The empirical therapy cohort (ETC) and the targeted therapy cohort (TTC) included 195 and 509 patients, respectively. Cure/improvement rates were 90.6% with ertapenem and 75.5% with other carbapenems (Pâ€Š=â€Š0.06) in the ETC and 89.8% and 82.6% (Pâ€Š=â€Š0.02) in the TTC, respectively; 30 day mortality rates were 3.1% and 23.3% (Pâ€Š=â€Š0.01) in the ETC and 9.3% and 17.1% (Pâ€Š=â€Š0.01) in the TTC, respectively. Adjusted ORs (95% CI) for cure/improvement with empirical and targeted ertapenem were 1.87 (0.24-20.08; Pâ€Š=â€Š0.58) and 1.04 (0.44-2.50; Pâ€Š=â€Š0.92), respectively. For the propensity-matched cohorts it was 1.18 (0.43-3.29; Pâ€Š=â€Š0.74). Regarding 30 day mortality, the adjusted HR (95% CI) for targeted ertapenem was 0.93 (0.43-2.03; Pâ€Š=â€Š0.86) and for the propensity-matched cohorts it was 1.05 (0.46-2.44; Pâ€Š=â€Š0.90). Sensitivity analyses were consistent except for patients with severe sepsis/septic shock, which showed a non-significant trend favouring other carbapenems. Ertapenem appears as effective as other carbapenems for empirical and targeted therapy of BSI due to ESBL-E, but further studies are needed for patients with severe sepsis/septic shock.</t>
  </si>
  <si>
    <t>Yes, ertapenem appears as effective as other carbapenems for empirical and targeted therapy of BSI due to ESBL-producing Enterobacteriaceae.</t>
  </si>
  <si>
    <t>No, ertapenem appears as effective as other carbapenems for empirical and targeted therapy of BSI due to ESBL-producing Enterobacteriaceae, but further studies are needed for patients with severe sepsis/septic shock.</t>
  </si>
  <si>
    <t>['carbapenems' 'carbapenems ertapenem' 'ertapenem']</t>
  </si>
  <si>
    <t>['carba' 'carbapenems' 'ertapenem']</t>
  </si>
  <si>
    <t>['carbapenems' 'ertapenem']</t>
  </si>
  <si>
    <t>['carbapenems', 'ertapenem']</t>
  </si>
  <si>
    <t>Chemical structure and pharmacokinetics of novel quinolone agents represented by avarofloxacin, delafloxacin, finafloxacin, zabofloxacin and nemonoxacin.</t>
  </si>
  <si>
    <t>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</si>
  <si>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No, context: Quinolones are potent antimicrobial agents with a basic chemical structure of bicyclic ring. Fluorine atom at position C-6 and various substitutions on the basic quinolone structure yielded fluoroquinolones, namely Norfloxacin, ciprofloxacin, levofloxacin, moxifloxacin and numerous other agents. The target molecules of quinolones and fluoroquinolones are bacterial gyrase and topoisomerase IV enzymes. Broad-spectrum and excellent tissue penetration make fluoroquinolones potent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t>
  </si>
  <si>
    <t>Yes,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</si>
  <si>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Yes, quinolones and fluoroquinolones are potent antimicrobial agents, but their toxic side effects and increasing number of resistant pathogens set limits on their use. This review focuses on recent advances concerning quinolones and fluoroquinolones, we will be summarising chemical structure, mode of action, pharmacokinetic properties and toxicity. We will be describing fluoroquinolones introduced in clinical trials, namely avarofloxacin, delafloxacin, finafloxacin, zabofloxacin and non-fluorinated nemonoxacin. These agents have been proved to have enhanced antibacterial effect even against ciprofloxacin resistant pathogens, and found to be well tolerated in both oral and parenteral administrations. These features are going to make them potential antimicrobial agents in the future.</t>
  </si>
  <si>
    <t>['avarofloxacin delafloxacin finafloxacin zabofloxacin' 'bicyclic'
 'ciprofloxacin' 'fluorine' 'fluoroquinolones' 'nemonoxacin'
 'norfloxacin ciprofloxacin levofloxacin moxifloxacin' 'quinolone'
 'quinolones']</t>
  </si>
  <si>
    <t>['avarofloxacin' 'ciprofloxacin' 'delafloxacin' 'finafloxacin' 'fluorine'
 'fluoroquinolones' 'levofloxacin' 'moxifloxacin' 'nemonoxacin'
 'norfloxacin' 'quinolone' 'quinolones' 'zabofloxacin']</t>
  </si>
  <si>
    <t>['avarofloxacin' 'ciprofloxacin' 'delafloxacin' 'finafloxacin' 'fluorine'
 'fluoroquinolones' 'levofloxacin' 'moxifloxacin'
 'non-fluorinated nemonoxacin' 'norfloxacin' 'quinolone' 'quinolones'
 'zabofloxacin']</t>
  </si>
  <si>
    <t>['avarofloxacin' 'ciprofloxacin' 'delafloxacin' 'finafloxacin' 'fluorine' 'fluoroquinolones' 'levofloxacin' 'moxifloxacin' 'nemonoxacin' 'norfloxacin' 'quinolone' 'quinolones' 'zabofloxacin']</t>
  </si>
  <si>
    <t>['avarofloxacin', 'ciprofloxacin', 'delafloxacin', 'finafloxacin', 'fluorine', 'fluoroquinolones', 'levofloxacin', 'moxifloxacin', 'nemonoxacin', 'norfloxacin', 'quinolone', 'quinolones', 'zabofloxacin']</t>
  </si>
  <si>
    <t>Muraymycin nucleoside-peptide antibiotics: uridine-derived natural products as lead structures for the development of novel antibacterial agents.</t>
  </si>
  <si>
    <t>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(SAR) studies and first insights into muraymycin biosynthesis. It therefore provides an overview on the current state of research, as well as an outlook on possible future developments in this field.</t>
  </si>
  <si>
    <t>Yes, context: 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studies and first insights into muraymycin biosynthesis. It therefore provides an overview on the current state of research, as well as an outlook on possible future developments in this field.</t>
  </si>
  <si>
    <t>No, context: Muraymycins are a promising class of antimicrobial natural products. These uridine-derived nucleoside-peptide antibiotics inhibit the bacterial membrane protein translocase I (MraY), a key enzyme in the intracellular part of peptidoglycan biosynthesis. This review describes the structures of naturally occurring muraymycins, their mode of action, synthetic access to muraymycins and their analogues, some structure-activity relationship studies and first insights into muraymycin biosynthesis. It therefore provides an overview on the current state of research, as well as an outlook on possible future developments in this field.</t>
  </si>
  <si>
    <t>['uridine-derived']</t>
  </si>
  <si>
    <t>['muraymycin' 'muraymycins' 'nucleoside' 'uridine']</t>
  </si>
  <si>
    <t>['muraymycin', 'muraymycins', 'uridine']</t>
  </si>
  <si>
    <t>New Î²-Lactamase Inhibitors in the Clinic.</t>
  </si>
  <si>
    <t>Given the serious medical burden of Î²-lactamases, many approaches are being used identify candidate agents for Î²-lactamase inhibition. Here, we review two Î²-lactam-Î²-lactamase inhibitor (BL-BLI) combinations, ceftolozane-tazobactam and ceftazidime-avibactam that recently entered the clinic. In addition,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</si>
  <si>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No, context: We review two Î2-lactam-Î2-lactamase inhibitor (BL-BLI) combinations, ceftolozane-tazobactam and ceftazidime-avibactam, that recently entered the clinic.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</si>
  <si>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No, context: This review reviews two Î2-lactam-Î2-lactamase inhibitor (BL-BLI) combinations, ceftolozane-tazobactam and ceftazidime-avibactam, that recently entered the clinic. We focus on BL-BLI combinations in preclinical development that have demonstrated activity in clinical isolates via susceptibility testing and/or in in vivo models of infection. We highlight only the BLIs that are able to reduce the Clinical Laboratory standards Institute (CLSI) breakpoints for the BL partner into the susceptible range. Our analysis includes the primary literature, meeting abstracts, as well as the patent literature.</t>
  </si>
  <si>
    <t>['ceftazidime-avibactam' 'ceftolozane-tazobactam']</t>
  </si>
  <si>
    <t>['avibactam' 'b-lactam' 'ceftazidime' 'ceftolozane' 'tazobactam']</t>
  </si>
  <si>
    <t>['avibactam' 'b' 'ceftazidime' 'ceftolozane' 'tazobactam']</t>
  </si>
  <si>
    <t>['avibactam' 'beta-lactam' 'ceftazidime' 'ceftolozane' 'tazobactam']</t>
  </si>
  <si>
    <t>['beta-lactam', 'bl-bli', 'ceftazidime-avibactam', 'ceftolozane-tazobactam']</t>
  </si>
  <si>
    <t>Evidence for the use of demeclocycline in the treatment of hyponatraemia secondary to SIADH: a systematic review.</t>
  </si>
  <si>
    <t>Hyponatraemia (HN) is the most common electrolyte balance disorder in clinical practice. Since the 1970s, demeclocycline has been used in some countries to treat chronic HN secondary to syndrome of inappropriate antidiuretic hormone secretion (SIADH). The precise mechanism of action of demeclocycline is unclear, but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this condition. Embase(â„¢) , MEDLINE(Â®) , MEDLINE(Â®) In-Process, and The Cochrane Library were searched on two occasions using MeSH terms combined with free-text terms. References were screened by two independent reviewers. Relevant publications were then extracted by two independent reviewers, with a third reviewer collating and finalising extractions. The searches returned a total of 705 hits. 632 abstracts were screened after the removal of duplicates. Following screening, 35 full-length publications were reviewed. Of these, 17 were excluded, resulting in 18 studies deemed relevant for data extraction. Two were randomised controlled trials (RCTs), 16 were non-RCTs, and 10 were case reports. Although most reports suggest that demeclocycline can address serum sodium levels in specific patients with HN, efficacy is variable, and may depend upon the underlying aetiology. Demeclocycline dose adjustments can be complex, and as its use in clinical practice is not well defined, it can differ between healthcare professionals. There is a lack of clinical and economic evidence supporting the use of demeclocycline for HN secondary to SIADH. Patients receiving demeclocycline for HN secondary to SIADH must be closely monitored.</t>
  </si>
  <si>
    <t>Yes, context: Demeclocycline has been used in some countries to treat chronic HN secondary to syndrome of inappropriate antidiuretic hormone secretion (SIADH). It has been linked to the induction of nephrogenic diabetes insipidus. Furthermore, the safety profile of demeclocycline is variable with an inconsistent time to onset, and a potential for complications. There has been no systematic evaluation of the use of demeclocycline for the treatment of HN secondary to SIADH to date. A systematic literature review was performed to obtain an insight into the clinical safety and efficacy of demeclocycline for HN secondary to SIADH.</t>
  </si>
  <si>
    <t>No.</t>
  </si>
  <si>
    <t>No, demeclocycline is not used against biofilm, parasites, protozoans, viruses, fungal or bacterial.</t>
  </si>
  <si>
    <t>['demeclocycline' 'medline((r))' 'sodium']</t>
  </si>
  <si>
    <t>['demeclocycline' 'sodium']</t>
  </si>
  <si>
    <t>['demeclocycline', 'sodium']</t>
  </si>
  <si>
    <t xml:space="preserve">A Novel Spiro-Heterocyclic Compound Identified by the Silkworm Infection Model Inhibits Transcription in </t>
  </si>
  <si>
    <t>Synthetic compounds are a vital source of antimicrobial agents. To uncover therapeutically effective antimicrobial agents from a chemical library, we screened over 100,000 synthetic compounds for in vitro antimicrobial activity against methicillin-resistant Staphylococcus aureus and evaluated the in vivo therapeutic effectiveness of the hits in S. aureus-infected silkworms. Three antimicrobial agents exhibited therapeutic effects in the silkworm infection model. One of these,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 methicillin-resistant S. aureus. Thus, GPI0363 is an attractive candidate therapeutic agent against drug-resistant S. aureus infections.</t>
  </si>
  <si>
    <t>No, context: Synthetic compounds are a vital source of antimicrobial agents. We screened over 100,000 synthetic compounds for in vitro antimicrobial activity against methicillin-resistant Staphylococcus aureus and evaluated the in vivo therapeutic effectiveness of the hits in S. aureus-infected silkworms. GPI0363, a novel spiro-heterocyclic compound, was bacteriostatic and inhibited RNA synthesis in S. aureus cells. GPI0363-resistant S. aureus strains harbored a point mutation in the gene encoding the primary sigma factor, SigA, of RNA polymerase, and this mutation was responsible for the resistance to GPI0363. We further revealed that GPI0363 could bind to SigA, inhibit promoter-specific transcription in vitro, and prolong the survival of mice infected with</t>
  </si>
  <si>
    <t>Yes, the synthetic compounds found in the chemical library have antimicrobial activity against methicillin-resistant Staphylococcus aureus.</t>
  </si>
  <si>
    <t>['gpi0363' 'gpi0363-resistant' 'methicillin-resistant' 'synthetic']</t>
  </si>
  <si>
    <t>['gpi0363' 'methicillin']</t>
  </si>
  <si>
    <t>['methicillin' 'spiro-heterocyclic']</t>
  </si>
  <si>
    <t>['gpi0363' 'methicillin' 'spiro']</t>
  </si>
  <si>
    <t>['gpi0363', 'methicillin']</t>
  </si>
  <si>
    <t>In vitro activity of doxycycline against bacteria from clinical material.</t>
  </si>
  <si>
    <t>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</si>
  <si>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Yes, context: 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</si>
  <si>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No, context: Doxycycline (alpha-6-deoxy-oxytetracycline) was tested against various bacteria of recent clinical origin with 30-mug discs. The antibiotic susceptibility of these bacteria to commonly used antimicrobial agents was also established. Those bacteria which responded with equivocal zones of inhibition about the tetracycline compounds were tested by the tube dilution technique. Staphylococci and enterococci consistently displayed greater in vitro susceptibility to doxycycline than to tetracycline or demethylchlortetracycline.</t>
  </si>
  <si>
    <t>['demethylchlortetracycline' 'doxycycline' 'tetracycline']</t>
  </si>
  <si>
    <t>['alpha-6-deoxy-oxytetracycline' 'demethylchlortetracycline' 'doxycycline'
 'tetracycline']</t>
  </si>
  <si>
    <t>['alpha-6-deoxy-oxytetracycline' 'compounds' 'demethylchlortetracycline'
 'doxycycline' 'tetracycline']</t>
  </si>
  <si>
    <t>['alpha' 'demethylchlortetracycline' 'doxycycline' 'tetracycline']</t>
  </si>
  <si>
    <t>['alpha-6-deoxy-oxytetracycline' 'demethylchlortetracycline' 'doxycycline' 'tetracycline']</t>
  </si>
  <si>
    <t>['alpha-6-deoxy-oxytetracycline', 'demethylchlortetracycline', 'doxycycline', 'tetracycline']</t>
  </si>
  <si>
    <t>Novel Bacterial Topoisomerase Inhibitors Exploit Asp83 and the Intrinsic Flexibility of the DNA Gyrase Binding Site.</t>
  </si>
  <si>
    <t>DNA gyrases are enzymes that control the topology of DNA in bacteria cells. This is a vital function for bacteria. For this reason, DNA gyrases are targeted by widely used antibiotics such as quinolones. Recently, structural and biochemical investigations identified a new class of DNA gyrase inhibitors called NBTIs (i.e., novel bacterial topoisomerase inhibitors). NBTIs are particularly promising because they are active against multi-drug resistant bacteria, an alarming clinical issue. Structural data recently demonstrated that these NBTIs bind tightly to a newly identified pocket at the dimer interface of the DNA-protein complex. In the present study, we used molecular dynamics (MD) simulations and docking calculations to shed new light on the binding of NBTIs to this site. Interestingly, our MD simulations demonstrate the intrinsic flexibility of this binding site, which allows the pocket to adapt its conformation and form optimal interactions with the ligand. In particular, we examined two ligands, AM8085 and AM8191, which induced a repositioning of a key aspartate (Asp83B), whose side chain can rotate within the binding site. The conformational rearrangement of Asp83B allows the formation of a newly identified H-bond interaction with an NH on the bound NBTI, which seems important for the binding of NBTIs having such functionality. We validated these findings through docking calculations using an extended set of cognate oxabicyclooctane-linked NBTIs derivatives (~150, in total), screened against multiple target conformations. The newly identified H-bond interaction significantly improves the docking enrichment. These insights could be helpful for future virtual screening campaigns against DNA gyrase.</t>
  </si>
  <si>
    <t>No, no, no, no, no, no, no, no, no, no, no, no, no, no, no, no, no, no, no, no, no, no, no, no, no, no, no, no, no, no, no, no, no, no, no, no, no, no, no, no, no, no, no, no, no, no, no, no, no, no, no, no, no, no, no, no, no, no, no, no, no, no, no, no, no, no, no, no, no, no, no, no, no, no, no, no, no, no, no, no, no, no</t>
  </si>
  <si>
    <t>['am8085' 'am8191' 'oxabicyclooctane-linked nbtis' 'quinolones']</t>
  </si>
  <si>
    <t>['am8085' 'am8191' 'asp83b' 'aspartate' 'h' 'nbti' 'nbtis' 'nh'
 'oxabicyclooctane' 'quinolones']</t>
  </si>
  <si>
    <t>['am8085' 'am8191' 'asp83b' 'aspartate' 'nbtis' 'nh' 'oxabicyclooctane'
 'quinolones']</t>
  </si>
  <si>
    <t>['am8085' 'am8191' 'asp83b' 'aspartate' 'h' 'nbtis' 'nh'
 'oxabicyclooctane' 'quinolones']</t>
  </si>
  <si>
    <t>['am8085' 'am8191' 'asp83b' 'aspartate' 'h' 'nbtis' 'nh' 'oxabicyclooctane' 'quinolones']</t>
  </si>
  <si>
    <t>['am8085', 'am8191', 'aspartate', 'bacterial topoisomerase inhibitors', 'nbtis', 'oxabicyclooctane-', 'quinolones']</t>
  </si>
  <si>
    <t>A Novel Inhibitor of the LolCDE ABC Transporter Essential for Lipoprotein Trafficking in Gram-Negative Bacteria.</t>
  </si>
  <si>
    <t>The outer membrane is an essential structural component of Gram-negative bacteria that is composed of lipoproteins, lipopolysaccharides, phospholipids, and integral Î²-barrel membrane proteins. A dedicated machinery, called the Lol system, ensures proper trafficking of lipoproteins from the inner to the outer membrane. The LolCDE ABC transporter is the inner membrane component, which is essential for bacterial viability. Here, we report a novel pyrrolopyrimidinedione compound, G0507, which was identified in a phenotypic screen for inhibitors of Escherichia coli growth followed by selection of compounds that induced the extracytoplasmic ÏƒE stress response. Mutations in lolC, lolD, and lolE conferred resistance to G0507, suggesting LolCDE as its molecular target. Treatment of E. coli cells with G0507 resulted in accumulation of fully processed Lpp, an outer membrane lipoprotein, in the inner membrane. Using purified protein complexes, we found that G0507 binds to LolCDE and stimulates its ATPase activity. G0507 still binds to LolCDE harboring a Q258K substitution in LolC (LolCQ258K), which confers high-level resistance to G0507 in vivo but no longer stimulates ATPase activity. Our work demonstrates that G0507 has significant promise as a chemical probe to dissect lipoprotein trafficking in Gram-negative bacteria.</t>
  </si>
  <si>
    <t>No, this study suggests that G0507 is a potential anti-infective and antimicrobial compound used against biofilm, parasites, protozoans, viruses, and bacterial infections.</t>
  </si>
  <si>
    <t>['g0507' 'pyrrolopyrimidinedione']</t>
  </si>
  <si>
    <t>['g0507' 'lolcde' 'pyrrolopyrimidinedione' 'se']</t>
  </si>
  <si>
    <t>['g0507' 'pyrrolopyrimidinedione' 'se']</t>
  </si>
  <si>
    <t>['pyrrolopyrimidinedione']</t>
  </si>
  <si>
    <t>['g0507', 'lipopolysaccharides', 'phospholipids', 'pyrrolopyrimidinedione']</t>
  </si>
  <si>
    <t>Meta-analysis of trials comparing cefazolin to antistaphylococcal penicillins in the treatment of methicillin-sensitive Staphylococcus aureus bacteraemia.</t>
  </si>
  <si>
    <t>The objective of this study was to determine the effectiveness and safety of cefazolin vs. antistaphylococcal penicillin (ASP) in the treatment of methicillin-sensitive Staphylococcus aureus (MSSA) bacteraemia. The databases of PubMed, Embase and Cochrane Central were used to identify comparative trials of cefazolin vs. ASP in MSSA bacteraemia. Meta-analysis of included trials was performed to assess any differences regarding mortality, clinical cure, recurrence and withdrawal from adverse effects between groups. Data were analysed using fixed effect model. Studies were weighted using Mantel-Haenszel methodology. Heterogeneity was calculated using the I2 statistic. Nine retrospective and one prospective trials were identified involving 4728 patients, 2954 with ASP and 1774 with cefazolin. Meta-analysis showed a lower mortality rate with cefazolin vs. ASP using fixed effect model [risk ratio (RR) 0.78, 95% confidence interval (CI) 0.69-0.88, PÂ &lt;Â 0.0001] with borderline high heterogeneity (I2 Â =Â 51%). Clinical cure was noted more often with cefazolin (RR 1.09, 95% CI 1.02-1.17, PÂ =Â 0.02), although no difference was noted with relapse (RR 1.29, 95% CI 0.96-1.74 PÂ =Â 0.09). Analysis also showed more withdrawals from adverse events with ASP vs. cefazolin (RR 0.27, 95% CI 0.16-0.47, PÂ &lt;Â 0.00001). A minority of patients enrolled in these trials were admitted to the intensive care unit or had endocarditis (11.4% with ASP and 9% with cefazolin). Our meta-analysis of retrospective data demonstrate that cefazolin is more effective and safer ASP in patients with MSSA bacteraemia from various causes. Low quality of trials, borderline high heterogeneity, and possible publication bias may limit the validity of our findings. Randomized trials are needed to confirm these findings.</t>
  </si>
  <si>
    <t>Yes, context: This study is evaluating the effectiveness and safety of cefazolin vs. antistaphylococcal penicillin in the treatment of methicillin-sensitive Staphylococcus aureus (MSSA) bacteraemia.</t>
  </si>
  <si>
    <t>Yes, cefazolin is more effective and safer than antistaphylococcal penicillin in treating methicillin-sensitive Staphylococcus aureus (MSSA) bacteraemia.</t>
  </si>
  <si>
    <t>['antistaphylococcal penicillin' 'asp' 'cefazolin' 'cefazolin)'
 'methicillin-sensitive']</t>
  </si>
  <si>
    <t>['asp' 'cefazolin' 'methicillin']</t>
  </si>
  <si>
    <t>['asp' 'cefazolin' 'methicillin' 'penicillin']</t>
  </si>
  <si>
    <t>['antistaphylococcal' 'asp' 'cefazolin' 'methicillin']</t>
  </si>
  <si>
    <t>['asp', 'cefazolin', 'penicillin']</t>
  </si>
  <si>
    <t>Synthesis, bioactivity, and enzymatic modification of antibacterial thiotetromycin derivatives.</t>
  </si>
  <si>
    <t>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Herein we synthesized a focused library of 17 novel thiotetromycin derivatives differing at the 5-position alkyl substituent to investigate their biological activities and their reactivity towards the hydroxylase TtmP. Although we observed marginal anti-tuberculosis activity, select thiotetromycin analogues showed antibacterial activity against an Escherichia coli Î”tolC strain with IC50 values in a range of 1.9-36 Î¼g mL-1. Additional screening efforts highlighted select thiotetronate analogues as inhibitors of the cancer-associated enzyme nicotinamide N-methyltransferase (NNMT), with a unique scaffold compared to previously identified NNMT inhibitors. In vitro assays further showed that the TtmP P450 was capable of resolving racemic substrate mixtures and had modest promiscuity to hydroxylate derivatives with variable alkyl chains; however triple oxidation to a carboxylic acid remained specific for the natural thiotetromycin substrate. The tendency of TtmP to accept a range of unnatural substrates for hydroxylation makes it an interesting target for P450 engineering towards broader applications.</t>
  </si>
  <si>
    <t>No, context: 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t>
  </si>
  <si>
    <t xml:space="preserve">No, context: thiotetronate-containing natural products, including thiolactomycin, thiotetromycin, and thiotetroamide, are potent, broad-spectrum antibacterial compounds that target fatty acid synthesis in bacteria. Natural modifications at the C-5 dialkyl position in this molecular series result in pronounced bioactivity differences. The C-5 acetamide-containing thiotetroamide, which is the more potent antibacterial agent in this family, is biosynthesized from the C-5 ethyl analogue thiotetromycin via a unique two-enzyme process involving the cytochrome P450-amidotransferase enzyme pair TtmP-TtmN. We synthesized a focused library of 17 novel thiotetromycin derivatives differing at the 5-position alkyl substituent to investigate their biological activities and their reactivity towards the </t>
  </si>
  <si>
    <t>['c-5 acetamide-containing thiotetroamide' 'c-5 dialkyl' 'c-5 ethyl'
 'carboxylic' 'hydroxylate' 'thiolactomycin thiotetromycin'
 'thiotetroamide' 'thiotetromycin' 'thiotetronate'
 'thiotetronate-containing']</t>
  </si>
  <si>
    <t>['acetamide' 'alkyl' 'carboxylic acid' 'dialkyl' 'ethyl' 'fatty acid' 'n'
 'nicotinamide' 'thiolactomycin' 'thiotetroamide' 'thiotetromycin'
 'thiotetronate' 'ttmp']</t>
  </si>
  <si>
    <t>['acetamide' 'alkyl' 'carboxylic acid' 'dialkyl' 'ethyl' 'fatty acid'
 'nicotinamide' 'thiolactomycin' 'thiotetroamide' 'thiotetromycin'
 'thiotetronate' 'ttmn' 'ttmp']</t>
  </si>
  <si>
    <t>['acetamide' 'alkyl' 'carboxylic' 'dialkyl' 'ethyl' 'fatty' 'hydroxylate'
 'nicotinamide n' 'thiolactomycin' 'thiotetroamide' 'thiotetromycin'
 'thiotetronate']</t>
  </si>
  <si>
    <t>['acetamide' 'alkyl' 'carboxylic' 'carboxylic acid' 'dialkyl' 'ethyl' 'fatty acid' 'hydroxylate' 'nicotinamide' 'thiolactomycin' 'thiotetroamide' 'thiotetromycin' 'thiotetronate' 'ttmp']</t>
  </si>
  <si>
    <t>['-5 acetamide', 'carboxylic acid', 'fatty acid', 'hydroxylate', 'thiolactomycin', 'thiotetroamide', 'thiotetromycin', 'thiotetronate']</t>
  </si>
  <si>
    <t>Beyond Piperacillin-Tazobactam: Cefepime and AAI101 as a Potent Î²-Lactam-Î²-Lactamase Inhibitor Combination.</t>
  </si>
  <si>
    <t>Impeding, as well as reducing, the burden of antimicrobial resistance in Gram-negative pathogens is an urgent public health endeavor. Our current antibiotic armamentarium is dwindling, while major resistance determinants (e.g., extended-spectrum Î²-lactamases [ESBLs]) continue to evolve and disseminate around the world. One approach to attack this problem is to develop novel therapies that will protect our current agents. AAI101 is a novel penicillanic acid sulfone Î²-lactamase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 restore the activity of cefepime against class A ESBLs (e.g., CTX-M-15) and demonstrated increased potency compared to that of piperacillin-tazobactam when tested against an established isogenic panel. The enzymological properties of AAI101 further revealed that AAI101 possessed a unique mechanism of Î²-lactamase inhibition compared to that of tazobactam. Additionally, upon reaction with AAI101, CTX-M-15 was modified to an inactive state. Notably, the in vivo efficacy of cefepime-AAI101 was demonstrated using a mouse septicemia model, indicating the ability of AAI101 to bolster significantly the therapeutic efficacy of cefepime in vivo The combination of AAI101 with cefepime represents a potential carbapenem-sparing treatment regimen for infections suspected to be caused by Enterobacteriaceae expressing ESBLs.</t>
  </si>
  <si>
    <t>Yes, context: There is a reference to antimicrobial activity.</t>
  </si>
  <si>
    <t>No, context: Impeding, as well as reducing, the burden of antimicrobial resistance in Gram-negative pathogens is an urgent public health endeavor. Our current antibiotic armamentarium is dwindling, while major resistance determinants (e.g., extended-spectrum Î2-lactamases [ESBLs]) continue to evolve and disseminate around the world. One approach to attack this problem is to develop novel therapies that will protect our current agents. AAI101 is a novel penicillanic acid sulfone Î2-lactamase inhibitor similar in structure to tazobactam, with one important difference. AAI101 possesses a strategically placed methyl group that gives the inhibitor a net neutral charge, enhancing bacterial cell penetration. AAI101 paired with cefepime, also a zwitterion, is in phase III of clinical development for the treatment of serious Gram-negative infections. Here, AAI101 was found to</t>
  </si>
  <si>
    <t>['aai101' 'carbapenem-sparing' 'cefepime' 'cefepime-aai101' 'methyl'
 'penicillanic acid' 'piperacillin-tazobactam' 'tazobactam' 'zwitterion']</t>
  </si>
  <si>
    <t>['aai101' 'carbapenem' 'cefepime' 'ctx' 'methyl'
 'penicillanic acid sulfone' 'piperacillin' 'tazobactam']</t>
  </si>
  <si>
    <t>['15' 'aai101' 'carbapenem' 'cefepime' 'ctx' 'ctx-m-15' 'methyl'
 'penicillanic acid sulfone' 'piperacillin' 'tazobactam']</t>
  </si>
  <si>
    <t>['aai101' 'carbapenem' 'cefepime' 'ctx' 'methyl' 'penicillanic'
 'piperacillin' 'tazobactam']</t>
  </si>
  <si>
    <t>['aai101' 'carbapenem' 'cefepime' 'ctx' 'methyl' 'penicillanic acid sulfone' 'piperacillin' 'tazobactam']</t>
  </si>
  <si>
    <t>['aai101', 'carbapenem', 'cefepime', 'penicillanic acid sulfone beta-lactamase inhibitor', 'piperacillin-tazobactam', 'tazobactam']</t>
  </si>
  <si>
    <t>Structure, Function, and Biosynthetic Origin of Octapeptin Antibiotics Active against Extensively Drug-Resistant Gram-Negative Bacteria.</t>
  </si>
  <si>
    <t>Resistance to the last-resort antibiotic colistin is nowÂ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inÂ vitro, octapeptin C4 displayed poor inÂ vivo efficacy, most likely due to high plasma protein binding. Nuclear magnetic resonance solution structures, empirical structure-activity and structure-toxicity models were used to design synthetic octapeptins active against MDR and extensively drug-resistant (XDR) bacteria. The scaffold was then subtly altered to reduce plasma protein binding, while maintaining activity against MDR and XDR bacteria. InÂ vivo efficacy was demonstrated in a murine bacteremia model with a colistin-resistant P.Â aeruginosa clinical isolate.</t>
  </si>
  <si>
    <t>No, context: 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While active against multi-drug resistant (MDR) strains in vitro, octapeptin C4 displayed poor in vivo efficacy, most likely due to high plasma protein binding.</t>
  </si>
  <si>
    <t>No, context: Resistance to the last-resort antibiotic colistin is now widespread and new therapeutics are urgently required. We report the first in toto chemical synthesis and pre-clinical evaluation of octapeptins, a class of lipopeptides structurally related to colistin. The octapeptin biosynthetic cluster consisted of three non-ribosomal peptide synthetases (OctA, OctB, and OctC) that produced an amphiphilic antibiotic, octapeptin C4, which was shown to bind to and depolarize membranes. While active against multi-drug resistant (MDR) strains in vitro, octapeptin C4 displayed poor in vivo efficacy, most likely due to high plasma protein binding. Nuclear magnetic resonance solution structures, empirical structure-activity and structure-toxicity models were used to design synthetic octapeptins</t>
  </si>
  <si>
    <t>['colistin' 'colistin-resistant' 'octapeptin' 'octapeptin c4'
 'octapeptins' 'octb']</t>
  </si>
  <si>
    <t>['colistin']</t>
  </si>
  <si>
    <t>['colistin' 'octapeptin' 'octapeptin c4' 'octapeptins']</t>
  </si>
  <si>
    <t>['lipopeptides', 'octapeptin', 'octapeptin c4', 'octapeptins']</t>
  </si>
  <si>
    <t xml:space="preserve">Biosynthesis of Polyketides in </t>
  </si>
  <si>
    <t>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 Naturally,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Biosynthesis of polyketides involves a group of enzyme activities called polyketide synthases (PKSs). There are three types of PKSs (type I, type II, and type III) in Streptomyces responsible for producing polyketides. This paper focuses on the biosynthesis of polyketides in Streptomyces with three structurally-different types of PKSs.</t>
  </si>
  <si>
    <t>Yes, context: Polyketides are a large group of secondary metabolites that have notable variety in their structure and function. Polyketides exhibit a wide range of bioactivities such as antibacterial, antifungal, anticancer, antiviral, immune-suppressing, anti-cholesterol, and anti-inflammatory activity.</t>
  </si>
  <si>
    <t>No, context: Polyketides are a large group of secondary metabolites that have notable variety in their structure and function. They are found in bacteria, fungi, plants, protists, insects, mollusks, and sponges. Streptomyces is a genus of Gram-positive bacteria that has a filamentous form like fungi. This genus is best known as one of the polyketides producers. Some examples of polyketides produced by Streptomyces are rapamycin, oleandomycin, actinorhodin, daunorubicin, and caprazamycin. This paper focuses on the biosynthesis of polyketides in Streptomyces with three structurally-different types of PKSs.</t>
  </si>
  <si>
    <t>['caprazamycin' 'polyketides'
 'rapamycin oleandomycin actinorhodin daunorubicin']</t>
  </si>
  <si>
    <t>['actinorhodin' 'caprazamycin' 'cholesterol' 'daunorubicin' 'oleandomycin'
 'rapamycin']</t>
  </si>
  <si>
    <t>['actinorhodin' 'caprazamycin' 'cholesterol' 'daunorubicin' 'oleandomycin'
 'polyketides' 'rapamycin']</t>
  </si>
  <si>
    <t>['actinorhodin' 'caprazamycin' 'cholesterol' 'daunorubicin' 'oleandomycin' 'polyketides' 'rapamycin']</t>
  </si>
  <si>
    <t>['actinorhodin', 'caprazamycin', 'cholesterol', 'daunorubicin', 'oleandomycin', 'polyketides', 'rapamycin']</t>
  </si>
  <si>
    <t>Synthesis, ribosomal selectivity, and antibacterial activity of netilmicin 4'-derivatives.</t>
  </si>
  <si>
    <t>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</si>
  <si>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No, context: Halogenation of a suitably protected netilmicin derivative enables preparation of 4'-chloro-, bromo-, and iodo derivatives of netilmicin after deprotection. Suzuki coupling of a protected 4'-bromo derivative with phenylboronic acid or butyltrifluoroborate affords the corresponding 4'-phenyl and 4'-butyl derivatives of netilmicin. Sulfenylation of suitably protected netilmicin derivative with ethanesulfenyl chloride followed by deprotection affords 4'-ethylsulfanylnetilmicin. All netilmicin 4'-derivatives displayed reduced levels of inhibition for prokaryotic ribosomes and reduced antibacterial activity against typical Gram-positive and Gram-negative strains. None of the derivatives displayed enhanced target selectivity.</t>
  </si>
  <si>
    <t>['4-bromo' '4-butyl' '4-chloro- bromo-' '4-ethylsulfanylnetilmicin'
 '4-phenyl' 'butyltrifluoroborate' 'ethanesulfenyl chloride' 'iodo'
 'netilmicin' 'netilmicin sulfenylation' 'phenylboronic acid']</t>
  </si>
  <si>
    <t>['4 -bromo' '4 -butyl' '4 -chloro' '4 -ethylsulfanylnetilmicin'
 '4 -phenyl' 'bromo' 'butyltrifluoroborate' 'ethanesulfenyl chloride'
 'iodo' 'netilmicin' 'phenylboronic acid']</t>
  </si>
  <si>
    <t>['4 -bromo' '4 -butyl' '4 -chloro-bromo -' '4 -ethylsulfanylnetilmicin'
 '4 -phenyl' 'butyltrifluoroborate' 'ethanesulfenyl chloride' 'iodo'
 'netilmicin' 'netilmicin 4 ' 'phenylboronic acid']</t>
  </si>
  <si>
    <t>['4' 'butyltrifluoroborate' 'ethanesulfenyl' 'netilmicin' 'phenylboronic']</t>
  </si>
  <si>
    <t>['4 -bromo' '4 -butyl' '4 -ethylsulfanylnetilmicin' '4 -phenyl' 'butyltrifluoroborate' 'ethanesulfenyl chloride' 'iodo' 'netilmicin' 'phenylboronic acid']</t>
  </si>
  <si>
    <t>['4 -ethylsulfanylnetilmicin', 'butyltrifluoroborate', 'ethanesulfenyl chloride', 'netilmicin', 'phenylboronic acid']</t>
  </si>
  <si>
    <t>The science of puromycin: From studies of ribosome function to applications in biotechnology.</t>
  </si>
  <si>
    <t>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 Puromycin is comprised of a nucleoside covalently bound to an amino acid, mimicking the 3' end of aminoacylated tRNAs that participate in delivery of amino acids to elongating ribosomes. Both moieties can tolerate some chemical substitutions and modifications without significant loss of activity, generating a diverse toolbox of puromycin-based reagents with added functionality, such as biotin for affinity purification or fluorophores for fluorescent microscopy detection. These reagents, as well as anti-puromycin antibodies, have played a pivotal role in advancing our understanding of the regulation and dysregulation of protein synthesis in normal and pathological processes, including immune response and neurological function. This manuscript reviews the current state of puromycin-based research, including structure and mechanism of action, relevant derivatives, use in advanced methodologies and some of the major insights generated using such techniques both in the lab and the clinic.</t>
  </si>
  <si>
    <t>Yes, context: Puromycin is a naturally occurring aminonucleoside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t>
  </si>
  <si>
    <t>Yes, this manuscript reviews the current state of puromycin-based research, including structure and mechanism of action, relevant derivatives, use in advanced methodologies and some of the major insights generated using such techniques both in the lab and the clinic.</t>
  </si>
  <si>
    <t>Yes, Puromycin is a natural antibiotic that inhibits protein synthesis by ribosome-catalyzed incorporation into the C-terminus of elongating nascent chains, blocking further extension and resulting in premature termination of translation. It is most commonly known as a selection marker for cell lines genetically engineered to express a resistance transgene, but its additional uses as a probe for protein synthesis have proven invaluable across a wide variety of model systems, ranging from purified ribosomes and cell-free translation to intact cultured cells and whole animals.</t>
  </si>
  <si>
    <t>['biotin' 'puromycin-based']</t>
  </si>
  <si>
    <t>['amino acid' 'amino acids' 'aminonucleoside' 'biotin' 'c' 'nucleoside'
 'puromycin']</t>
  </si>
  <si>
    <t>['amino acid' 'amino acids' 'aminonucleoside' 'biotin' 'nucleoside'
 'puromycin']</t>
  </si>
  <si>
    <t>['amino' 'aminonucleoside' 'biotin' 'c' 'nucleoside' 'puromycin']</t>
  </si>
  <si>
    <t>['amino acid' 'amino acids' 'aminonucleoside' 'biotin' 'c' 'nucleoside' 'puromycin']</t>
  </si>
  <si>
    <t>['amino acid', 'amino acids', 'aminonucleoside', 'biotin', 'nucleoside', 'puromycin']</t>
  </si>
  <si>
    <t>Identification of a Compound That Inhibits the Growth of Gram-Negative Bacteria by Blocking BamA-BamD Interaction.</t>
  </si>
  <si>
    <t>The demand for novel antibiotics is imperative for drug-resistant Gram-negative bacteria which causes diverse intractable infection disease in clinic. Here, a comprehensive screening was implemented to identify potential agents that disrupt the assembly of Î²-barrel outer-membrane proteins (OMPs) in the outer membrane (OM) of Gram-negative bacteria. The assembly of OMPs requires ubiquitous Î²-barrel assembly machinery (BAM). Among the five protein subunits in BAM, the interaction between BamA and BamD is essential for the function of this complex. We first established a yeast two-hybrid (Y2H) system to confirm the interaction between BamA and BamD, and then screened agents that specifically disrupt this interaction. From this screen, we identified a compound IMB-H4 that specially blocks BamA-BamD interaction and selectively inhibits the growth of Escherichia coli and other Gram-negative bacteria. Moreover, our results suggest that IMB-H4 disrupts BamA-BamD interaction by binding to BamA. Strikingly, E. coli cells having been treated with IMB-H4 showed impaired OM integrity and decreased the abundance of OMPs. Therefore, an antibacterial agent was identified successfully using Y2H system, and this compound likely blocks the assembly of OMPs by targeting BamA-BamD interaction in Gram-negative bacteria.</t>
  </si>
  <si>
    <t>No, context: The demand for novel antibiotics is imperative for drug-resistant Gram-negative bacteria which causes diverse intractable infection disease in clinic. Here, a comprehensive screening was implemented to identify potential agents that disrupt the assembly of Î2-barrel outer-membrane proteins (OMPs) in the outer membrane of Gram-negative bacteria. Among the five protein subunits in BAM, the interaction between BamA and BamD is essential for the function of this complex. Among the five protein subunits in BAM, the interaction between BamA and BamD is essential for the function of this complex. Moreover, our results suggest that IMB-H4 disrupts BamA-BamD interaction by binding to BamA. Strikingly, E. coli cells having been treated with IMB-H4 showed impaired OM integrity and decreased the abundance of OMPs</t>
  </si>
  <si>
    <t>Yes, this is a question of whether antibiotics are used against biofilm, parasites, protozoans, viruses, fungal or bacterial.</t>
  </si>
  <si>
    <t>['imb-h4']</t>
  </si>
  <si>
    <t>['bama' 'h4' 'imb']</t>
  </si>
  <si>
    <t>['bama' 'imb' 'imb -']</t>
  </si>
  <si>
    <t>['bama' 'imb']</t>
  </si>
  <si>
    <t>Globally deimmunized lysostaphin evades human immune surveillance and enables highly efficacious repeat dosing.</t>
  </si>
  <si>
    <t>There is a critical need for novel therapies to treat methicillin-resistant Staphylococcus aureus (MRSA) and other drug-resistant pathogens, and lysins are among the vanguard of innovative antibiotics under development. Unfortunately, lysins' own microbial origins can elicit detrimental antidrug antibodies (ADAs) that undermine efficacy and threaten patient safety. To create an enhanced anti-MRSA lysin, a novel variant of lysostaphin was engineered by T cell epitope deletion. This "deimmunized" lysostaphin dampened human T cell activation, mitigated ADA responses in human HLA transgenic mice, and enabled safe and efficacious repeated dosing during a 6-week longitudinal infection study. Furthermore, the deimmunized lysostaphin evaded established anti-wild-type immunity, thereby providing significant anti-MRSA protection for animals that were immune experienced to the wild-type enzyme. Last, the enzyme synergized with daptomycin to clear a stringent model of MRSA endocarditis. By mitigating T cell-driven antidrug immunity, deimmunized lysostaphin may enable safe, repeated dosing to treat refractory MRSA infections.</t>
  </si>
  <si>
    <t>['daptomycin' 'methicillin-resistant']</t>
  </si>
  <si>
    <t>['daptomycin' 'lysostaphin' 'methicillin']</t>
  </si>
  <si>
    <t>['daptomycin' 'methicillin']</t>
  </si>
  <si>
    <t>['daptomycin', 'methicillin']</t>
  </si>
  <si>
    <t>High in vitro activity of DIS-73285, a novel antimicrobial with a new mechanism of action, against MDR and XDR Neisseria gonorrhoeae.</t>
  </si>
  <si>
    <t>The rising incidence of antimicrobial resistance in Neisseria gonorrhoeae may result in untreatable gonorrhoea in certain circumstances and development of novel antimicrobials is urgently needed. To evaluate the in vitro activity of a novel small-molecule antimicrobial with a new mechanism of action, DIS-73285, against a large geographically, temporally and genetically diverse collection of clinical N. gonorrhoeae isolates and reference strains, including various types of high-level resistant, MDR and XDR gonococcal isolates (nâ€‰=â€‰262). MICs (mg/L) of DIS-73285 were determined by agar dilution and by Etest for ceftriaxone, cefixime, azithromycin, ciprofloxacin, ampicillin, spectinomycin and tetracycline. DIS-73285 was substantially more potent than any of the currently or previously used therapeutic antimicrobials, with MICs ranging from â‰¤0.001 to 0.004â€‰mg/L, and the MIC50, MIC90 and modal MIC all â‰¤0.001â€‰mg/L (lowest MIC tested). No correlation with the MICs of DIS-73285 and the MICs of any of the currently or previously used antimicrobials was observed. The novel chemotype, small-molecule antimicrobial DIS-73285, demonstrated high in vitro potency against all tested N. gonorrhoeae isolates. Further in vitro and in vivo studies, evaluating efficacy, resistance emergence, pharmacokinetic/pharmacodynamic parameters, toxicity and safety, should be conducted to evaluate DIS-73285 as a therapy specifically for urogenital and extra-genital gonorrhoea.</t>
  </si>
  <si>
    <t>Yes, DIS-73285 is a novel small-molecule antimicrobial that has high in vitro potency against a large geographically, temporally and genetically diverse collection of clinical N. gonorrhoeae isolates and reference strains, including various types of high-level resistant, MDR and XDR gonococcal isolates (nâ€= â€262).</t>
  </si>
  <si>
    <t>['ceftriaxone cefixime azithromycin ciprofloxacin ampicillin spectinomycin'
 'dis-73285' 'tetracycline dis-73285']</t>
  </si>
  <si>
    <t>['ampicillin' 'azithromycin' 'cefixime' 'ceftriaxone' 'ciprofloxacin'
 'dis-73285' 'spectinomycin' 'tetracycline']</t>
  </si>
  <si>
    <t>['ampicillin' 'azithromycin' 'cefixime' 'ceftriaxone' 'ciprofloxacin'
 'dis' 'spectinomycin' 'tetracycline']</t>
  </si>
  <si>
    <t>['ampicillin' 'azithromycin' 'cefixime' 'ceftriaxone' 'ciprofloxacin' 'dis-73285' 'spectinomycin' 'tetracycline']</t>
  </si>
  <si>
    <t>['ampicillin', 'azithromycin', 'cefixime', 'ceftriaxone', 'ciprofloxacin', 'dis-73285', 'spectinomycin', 'tetracycline']</t>
  </si>
  <si>
    <t>Novel Modifications of Nonribosomal Peptides from Brevibacillus laterosporus MG64 and Investigation of Their Mode of Action.</t>
  </si>
  <si>
    <t>Nonribosomal peptides (NRPs) are a class of secondary metabolites usually produced by microorganisms. They are of paramount importance in different applications, including biocontrol and pharmacy. Brevibacillus spp. are a rich source of NRPs yet have received little attention. In this study, we characterize four novel bogorol variants (bogorols I to L, cationic linear lipopeptides) and four succilins (succilins I to L, containing a succinyl group that is attached to the Orn3/Lys3 in bogorols I to L) from the biocontrol strain Brevibacillus laterosporus MG64. Further investigation revealed that the bogorol family of peptides employs an adenylation pathway for lipoinitiation, different from the usual pattern, which is based on an external ligase and coenzyme A. Moreover, the formation of valinol was proven to be mediated by a terminal reductase domain and a reductase encoded by the bogI gene. Furthermore, succinylation, which is a novel type of modification in the family of bogorols, was discovered. Its occurrence requires a high concentration of the substrate (bogorols), but its responsible enzyme remains unknown. Bogorols display potent activity against both Gram-positive and Gram-negative bacteria. Investigation of their mode of action reveals that bogorols form pores in the cell membrane of both Gram-positive and Gram-negative bacteria. The combination of bogorols and relacidines, another class of NRPs produced by B. laterosporus MG64, displays a synergistic effect on different pathogens, suggesting the great potential of both peptides as well as their producer B. laterosporus MG64 for broad applications. Our study provides a further understanding of the bogorol family of peptides as well as their applications.IMPORTANCE NRPs form a class of secondary metabolites with biocontrol and pharmaceutical potential. This work describes the identification of novel bogorol variants and succinylated bogorols (namely, succilins) and further investigates their biosynthetic pathway and mode of action. Adenylation domain-mediated lipoinitiation of bogorols represents a novel pathway by which NRPs incorporate fatty acid tails. This pathway provides the possibility to engineer the lipid tail of NRPs without identifying a fatty acid coenzyme ligase, which is usually not present in the biosynthetic gene cluster. The terminal reductase domain (TD) and BogI-mediated valinol formation and their effect on the biological activity of bogorols are revealed. Succinylation, which is rarely reported in NRPs, was discovered in the bogorol family of peptides. We demonstrate that bogorols combat bacterial pathogens by forming pores in the cell membrane. We also report the synergistic effect of two natural products (relacidine B and bogorol K) produced by the same strain, which is relevant for competition for a niche.</t>
  </si>
  <si>
    <t>No, this study provides a further understanding of the  Bogorol family of peptides as well as their applications.</t>
  </si>
  <si>
    <t>['bogorol' 'bogorols' 'lipid' 'orn3/lys3' 'relacidines' 'succilins'
 'succinyl' 'succinylation' 'valinol']</t>
  </si>
  <si>
    <t>['b' 'bogorol' 'bogorols' 'lys3' 'succinyl' 'succinylated bogorols'
 'valinol']</t>
  </si>
  <si>
    <t>['b' 'bogorol' 'bogorols' 'relacidines' 'succilins' 'succinyl'
 'succinylated bogorols' 'valinol']</t>
  </si>
  <si>
    <t>['b' 'bogorol' 'bogorols' 'relacidines' 'succilins' 'succinyl' 'succinylated bogorols' 'valinol']</t>
  </si>
  <si>
    <t>['bogorol', 'bogorol k', 'bogorols', 'bogorols i', 'coenzyme a.', 'fatty acid', 'l', 'lipid', 'lipopeptides', 'nonribosomal peptides', 'nrps', 'relacidine b', 'relacidines', 'succilins', 'succilins i to l', 'succinylated bogorols', 'valinol']</t>
  </si>
  <si>
    <t>Prospective, historically controlled study to evaluate the efficacy and safety of a new paediatric formulation of nifurtimox in children aged 0 to 17 years with Chagas disease one year after treatment (CHICO).</t>
  </si>
  <si>
    <t>Nifurtimox is a recommended treatment for Chagas disease, but data from treated children are limited. We investigated the efficacy, safety and tolerability of nifurtimox administered as divisible, dispersible 30 mg and 120 mg tablets in children with Chagas disease. In this blinded, controlled study conducted January 2016-July 2018, 330 patients aged &lt;18 years from 25 medical centres across three South American countries were randomised 2:1 to nifurtimox 10-20 mg/kg/day (aged &lt;12 years) or 8-10 mg/kg/day (aged â‰¥12 years) for 60 days (n = 219), or for 30 days plus placebo for 30 days (n = 111) (ClinicalTrials.gov NCT02625974). The primary outcome was anti-Trypanosoma cruzi serological response (negative seroconversion or seroreduction â‰¥20% in mean optical density from baseline determined by two conventional enzyme-linked immunosorbent assays) at 12 months in the 60-day treatment group versus historical placebo controls. Nifurtimox for 60 days achieved negative seroconversion (n = 10) and seroreduction (n = 62) in 72 patients (serological response 32.9%; 95% confidence interval [CI] 26.4%, 39.3%, of all treated patients), confirming superiority relative to the upper 95% CI of 16% for controls. In patients aged &lt;8 months, 10/12 treated for 60 days (83.3%) and 5/7 treated for 30 days (71.4%) achieved negative seroconversion. Overall serological response was lower for 30-day than for 60-day nifurtimox (between-treatment difference 14.0% [95% CI 3.7%, 24.2%]). The frequency of T. cruzi-positive quantitative polymerase chain reactions decreased substantially from baseline levels (60-day regimen 53.4% versus 1.4%; 30-day regimen 51.4% versus 4.5%). Study drug-related treatment-emergent adverse events (TEAEs), which were observed in 62 patients (28.3%) treated for 60 days and 29 patients (26.1%) treated for 30 days, were generally mild or moderate and resolved without sequelae; 4.2% of all TEAEs led to nifurtimox discontinuation. Age- and weight-adjusted nifurtimox for 60 days achieved a serological response at 12 months post-treatment that was superior to historical placebo, was well tolerated and had a favourable safety profile in children with Chagas disease. Although, at 1 year serological follow-up, efficacy of the shorter nifurtimox treatment was not comparable to the 60-day treatment regimen for the overall study population, further long-term follow-up of the patients will provide important information about the progress of serological conversion in children treated with nifurtimox, as well as the potential efficacy difference between the two regimens over time.</t>
  </si>
  <si>
    <t>Yes, the study showed that nifurtimox has anti-Trypanosoma cruzi serological response at 12 months post-treatment.</t>
  </si>
  <si>
    <t>No, nifurtimox is a recommended treatment for children with Chagas disease.</t>
  </si>
  <si>
    <t>['nifurt' 'nifurtimox']</t>
  </si>
  <si>
    <t>['nifurtimox']</t>
  </si>
  <si>
    <t>Rescuing the Last-Line Polymyxins: Achievements and Challenges.</t>
  </si>
  <si>
    <t>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 Although the guideline has not been developed for polymyxin B, a large clinical trial is currently being conducted to optimize its clinical use. Importantly, several novel, safer polymyxin-like lipopeptides are developed to overcome the nephrotoxicity, poor efficacy against pulmonary infections, and narrow therapeutic windows of the currently used polymyxin B and colistin. This review discusses the latest achievements on polymyxins and highlights the major challenges ahead in optimizing their clinical use and discovering new-generation polymyxins. To save lives from the deadly infections caused by Gram negative "superbugs," every effort must be made to improve the clinical utility of the last-line polymyxins. SIGNIFICANCE STATEMENT: Antimicrobial resistance poses a significant threat to global health. The increasing prevalence of multidrug-resistant (MDR) bacterial infections has been highlighted by leading global health organizations and authorities. Polymyxins are a last-line defense against difficult-to-treat MDR Gram negative pathogens. Unfortunately, the pharmacological information on polymyxins was very limited until recently. This review provides a comprehensive overview on the major achievements and challenges in polymyxin pharmacology and clinical use and how the recent findings have been employed to improve clinical practice worldwide.</t>
  </si>
  <si>
    <t>No, context: Antibiotic resistance is a major global health challenge and, worryingly, several key Gram negative pathogens can become resistant to most currently available antibiotics.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t>
  </si>
  <si>
    <t>Yes, polymyxins have been revived as a last-line therapeutic option for the treatment of infections caused by multidrug-resistant Gram negative bacteria, in particular Acinetobacter baumannii, Pseudomonas aeruginosa, and Enterobacterales. Polymyxins were first discovered in the late 1940s but were abandoned soon after their approval in the late 1950s as a result of toxicities (e.g., nephrotoxicity) and the availability of "safer" antibiotics approved at that time. Therefore, knowledge on polymyxins had been scarce until recently, when enormous efforts have been made by several research teams around the world to elucidate the chemical, microbiological, pharmacokinetic/pharmacodynamic, and toxicological properties of polymyxins. One of the major achievements is the development of the first scientifically based dosage regimens for colistin that are crucial to ensure its safe and effective use in patients.</t>
  </si>
  <si>
    <t>['colistin' 'polymyxin' 'polymyxin b' 'polymyxin-like lipopeptides'
 'polymyxins']</t>
  </si>
  <si>
    <t>['colistin' 'polymyxin' 'polymyxin b' 'polymyxins']</t>
  </si>
  <si>
    <t>['colistin' 'polymyxin' 'polymyxins']</t>
  </si>
  <si>
    <t>['lipopeptides']</t>
  </si>
  <si>
    <t>Discovery of an Orally Available Diazabicyclooctane Inhibitor (ETX0282) of Class A, C, and D Serine Î²-Lactamases.</t>
  </si>
  <si>
    <t>Multidrug resistant Gram-negative bacterial infections are an increasing public health threat due to rapidly rising resistance toward Î²-lactam antibiotics. The hydrolytic enzymes called Î²-lactamases are responsible for a large proportion of the resistance phenotype. Î²-Lactamase inhibitors (BLIs) can be administered in combination with Î²-lactam antibiotics to negate the action of the Î²-lactamases, thereby restoring activity of the Î²-lactam. Newly developed BLIs offer some advantage over older BLIs in terms of enzymatic spectrum but are limited to the intravenous route of administration. Reported here is a novel, orally bioavailable diazabicyclooctane (DBO) Î²-lactamase inhibitor. This new DBO, ETX1317, contains an endocyclic carbon-carbon double bond and a fluoroacetate activating group and exhibits broad spectrum activity against class A, C, and D serine Î²-lactamases. The ester prodrug of ETX1317, ETX0282, is orally bioavailable and, in combination with cefpodoxime proxetil, is currently in development as an oral therapy for multidrug resistant and carbapenem-resistant Enterobacterales infections.</t>
  </si>
  <si>
    <t>Yes, context: Multidrug resistant Gram-negative bacterial infections are an increasing public health threat due to rapidly rising resistance toward Î2-lactam antibiotics. The hydrolytic enzymes called Î2-lactamases are responsible for a large proportion of the resistance phenotype. Î2-Lactamase inhibitors (BLIs) can be administered in combination with Î2-lactam antibiotics to negate the action of the Î2-lactamases, thereby restoring activity of the Î2-lactam. Newly developed BLIs offer some advantage over older BLIs in terms of enzymatic spectrum but are limited to the intravenous route of administration. Reported here is a novel, orally bioavailable diazabicyclooctane (DBO) Î2-lactamase inhibitor. This new DBO, ETX1317, contains an endocyclic carbon-carbon double bond and a fluoroacetate activating group and exhibits broad spectrum activity against class A, C, and D serine</t>
  </si>
  <si>
    <t xml:space="preserve">No, context: Multidrug resistant Gram-negative bacterial infections are an increasing public health threat due to rapidly rising resistance toward Î2-lactam antibiotics. The hydrolytic enzymes called Î2-lactamases are responsible for a large proportion of the resistance phenotype. Î2-Lactamase inhibitors (BLIs) can be administered in combination with Î2-lactam antibiotics to negate the action of the Î2-lactamases, thereby restoring activity of the Î2-lactam. Newly developed BLIs offer some advantage over older BLIs in terms of enzymatic spectrum but are limited to the intravenous route of administration. Reported here is a novel, orally bioavailable diazabicyclooctane (DBO) Î2-lactamase inhibitor. This new DBO, ETX1317, contains an endocyclic carbon-carbon double bond and a fluoroacetate activating group and exhibits broad spectrum activity against class A, C, and D serine </t>
  </si>
  <si>
    <t>['b-lactam' 'blis' 'carbapenem-resistant' 'carbon-carbon'
 'cefpodoxime proxetil' 'dbo etx1317' 'diazabicyclooctane' 'ester'
 'etx1317 etx0282' 'fluoroacetate']</t>
  </si>
  <si>
    <t>['b-lactam' 'carbapenem' 'carbon' 'cefpodoxime proxetil' 'dbo'
 'diazabicyclooctane' 'ester' 'etx0282' 'etx1317' 'fluoroacetate' 'serine']</t>
  </si>
  <si>
    <t>['b-lactam' 'carbapenem' 'carbon' 'carbon -' 'cefpodoxime proxetil' 'dbo'
 'diazabicyclooctane' 'ester' 'etx0282' 'etx1317' 'fluoroacetate' 'serine']</t>
  </si>
  <si>
    <t>['b' 'carbapenem' 'carbon' 'cefpodoxime' 'dbo' 'diazabicyclooctane'
 'ester' 'etx0282' 'etx1317' 'fluoroacetate' 'serine']</t>
  </si>
  <si>
    <t>['beta-lactam' 'carbapenem' 'carbon' 'cefpodoxime proxetil' 'dbo' 'diazabicyclooctane' 'ester' 'etx0282' 'etx1317' 'fluoroacetate' 'serine']</t>
  </si>
  <si>
    <t>['beta-lactam', 'carbapenem', 'carbon', 'cefpodoxime', 'dbo', 'diazabicyclooctane', 'ester', 'etx0282', 'etx1317', 'fluoroacetate', 'proxetil']</t>
  </si>
  <si>
    <t>The Nonribosomal Peptide Valinomycin: From Discovery to Bioactivity and Biosynthesis.</t>
  </si>
  <si>
    <t>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bioactivities of valinomycin. Finally, we describe the valinomycin biosynthetic gene cluster and reconstituted biosynthesis of valinomycin. With that, we discuss possible opportunities for the future research and development of valinomycin.</t>
  </si>
  <si>
    <t>Yes, context: Valinomycin is a nonribosomal peptide that was discovered from Streptomyces in 1955. Over the past more than six decades, it has received continuous attention due to its special chemical structure and broad biological activities. Although many research papers have been published on valinomycin,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t>
  </si>
  <si>
    <t>Yes, valinomycin is a nonribosomal peptide that was discovered from Streptomyces in 1955. It has received continuous attention due to its special chemical structure and broad biological activities. However, there has not yet been a comprehensive review that summarizes the diverse studies ranging from structural characterization, biogenesis, and bioactivity to the identification of biosynthetic gene clusters and heterologous biosynthesis. In this review, we aim to provide an overview of valinomycin to address this gap, covering from 1955 to 2020. First, we introduce the chemical structure of valinomycin together with its chemical properties. Then, we summarize the broad spectrum of bioactivity of valinomycin. Finally, we describe the valinomycin biosynthetic gene cluster and reconstituted biosynthesis of valinomycin.</t>
  </si>
  <si>
    <t>['valinomycin']</t>
  </si>
  <si>
    <t>Macrocycle-Antibiotic Hybrids: A Path to Clinical Candidates.</t>
  </si>
  <si>
    <t>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The multi-targeted TD-1792, for instance, retained potent antibacterial activities against multiple strains that are resistant to its constituent, vancomycin. Moreover, the antibiotic conjugation of rifamycins has provided hybrid clinical candidates with desirable efficacy and safety profiles. In 2020, the U.S. FDA has granted an orphan drug designation to TNP-2092, a conjugate of rifamycin and fluoroquinolone, for the treatment of prosthetic joint infections. DSTA4637S is a pioneer antibacterial agent under clinical development and represents a novel class of bacterial therapy, that is, antibody-antibiotic conjugates. DSTA4637S is effective against the notorious persistent S. aureus bacteremia, a revelation of the abracadabra potential of antibiotic hybrid approaches.</t>
  </si>
  <si>
    <t>No, context: 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In 2020, the U.S. FDA has granted an orphan drug designated to TNP-2092, a conjugate of rifamycin and fluoroquinolone, for the treatment of prosthetic joint infections. DSTA4637S is a pioneer antibacterial agent under clinical development and represents a novel class of bacterial therapy, that is</t>
  </si>
  <si>
    <t>No, context: The tale of abate in antibiotics continued defense mechanisms that chaperone the rise of drug-defying superbugs-on the other hand, the astray in antibacterial drug discovery and development. Our salvation lies in circumventing the genesis of resistance. Considering the competitive advantages of antibacterial chemotherapeutic agents equipped with multiple warheads against resistance, the development of hybrids has rejuvenated. The adoption of antibiotic hybrid paradigm to macrocycles has advanced novel chemical entities to clinical trials. In 2020, the U.S. FDA has granted an orphan drug designated to TNP-2092, a conjugate of rifamycin and fluoroquinolone, for the treatment of prosthetic joint infections. DSTA4637S is a pioneer antibacterial agent under clinical development and represents a novel class of bacterial therapy,</t>
  </si>
  <si>
    <t>['dsta4637s' 'fluoroquinolone' 'rifamycin' 'rifamycins' 'td-1792'
 'vancomycin']</t>
  </si>
  <si>
    <t>['dsta4637s' 'fluoroquinolone' 'rifamycin' 'rifamycins' 'td-1792'
 'tnp-2092' 'vancomycin']</t>
  </si>
  <si>
    <t>['fluoroquinolone' 'rifamycin' 'rifamycins' 'vancomycin']</t>
  </si>
  <si>
    <t>['dsta4637s' 'fluoroquinolone' 'rifamycin' 'rifamycins' 'td' 'tnp'
 'vancomycin']</t>
  </si>
  <si>
    <t>['dsta4637s' 'fluoroquinolone' 'rifamycin' 'rifamycins' 'td-1792' 'vancomycin']</t>
  </si>
  <si>
    <t>['dsta4637s', 'fluoroquinolone', 'rifamycin', 'rifamycins', 'td-1792', 'tnp-2092', 'vancomycin']</t>
  </si>
  <si>
    <t>Discovery of VNRX-7145 (VNRX-5236 Etzadroxil): An Orally Bioavailable Î²-Lactamase Inhibitor for Enterobacterales Expressing Ambler Class A, C, and D Enzymes.</t>
  </si>
  <si>
    <t>A major antimicrobial resistance mechanism in Gram-negative bacteria is the production of Î²-lactamase enzymes. The increasing emergence of Î²-lactamase-producing multi-drug-resistant "superbugs" has resulted in increases in costly hospital Emergency Department (ED)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Î²-lactamase inhibitor 5 (VNRX-5236). In vitro and in vivo studies demonstrated that 5 restored the activity of the oral cephalosporin antibiotic ceftibuten against Enterobacterales expressing Ambler class A extended-spectrum Î²-lactamases, class A carbapenemases, class C cephalosporinases, and class D oxacillinases.</t>
  </si>
  <si>
    <t xml:space="preserve">Yes, context: A major antimicrobial resistance mechanism in Gram-negative bacteria is the production of Î2-lactamase enzymes. The increasing emergence of Î2-lactamase-producing multi-drug-resistant "superbugs" has resulted in increases in costly hospital Emergency Department visits and hospitalizations due to the requirement for parenteral antibiotic therapy for infections caused by these difficult-to-treat bacteria. To address the lack of outpatient treatment, we initiated an iterative program combining medicinal chemistry, biochemical testing, microbiological profiling, and evaluation of oral pharmacokinetics. Lead optimization focusing on multiple smaller, more lipophilic active compounds, followed by an exploration of oral bioavailability of a variety of their respective prodrugs, provided 36 (VNRX-7145/VNRX-5236 etzadroxil), the prodrug of the boronic acid-containing </t>
  </si>
  <si>
    <t>No, context: Antibiotics, anti-infective, antimicrobial compound used against biofilm, parasites, protozoans, viruses, fungal or bacterial.</t>
  </si>
  <si>
    <t>['36' '5' 'boronic acid-containing' 'ceftibuten' 'etzadroxil)']</t>
  </si>
  <si>
    <t>['boronic acid' 'ceftibuten' 'cephalosporin' 'etzadroxil' 'vnrx-5236'
 'vnrx-7145']</t>
  </si>
  <si>
    <t>['boronic' 'ceftibuten' 'cephalosporin' 'etzadroxil' 'vnrx']</t>
  </si>
  <si>
    <t>['boronic acid' 'ceftibuten' 'cephalosporin' 'etzadroxil' 'vnrx-5236' 'vnrx-7145']</t>
  </si>
  <si>
    <t>['boronic acid', 'ceftibuten', 'cephalosporin', 'etzadroxil', 'vnrx-5236', 'vnrx-7145']</t>
  </si>
  <si>
    <t>Inhibition of Escherichia coli Lipoprotein Diacylglyceryl Transferase Is Insensitive to Resistance Caused by Deletion of Braun's Lipoprotein.</t>
  </si>
  <si>
    <t>Lipoprotein diacylglyceryl transferase (Lgt) catalyzes the first step in the biogenesis of Gram-negative bacterial lipoproteins which play crucial roles in bacterial growth and pathogenesis.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 Inhibition of Lgt does not lead to significant accumulation of peptidoglycan-linked Lpp in the inner membrane. Our data validate Lgt as a novel antibacterial target and suggest that, unlike downstream steps in lipoprotein biosynthesis and transport, inhibition of Lgt may not be sensitive to one of the most common resistance mechanisms that invalidate inhibitors of bacterial lipoprotein biosynthesis and transport. IMPORTANCE As the emerging threat of multidrug-resistant (MDR) bacteria continues to increase, no new classes of antibiotics have been discovered in the last 50 years. While previous attempts to inhibit the lipoprotein biosynthetic (LspA) or transport (LolCDE) pathways have been made, most efforts have been hindered by the emergence of a common mechanism leading to resistance, namely, the deletion of the gene encoding a major Gram-negative outer membrane lipoprotein lpp. Our unexpected finding that inhibition of Lgt is not susceptible to lpp deletion-mediated resistance uncovers the complexity of bacterial lipoprotein biogenesis and the corresponding enzymes involved in this essential outer membrane biogenesis pathway and potentially points to new antibacterial targets in this pathway.</t>
  </si>
  <si>
    <t>Yes, context: We demonstrate that Lgt depletion in a clinical uropathogenic Escherichia coli strain leads to permeabilization of the outer membrane and increased sensitivity to serum killing and antibiotics. Importantly, we identify G2824 as the first-described Lgt inhibitor that potently inhibits Lgt biochemical activity in vitro and is bactericidal against wild-type Acinetobacter baumannii and E. coli strains. While deletion of a gene encoding a major outer membrane lipoprotein lpp leads to rescue of bacterial growth after genetic depletion or pharmacologic inhibition of the downstream type II signal peptidase, LspA, no such rescue of growth is detected after Lgt depletion or treatment with G2824.</t>
  </si>
  <si>
    <t>No, this study confirms that inhibition of lipoprotein diacylglyceryl transferase (Lgt) is not susceptible to lpp deletion-mediated resistance. This suggests that inhibition of Lgt may not be sensitive to one of the most common resistance mechanisms that invalidate inhibitors of bacterial lipoprotein biosynthesis and transport.</t>
  </si>
  <si>
    <t>['g2824']</t>
  </si>
  <si>
    <t>['diacylglyceryl' 'g2824']</t>
  </si>
  <si>
    <t>['diacylglyceryl']</t>
  </si>
  <si>
    <t>A Deep Learning Approach to Antibiotic Discovery.</t>
  </si>
  <si>
    <t>Due to the rapid emergence of antibiotic-resistant bacteria, there is a growing need to discover new antibiotics. To address this challenge,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Halicin also effectively treated Clostridioides difficile and pan-resistant Acinetobacter baumannii infections in murine models.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 antibacterial molecules.</t>
  </si>
  <si>
    <t>Yes, context: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t>
  </si>
  <si>
    <t>Yes, this work highlights the utility of deep learning approaches to expand our antibiotic arsenal through the discovery of structurally distinct antibacterial molecules.</t>
  </si>
  <si>
    <t>No, context: We trained a deep neural network capable of predicting molecules with antibacterial activity. We performed predictions on multiple chemical libraries and discovered a molecule from the Drug Repurposing Hub-halicin-that is structurally divergent from conventional antibiotics and displays bactericidal activity against a wide phylogenetic spectrum of pathogens including Mycobacterium tuberculosis and carbapenem-resistant Enterobacteriaceae. Additionally, from a discrete set of 23 empirically tested predictions from &gt;107 million molecules curated from the ZINC15 database, our model identified eight antibacterial compounds that are structurally distant from known antibiotics. This work highlights the utility of deep learning approaches to expand our antibiotic arsenal through the discovery of structurally distinct</t>
  </si>
  <si>
    <t>['carbapenem-resistant' 'halicin']</t>
  </si>
  <si>
    <t>['carbapenem' 'halicin']</t>
  </si>
  <si>
    <t>['carbapenem', 'halicin', 'hub']</t>
  </si>
  <si>
    <t>Structural Characterization of the Millennial Antibacterial (Fluoro)Quinolones-Shaping the Fifth Generation.</t>
  </si>
  <si>
    <t>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 The functional groups that ensured the biological activity, good pharmacokinetic properties and a safety profile were highlighted. In addition, these new representatives have a low risk of determining bacterial resistance. Several positive aspects are added to the fourth fluoroquinolones generation, characteristics that can be the basis of the fifth generation. Antibacterial quinolones class continues to acquire new compounds with antibacterial potential, among other effects. Numerous derivatives, hybrids or conjugates are currently in various stages of research.</t>
  </si>
  <si>
    <t>No, context: The evolution of the class of antibacterial quinolones includes the introduction in therapy of highly successful compounds. Although many representatives were withdrawn due to severe adverse reactions, a few representatives have proven their therapeutical value over time. The classification of antibacterial quinolones into generations is a valuable tool for physicians, pharmacists, and researchers. In addition, the transition from one generation to another has brought new representatives with improved properties. In the last two decades, several representatives of antibacterial quinolones received approval for therapy.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t>
  </si>
  <si>
    <t>No, this review sets out to chronologically outline the group of approved antibacterial quinolones since 2000. Special attention is given to eight representatives: besifloxacin, delafoxacin, finafloxacin, lascufloxacin, nadifloxacin and levonadifloxacin, nemonoxacin, and zabofloxacin. These compounds have been characterized regarding physicochemical properties, formulations, antibacterial activity spectrum and advantageous structural characteristics related to antibacterial efficiency. At present these new compounds (with the exception of nadifloxacin) are reported differently, most often in the fourth generation and less frequently in a new generation (the fifth). Although these new compounds' mechanism does not contain essential new elements, the question of shaping a new generation (the fifth) arises, based on higher potency and broad spectrum of activity, including resistant bacterial strains</t>
  </si>
  <si>
    <t>['besifloxacin delafoxacin finafloxacin lascufloxacin nadifloxacin'
 'fluoroquinolones' 'levonadifloxacin nemonoxacin' 'nadifloxacin)'
 'quinolones' 'zabofloxacin']</t>
  </si>
  <si>
    <t>['besifloxacin' 'delafoxacin' 'finafloxacin' 'fluoroquinolones'
 'lascufloxacin' 'levonadifloxacin' 'nadifloxacin' 'nemonoxacin'
 'quinolones' 'zabofloxacin']</t>
  </si>
  <si>
    <t>['besifloxacin' 'delafoxacin' 'finafloxacin' 'fluoroquinolones' 'lascufloxacin' 'levonadifloxacin' 'nadifloxacin' 'nemonoxacin' 'quinolones' 'zabofloxacin']</t>
  </si>
  <si>
    <t>['besifloxacin', 'delafoxacin', 'finafloxacin', 'fluoroquinolones', 'lascufloxacin', 'levonadifloxacin', 'nadifloxacin', 'nemonoxacin', 'quinolones', 'zabofloxacin']</t>
  </si>
  <si>
    <t>Identification of a New Antimicrobial, Desertomycin H, Utilizing a Modified Crowded Plate Technique.</t>
  </si>
  <si>
    <t>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 Using the mCPT as part of the antibiotic crowdsourcing educational program Tiny EarthTM, we isolated over 1400 antibiotic-producing microbes, including 62 showing activity against multidrug-resistant pathogens. The natural product extracts generated from six microbial isolates showed potent activity against vancomycin-intermediate resistant Staphylococcus aureus. We utilized a targeted approach that coupled mass spectrometry data with bioactivity, yielding a new macrolactone class of metabolite, desertomycin H. In this study, we successfully demonstrate a concept that significantly increased our ability to quickly and efficiently identify microbes capable of the silent antibiotic production.</t>
  </si>
  <si>
    <t>No, context: The antibiotic-resistant bacteria-associated infections are a major global healthcare threat. New classes of antimicrobial compounds are urgently needed as the frequency of infections caused by multidrug-resistant microbes continues to rise. Recent metagenomic data have demonstrated that there is still biosynthetic potential encoded in but transcriptionally silent in cultivatable bacterial genomes. However, the culture conditions required to identify and express silent biosynthetic gene clusters that yield natural products with antimicrobial activity are largely unknown. Here, we describe a new antibiotic discovery scheme, dubbed the modified crowded plate technique (mCPT), that utilizes complex microbial interactions to elicit antimicrobial production from otherwise silent biosynthetic gene clusters.</t>
  </si>
  <si>
    <t>['desertomycin h' 'macrolactone' 'vancomycin-intermediate']</t>
  </si>
  <si>
    <t>['desertomycin h' 'macrolactone' 'vancomycin']</t>
  </si>
  <si>
    <t>['desertomycin' 'macrolactone' 'vancomycin']</t>
  </si>
  <si>
    <t>['desertomycin h.', 'macrolactone', 'vancomycin']</t>
  </si>
  <si>
    <t>A fresh look at the role of spiramycin in preventing a neglected disease: meta-analyses of observational studies.</t>
  </si>
  <si>
    <t>We aimed to investigate the effect of antepartum treatment with spiramycin with or without subsequent pyrimethamine-sulfonamide-folinic acid, compared to no treatment, on the rate of mother-to-child transmission (MTCT) of Toxoplasma gondii (T. gondii) and incidence/severity of sequelae in the offspring. Embase and PubMed were searched for literature on spiramycin in pregnant women suspected/diagnosed with T. gondii infection. Meta-analyses were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pâ€‰&lt;â€‰0.001]. The transmission rate in patients on spiramycin monotherapy was also significantly lower than untreated [17.6% (95% CI 9.9-26.8%) versus 50.7% (95% CI 31.2-70%), pâ€‰&lt;â€‰0.001]. Results indicate significant reduction in MTCT rates following spiramycin treatment of suspected/diagnosed maternal T. gondii infection.</t>
  </si>
  <si>
    <t>Yes, context: We aimed to investigate the effect of antepartum treatment with spiramycin with or without subsequent pyrimethylene-sulfonamide-folinic acid, compared to no treatment, on the rate of mother-to-child transmission of Toxoplasma gondii (T. gondii) and incidence/severity of sequelae in the offspring. Embase and PubMed searched for literature on spiramycin in pregnant women suspected/diagnosed with T. gondii infection. Meta-analysis performed using random-effects model. Thirty-three studies (32 cohorts and 1 cross-sectional study), with a total of 15,406 mothers and 15,250 offspring, were pooled for analyses. The MTCT rate for all treated patients was significantly lower than the untreated [19.5% (95% CI 14-25.5%) versus 50.7% (95% CI 31.2-70%), pâ</t>
  </si>
  <si>
    <t>No, we found that antepartum treatment with spiramycin with or without subsequent pyrimethamine-sulfonamide-folinic acid significantly reduced the rate of mother-to-child transmission of Toxoplasma gondii (T. gondii) and the incidence/severity of sequelae in the offspring.</t>
  </si>
  <si>
    <t>['antepartum' 'pyrimethamine-sulfonamide-folinic acid' 'spiramycin']</t>
  </si>
  <si>
    <t>['folinic acid' 'pyrimethamine' 'spiramycin' 'sulfonamide']</t>
  </si>
  <si>
    <t>['pyrimethamine-sulfonamide-folinic acid' 'spiramycin']</t>
  </si>
  <si>
    <t>['folinic' 'pyrimethamine' 'spiramycin']</t>
  </si>
  <si>
    <t>['pyrimethamine' 'pyrimethamine-sulfonamide-folinic acid' 'spiramycin']</t>
  </si>
  <si>
    <t>['pyrimethamine-sulfonamide-folinic acid', 'spiramycin']</t>
  </si>
  <si>
    <t>Retapamulin Activity Against Pediatric Strains of Mupirocin-resistant Methicillin-resistant Staphylococcus aureus.</t>
  </si>
  <si>
    <t>Retapamulin activity against 53 isolates obtained from a mupirocin-resistant community-acquired methicillin-resistant Staphylococcus aureus pediatric disease cluster was evaluated using broth microdilution. All strains were susceptible to retapamulin with minimum inhibitory concentrations â‰¤ 0.5 Î¼g/mL.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</si>
  <si>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Yes, retapamulin is a useful alternative therapy for mupirocin-resistant community-acquired methicillin-resistant Staphylococcus aureus, especially in disease clusters.</t>
  </si>
  <si>
    <t>No, context: Retapamulin activity against 53 isolates from a mupirocin-resistant community-acquired methicillin-resistant Staphylococcus aureus pediatric disease cluster was evaluated using broth microdilution. All strains were susceptible to retapamulin with minimum inhibitory concentrations â 0.5 Î14g/mL. DNA sequence analysis of rplC and cfr identified one rplC strain variant that did not demonstrate reduced phenotypic susceptibility to retapamulin. These results demonstrate that retapamulin may be a useful alternative therapy for mupirocin-resistant community-acquired methicillin-resistant S. aureus, especially in disease clusters.</t>
  </si>
  <si>
    <t>['methicillin-resistant' 'mupirocin-resistant' 'retapamulin']</t>
  </si>
  <si>
    <t>['methicillin' 'mupirocin' 'retapamulin']</t>
  </si>
  <si>
    <t>['methicillin', 'mupirocin', 'retapamulin']</t>
  </si>
  <si>
    <t>Preliminary Characterization of a Polycaprolactone-SurgihoneyRO Electrospun Mesh for Skin Tissue Engineering.</t>
  </si>
  <si>
    <t>Skin is a hierarchical and multi-cellular organ exposed to the external environment with a key protective and regulatory role. Wounds caused by disease and trauma can lead to a loss of function, which can be debilitating and even cause death. Accelerating the natural skin healing process and minimizing the risk of infection is a clinical challenge.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preliminary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examined using Fourier transform infrared spectroscopy and X-ray photon spectroscopy showing incorporation of honey into the polymer matrix. Meshes incorporating honey had lower mechanical properties due to lower polymer content but were more hydrophilic, resulting in an increase in swelling and an accelerated degradation profile. The biocompatibility of the meshes was assessed using human dermal fibroblasts and adipose-derived stem cells, which showed comparable or higher cell metabolic activity and viability for SurgihoneyRO-containing meshes compared to polycaprolactone only meshes. The meshes showed no antibacterial properties in a disk diffusion test due to a lack of hydrogen peroxide production and release. The developed polycaprolactone-honey nanofibrous meshes have potential for use in skin applications.</t>
  </si>
  <si>
    <t>No, context: Skin is a hierarchical and multi-cellular organ exposed to the external environment with a key protective and regulatory role. Wounds caused by disease and trauma can lead to a loss of function, which can be debilitating and even cause death. Electrospinning is a key technology in the development of wound dressings and skin substitutes as it enables extracellular matrix-mimicking fibrous structures and delivery of bioactive materials. Honey is a promising biomaterial for use in skin tissue engineering applications and has antimicrobial properties and potential tissue regenerative properties. This study investigates a solution electrospun composite nanofibrous mesh based on polycaprolactone and a medical grade honey, SurgihoneyRO. The processing conditions were optimized and assessed by scanning electron microscopy to fabricate meshes with uniform fiber diameters and minimal presence of beads. The chemistry of the composite meshes was evaluated using Fourier transform infrared spectroscopy and X-ray photon spectroscopy showing incorporation of honey into the</t>
  </si>
  <si>
    <t>No, this study does not evaluate the efficacy of any antibiotic, anti-infective, antimicrobial compound used against biofilm, parasites, protozoans, virus, fungal or bacterial.</t>
  </si>
  <si>
    <t>['honey' 'honey surgihoneyro' 'hydrogen peroxide' 'polycaprolactone'
 'polycaprolactone-honey' 'surgihoneyro-containing']</t>
  </si>
  <si>
    <t>['hydrogen peroxide' 'polycaprolactone']</t>
  </si>
  <si>
    <t>['hydrogen peroxide' 'polycaprolactone' 'surgihoneyro']</t>
  </si>
  <si>
    <t>['hydrogen' 'polycaprolactone']</t>
  </si>
  <si>
    <t>['hydrogen peroxide', 'polycaprolactone', 'polymer', 'surgihoneyro']</t>
  </si>
  <si>
    <t>An Analysis of the Novel Fluorocycline TP-6076 Bound to Both the Ribosome and Multidrug Efflux Pump AdeJ from Acinetobacter baumannii.</t>
  </si>
  <si>
    <t>Antibiotic resistance among bacterial pathogens continues to pose a serious global health threat. Multidrug-resistant (MDR) strains of the Gram-negative organism Acinetobacter baumannii utilize a number of resistance determinants to evade current antibiotics. One of the major resistance mechanisms employed by these pathogens is the use of multidrug efflux pumps. These pumps extrude xenobiotics directly out of bacterial cells, resulting in treatment failures when common antibiotics are administered. Here, the structure of the novel tetracycline antibiotic TP-6076, bound to both the Acinetobacter drug efflux pump AdeJ and the ribosome from Acinetobacter baumannii, using single-particle cryo-electron microscopy (cryo-EM), is elucidated. In this work,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 targets. These differences suggest that modifications to the tetracycline core may be able to alter AdeJ binding while maintaining interactions with the ribosome. Together, this work highlights how different mechanisms are used to stabilize the binding of tetracycline-based compounds to unique bacterial targets and provides guidance for the future clinical development of tetracycline antibiotics. IMPORTANCE Treatment of antibiotic-resistant organisms such as A. baumannii represents an ongoing issue for modern medicine. The multidrug efflux pump AdeJ serves as a major resistance determinant in A. baumannii through its action of extruding antibiotics from the cell. In this work, we use cryo-EM to show how AdeJ recognizes the experimental tetracycline antibiotic TP-6076 and prevents this drug from interacting with the A. baumannii ribosome. Since AdeJ and the ribosome use different binding modes to stabilize interactions with TP-6076, exploiting these differences may guide future drug development for combating antibiotic-resistant A. baumannii and potentially other strains of MDR bacteria.</t>
  </si>
  <si>
    <t>No, context: Antibiotic resistance among bacterial pathogens continues to pose a serious global health threat. One of the major resistance mechanisms employed by these pathogens is the use of multidrug efflux pumps. These pumps extrude xenobiotics directly out of bacterial cells, resulting in treatment failures when common antibiotics are administered. Here, the structure of the AdeJ-TP-6076 complex is solved, and we show that AdeJ utilizes a network of hydrophobic interactions to recognize this fluorocycline. Concomitant with this, we elucidate three structures of TP-6076 bound to the A. baumannii ribosome and determine that its binding is stabilized largely by electrostatic interactions. We then compare the differences in binding modes between TP-6076 and the related tetracycline antibiotic eravacycline in both</t>
  </si>
  <si>
    <t>['antibiotics' 'eravacycline' 'fluorocycline' 'tetracycline'
 'tetracycline-based' 'tp-6076']</t>
  </si>
  <si>
    <t>['eravacycline' 'fluorocycline' 'tetracycline' 'tp' 'tp-6076']</t>
  </si>
  <si>
    <t>['6076' 'eravacycline' 'fluorocycline' 'tetracycline' 'tp' 'tp-6076']</t>
  </si>
  <si>
    <t>['adej' 'eravacycline' 'fluorocycline' 'tetracycline' 'tp']</t>
  </si>
  <si>
    <t>['eravacycline', 'tetracycline', 'tp-6076']</t>
  </si>
  <si>
    <t>Flomoxef for neonates: extending options for treatment of neonatal sepsis caused by ESBL-producing Enterobacterales.</t>
  </si>
  <si>
    <t>Neonatal sepsis is a serious and frequently lethal infection, often complicated by antimicrobial resistance (including ESBLs) in low- and middle-income countries (LMICs). Flomoxef is an off-patent oxacephem Î²-lactam with stability against non-AmpC ESBLs, with potential for utility in these settings. To date, there has been no published flomoxef neonatal population pharmacokinetic (PopPK) model. To summarize the clinical data available for flomoxef, build a neonatal PopPK model and assess the adequacy of different neonatal flomoxef regimens. A systematic literature search returned all available clinical or pharmacokinetic data of flomoxef use in neonates. Pharmacokinetic data were used to construct a PopPK model, with progressive incorporation of covariates into the final model. Monte Carlo simulations were performed using this final model to simulate drug exposures of different flomoxef regimens to calculate PTAs. Individual-level clinical and pharmacokinetic data were extracted for 313 and 146 neonates, respectively, with population clinical data extracted for a further 199 neonates. Clinical and microbiological success rates were 89.71% and 82.8%, respectively, with minimal side effects. The final PopPK model incorporated body weight and postnatal age as covariates. PTA analyses predicted that IV regimens of 20 mg/kg q12h, 20 mg/kg q6-8h and 40 mg/kg q6-8h are adequate for neonates aged 0-7, 7-14 and 14-28 days, respectively. To the best of our knowledge, this is the first published neonatal PopPK model for flomoxef. Given the high treatment success rates, low toxicity rates and off-patent status, this drug has potential for use in the treatment of neonatal sepsis in ESBL-prevalent LMIC settings.</t>
  </si>
  <si>
    <t>Yes, context: neonatal sepsis is a serious and frequently lethal infection, often complicated by antimicrobial resistance (including ESBLs) in low- and middle-income countries (LMICs). Flomoxef is an off-patent oxacephem Î2-lactam with stability against non-AmpC ESBLs, with potential for utility in these settings.</t>
  </si>
  <si>
    <t>No, flomoxef is not used against biofilm, parasites, protozoans, virus, fungal or bacterial.</t>
  </si>
  <si>
    <t>['flomoxef' 'oxacephem b-lactam']</t>
  </si>
  <si>
    <t>['oxacephem']</t>
  </si>
  <si>
    <t>['flomoxef' 'oxacephem beta-lactam']</t>
  </si>
  <si>
    <t>['beta-lactam', 'flomoxef', 'oxacephem']</t>
  </si>
  <si>
    <t>In vitro activities of aminomethyl-substituted analogs of novel tetrahydrofuranyl carbapenems.</t>
  </si>
  <si>
    <t>CL 188,624, CL 190,294, and CL 191,121 are novel aminomethyl tetrahydrofuranyl (THF)-1 beta-methylcarbapenems. The in vitro antibacterial activities of these THF carbapenems were evaluated and compared with those of biapenem, imipenem, and meropenem against 554 recent clinical isolates obtained from geographically distinct medical centers across North America. The antibacterial activities of the THF carbapenems were equivalent to that of biapenem, and the THF carbapenems were slightly more active than imipenem and less active than meropenem against most of the members of the family Enterobacteriaceae but lacked significant activity against Pseudomonas isolates. In general, CL 191,121 was two- to fourfold more active than CL 188,624 and CL 190,294 against the staphylococcal and enterococcal isolates tested. CL 191,121 was twofold less active than imipenem against methicillin-susceptible staphylococci and was as activity as imipenem against Enterococcus faecalis isolates. Biapenem and meropenem were two- and fourfold less active than CL 191,121, respectively, against the methicillin-susceptible staphylococci and E. faecalis. All the carbapenems displayed equivalent good activities against the streptococci. Biapenem was slightly more active than the other carbapenems against Bacteroides fragilis isolates. Time-kill curve studies demonstrated that the THF carbapenems were bactericidal in 6 h against Escherichia coli and Staphylococcus aureus isolates. The postantibiotic effect exerted by CL 191,121 was comparable to or slightly longer than that of imipenem against isolates of S. aureus, E. coli, and Klebsiella pneumoniae.</t>
  </si>
  <si>
    <t>['aminomethyl tetrahydrofuranyl' 'beta-methylcarbapenems' 'biapenem'
 'biapenem imipenem' 'carbapenems' 'cl 188624' 'cl 188624 cl 190294'
 'cl 190294' 'cl 191121' 'imipenem' 'meropenem' 'methicillin-susceptible'
 'thf carbapenems']</t>
  </si>
  <si>
    <t>['aminomethyl tetrahydrofuranyl' 'beta-methylcarbapenems' 'biapenem'
 'carbapenems' 'cl 188 624' 'cl 190 294' 'cl 191 121' 'imipenem'
 'meropenem' 'methicillin' 'thf' 'thf carbapenems']</t>
  </si>
  <si>
    <t>['aminomethyl tetrahydrofuranyl(thf)-1 beta-methylcarbapenems' 'biapenem'
 'carbapenems' 'cl 188 624' 'cl 190 294' 'cl 191 121' 'imipenem'
 'meropenem' 'methicillin' 'thf carbapenems']</t>
  </si>
  <si>
    <t>['aminomethyl' 'biapenem' 'carbapenems' 'cl' 'imipenem' 'meropenem'
 'methicillin' 'thf' 'thf carbapenems']</t>
  </si>
  <si>
    <t>['aminomethyl tetrahydrofuranyl' 'beta-methylcarbapenems' 'biapenem' 'carbapenems' 'cl 188 624' 'cl 190 294' 'cl 191 121' 'imipenem' 'meropenem' 'methicillin' 'thf' 'thf carbapenems']</t>
  </si>
  <si>
    <t>['aminomethyl tetrahydrofuranyl (thf)-1 beta-methylcarbapenems', 'biapenem', 'carbapenems', 'cl 188,624', 'cl 190,294', 'cl 191,121', 'imipenem', 'meropenem', 'methicillin']</t>
  </si>
  <si>
    <t>Pefloxacin-induced achilles tendon toxicity in rodents: biochemical changes in proteoglycan synthesis and oxidative damage to collagen.</t>
  </si>
  <si>
    <t>Despite a relatively low incidence of serious side effects, fluoroquinolones and the fluoroquinolone pefloxacin have been reported to occasionally promote tendinopathy that might result in the complication of spontaneous rupture of tendons. In the present study, we investigated in rodents the intrinsic deleterious effect of pefloxacin (400 mg/kg of body weight) on Achilles tendon proteoglycans and collagen. Proteoglycan synthesis was determined by measurement of in vivo and ex vivo radiosulfate incorporation in mice. Collagen oxidative modifications were measured by carbonyl derivative detection by Western blotting. An experimental model of tendinous ischemia (2 h) and reperfusion (3 days) was achieved in rats. Biphasic changes in proteoglycan synthesis were observed after a single administration of pefloxacin, consisting of an early inhibition followed by a repair-like phase. The depletion phase was accompanied by a marked decrease in the endogenous serum sulfate level and a concomitant increase in the level of sulfate excretion in urine. Studies of ex vivo proteoglycan synthesis confirmed the in vivo results that were obtained. The decrease in proteoglycan anabolism seemed to be a direct effect of pefloxacin on tissue metabolism rather than a consequence of the low concentration of sulfate. Pefloxacin treatment for several days induced oxidative damage of type I collagen, with the alterations being identical to those observed in the experimental tendinous ischemia and reperfusion model. Oxidative damage was prevented by coadministration of N-acetylcysteine (150 mg/kg) to the mice. These results provide the first experimental evidence of a pefloxacin-induced oxidative stress in the Achilles tendon that altered proteoglycan anabolism and oxidized collagen.</t>
  </si>
  <si>
    <t>Yes, context: In this study, we investigated the intrinsic deleterious effect of pefloxacin (400 mg/kg of body weight) on Achilles tendon proteoglycans and collagen. Proteoglycan synthesis was measured by measurement of in vivo and ex vivo radiosulfate incorporation in mice. Collagen oxidative modifications were measured by carbonyl derivative detection by Western blotting.</t>
  </si>
  <si>
    <t>No, this study suggests that pefloxacin is a potential antibiotic, anti-infective, antimicrobial compound used against biofilm, parasites, protozoans, viruses, fungal or bacterial.</t>
  </si>
  <si>
    <t>There is no mention of any antibiotic, anti-infective, antimicrobial compound being used against biofilm, parasites, protozoans, virus, fungal or bacterial. Therefore, the answer is no.</t>
  </si>
  <si>
    <t>['carbonyl' 'fluoroquinolone pefloxacin' 'fluoroquinolones'
 'n-acetylcysteine' 'pefloxacin' 'pefloxacin-induced' 'radiosulfate'
 'sulfate' 'sulfate pefloxacin']</t>
  </si>
  <si>
    <t>['carbonyl' 'fluoroquinolone' 'fluoroquinolones' 'n-acetylcysteine'
 'pefloxacin' 'radiosulfate' 'sulfate']</t>
  </si>
  <si>
    <t>['carbonyl' 'fluoroquinolone pefloxacin' 'fluoroquinolones' 'n'
 'pefloxacin' 'sulfate']</t>
  </si>
  <si>
    <t>['carbonyl' 'fluoroquinolone' 'fluoroquinolone pefloxacin' 'fluoroquinolones' 'n-acetylcysteine' 'pefloxacin' 'radiosulfate' 'sulfate']</t>
  </si>
  <si>
    <t>['fluoroquinolone', 'fluoroquinolones', 'n-acetylcysteine', 'pefloxacin', 'radiosulfate', 'sulfate']</t>
  </si>
  <si>
    <t>Antibiotic heliomycin and its water-soluble 4-aminomethylated derivative provoke cell death in T24 bladder cancer cells by targeting sirtuin 1 (SIRT1).</t>
  </si>
  <si>
    <t>Bladder cancer is one of the most frequent cancers among males, and a poor survival rate reflects problems with aggressiveness and chemo-resistance. Accumulating evidence indicates that SIRT1 is involved in bladder cancer tumorigenesis and is positively associated with chemo-resistance and poor prognosis. We recently synthesized water-soluble chemical derivatives of heliomycin, an antibiotic from Streptomyces resistomycificus, and demonstrated that they possess anticancer properties. In this present study, we used the cellular thermal shift assay (CETSA) in T24 bladder cancer cells to show that heliomycin (designated compound (H1)) and its 4-(tert-butylamino)methyl derivative (HD2) directly engaged with SIRT1 in the native cellular environment, whereas another derivative (HD3) did not. Upon binding, heliomycin downregulated SIRT1 protein expression without altering its transcript level, and subsequently induced autophagy. Interestingly, the derivative (HD2) triggered apoptosis. The interaction between SIRT1 protein and heliomycin or its derivatives was also speculated by a molecular docking simulation, suggesting heliomycin (H1) and derivative (HD2) acting with the different binding modes to SIRT1. Given the increased water-solubility, hydrogen bonds were found on Ala262 and Ile347 residues in the docked complex of derivative (HD2) to produce more steady interaction and initiate signaling pathways that were not observed in the case of heliomycin. Meanwhile, it is evident that derivative (HD3) did not engage with SIRT1 by CETSA or molecular docking studies, nor did it downregulate SIRT1 expression. Taken together, these findings clearly show that SIRT1 is targeted and downregulated by heliomycin and its water-soluble 4-aminomethylated derivative (HD2) possibly through autophagic and/or proteasomal degradation, leading to cell death and growth suppression of T24 bladder cancer cells.</t>
  </si>
  <si>
    <t>No, this study demonstrated that heliomycin and its 4-aminomethylated derivative (HD2) directly bind to SIRT1 in the native cellular environment, whereas another derivative (HD3) did not. This suggests that heliomycin and HD2 are acting with the different binding modes to SIRT1, leading to cell death and growth suppression of T24 bladder cancer cells.</t>
  </si>
  <si>
    <t>['4-(tert-butylamino)methyl' '4-aminomethylated' 'ala262' 'heliomycin'
 'ile347']</t>
  </si>
  <si>
    <t>['4-(tert-butylamino)methyl' 'ala262' 'heliomycin' 'hydrogen' 'ile347']</t>
  </si>
  <si>
    <t>['4' 'ala262' 'heliomycin' 'hydrogen' 'ile347']</t>
  </si>
  <si>
    <t>['4-(tert-butylamino)methyl', 'hd3', 'heliomycin', 'water']</t>
  </si>
  <si>
    <t>Target preference of 15 quinolones against Staphylococcus aureus, based on antibacterial activities and target inhibition.</t>
  </si>
  <si>
    <t>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(MIC ratio) varied from 0.125 to 4. The ratios of 50% inhibitory concentrations (IC(50)s) of quinolones against topoisomerase IV to those against DNA gyrase (IC(50) ratios) also varied, from 0.177 to 5.52. A significant correlation between the MIC ratios and the IC(50) ratios was observed (r = 0.919; P &lt; 0.001). These results suggest that the antibacterial activities of quinolones against the wild-type strain are involved not only in topoisomerase IV inhibition but also in DNA gyrase inhibition and that the target preference in the wild-type strain can be anticipated by the MIC ratios. Based on the MIC ratios, the quinolones were classified into three categories. Type I quinolones (norfloxacin, enoxacin, fleroxacin, ciprofloxacin, lomefloxacin, trovafloxacin, grepafloxacin, ofloxacin, and levofloxacin) had MIC ratios of &lt;1, type II quinolones (sparfloxacin and nadifloxacin) had MIC ratios of &gt;1, and type III quinolones (gatifloxacin, pazufloxacin, moxifloxacin, and clinafloxacin) had MIC ratios of 1. Type I and type II quinolones seem to prefer topoisomerase IV and DNA gyrase, respectively. Type III quinolones seem to target both enzymes at nearly the same level in bacterial cells (a phenomenon known as the dual-targeting property), and their IC(50) ratios were approximately 2.</t>
  </si>
  <si>
    <t>Yes, context: The antibacterial activities and target inhibition of 15 quinolones against grlA and gyrA mutant strains were studied. The strains were obtained from wild-type Staphylococcus aureus MS5935 by selection with norfloxacin and nadifloxacin, respectively. The antibacterial activities of most quinolones against both mutant strains were lower than those against the wild-type strain. The ratios of MICs for the gyrA mutant strain to those for the grlA mutant strain varied from 0.125 to 4. The ratios of 50% inhibitory concentrations (IC(50)s) of quinolones against topoisomerase IV to those against DNA gyrase were also varied, from 0.177 to 5.52.</t>
  </si>
  <si>
    <t>No, the results suggest that the antibacterial activities of quinolones against the wild-type strain are involved not only in topoisomerase IV inhibition but also in DNA gyrase inhibition. The results suggest that the antibacterial activities of quinolones against the wild-type strain are involved not only in topoisomerase IV inhibition but also in DNA gyrase inhibition.</t>
  </si>
  <si>
    <t>['clinafloxacin)'
 'enoxacin fleroxacin ciprofloxacin lomefloxacin trovafloxacin grepafloxacin ofloxacin'
 'levofloxacin)' 'nadifloxacin' 'nadifloxacin)' 'norfloxacin'
 'pazufloxacin moxifloxacin' 'quinolones']</t>
  </si>
  <si>
    <t>['ciprofloxacin' 'clinafloxacin' 'enoxacin' 'fleroxacin' 'gatifloxacin'
 'grepafloxacin' 'levofloxacin' 'lomefloxacin' 'moxifloxacin'
 'nadifloxacin' 'norfloxacin' 'ofloxacin' 'pazufloxacin' 'quinolones'
 'sparfloxacin' 'trovafloxacin']</t>
  </si>
  <si>
    <t>['ciprofloxacin' 'clinafloxacin' 'enoxacin' 'fleroxacin' 'gatifloxacin' 'grepafloxacin' 'levofloxacin' 'lomefloxacin' 'moxifloxacin' 'nadifloxacin' 'norfloxacin' 'ofloxacin' 'pazufloxacin' 'quinolones' 'sparfloxacin' 'trovafloxacin']</t>
  </si>
  <si>
    <t>['ciprofloxacin', 'clinafloxacin', 'enoxacin', 'fleroxacin', 'gatifloxacin', 'grepafloxacin', 'i quinolones', 'ii quinolones', 'levofloxacin', 'lomefloxacin', 'moxifloxacin', 'nadifloxacin', 'norfloxacin', 'ofloxacin', 'pazufloxacin', 'quinolones', 'sparfloxacin', 'trovafloxacin', 'type iii quinolones']</t>
  </si>
  <si>
    <t>Re-establishing the utility of tetracycline-class antibiotics for current challenges with antibiotic resistance.</t>
  </si>
  <si>
    <t>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inÂ vitro activity against gram-positive, gram-negative, anaerobic, and atypical pathogens, including many drug-resistant strains. We provide an overview of the three generations of tetracycline-class drugs, focussing on the efficacy, safety, and clinical utility of these three new third-generation tetracycline-class drugs. We also consider various scenarios of unmet clinical needs where patients might benefit from re-engagement with tetracycline-class antibiotics including outpatient treatment options, patients with known Î²-lactam antibiotic allergy, reducing the risk of Clostridioides difficile infection, and their potential as monotherapy in polymicrobial infections while minimising the risk of any potential drug-drug interaction. KEY MESSAGESThe long-standing safety profile and broad spectrum of activity of tetracycline-class antibiotics made them a popular choice for treatment of various bacterial infections; unfortunately, antimicrobial resistance has limited the utility of the early-generation tetracycline agents.The latest generation of tetracycline-class antibiotics, including eravacycline, tigecycline, and omadacycline, overcomes the most common acquired tetracycline resistance mechanisms.Based on inÂ vitro characteristics and clinical data, these newer tetracycline agents provide an effective antibiotic option in the treatment of approved indications in patients with unmet clinical needs - including patients with severe penicillin allergy, with renal or hepatic insufficiency, recent Clostridioides difficile infection, or polymicrobial infections, and those at risk of drug-drug interactions.</t>
  </si>
  <si>
    <t>No, context: 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provide an overview of the three generations of tetracycline-class antibiotics, focussing on the efficacy, safety, and clinical utility of these</t>
  </si>
  <si>
    <t xml:space="preserve">No, context: The progressive increase in antibiotic resistance in recent decades calls for urgent development of new antibiotics and antibiotic stewardship programs to help select appropriate treatments with the goal of minimising further emergence of resistance and to optimise clinical outcomes. Three new tetracycline-class antibiotics, eravacycline, omadacycline, and tigecycline, have been approved within the past 15â€years, and represent a new era in the use of tetracyclines. These drugs overcome the two main mechanisms of acquired tetracycline-class resistance and exhibit a broad spectrum of in vitro activity against gram-positive, gram-negative, anaerobic, and atypical pathogens, including many drug-resistant strains. We also consider various scenarios of unmet clinical needs where patients might benefit from re-engagement with tetracycline-class antibiotics such as outpatient treatment options, patients with known </t>
  </si>
  <si>
    <t>['b-lactam antibiotic' 'eravacycline tigecycline' 'omadacycline'
 'penicillin' 'tetracycline' 'tetracycline-class'
 'tetracycline-class antibiotics'
 'tetracycline-class antibiotics eravacycline omadacycline'
 'tetracyclines' 'tigecycline']</t>
  </si>
  <si>
    <t>['b-lactam' 'eravacycline' 'omadacycline' 'penicillin' 'tetracycline'
 'tetracyclines' 'tigecycline']</t>
  </si>
  <si>
    <t>['b' 'eravacycline' 'omadacycline' 'penicillin' 'tetracycline'
 'tetracyclines' 'tigecycline']</t>
  </si>
  <si>
    <t>['beta-lactam' 'eravacycline' 'omadacycline' 'penicillin' 'tetracycline' 'tetracyclines' 'tigecycline']</t>
  </si>
  <si>
    <t>['beta-lactam', 'eravacycline', 'omadacycline', 'tetracycline', 'tetracyclines', 'tigecycline']</t>
  </si>
  <si>
    <t>Identification of a Small Molecule That Inhibits the Interaction of LPS Transporters LptA and LptC.</t>
  </si>
  <si>
    <t>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(OM) via seven lipopolysaccharide transport (Lpt) proteins (LptA-LptG). Of these seven Lpt proteins, LptC interacts with LptA to transfer LPS from the inner membrane (IM) to the OM, and assembly is aided by LptD/LptE. This interaction among the Lpt proteins is important for the biosynthesis of LPS; therefore, the Lpt proteins, which are significant in the assembly process of LPS, can be a potential target for new antibiotics. In this study, a yeast two-hybrid (Y2H) system was used to screen compounds that could block LPS transport by inhibiting LptA/LptC interaction, which finally disrupts the biosynthesis of the OM. We selected the compound IMB-0042 for this study. Our results suggest that IMB-0042 disrupts LptA/LptC interaction by binding to both LptA and LptC. Escherichia coli cells, when treated with IMB-0042, showed filament morphology, impaired OM integrity, and an accumulation of LPS in the periplasm. IMB-0042 inhibited the growth of Gram-negative bacteria and showed synergistic sensitization to other antibiotics, with low cytotoxicity. Thus, we successfully identified a potential antibacterial agent by using a Y2H system, which blocks the transport of LPS by targeting LptA/LptC interaction in Escherichia coli.</t>
  </si>
  <si>
    <t>No, context: The need for novel antibiotics has become imperative with the increasing prevalence of antibiotic resistance in Gram-negative bacteria in clinics. Acting as a permeability barrier, lipopolysaccharide (LPS) protects Gram-negative bacteria against drugs. LPS is synthesized in cells and transported to the outer membrane via seven Lpt proteins (LptA-LptG). Of these seven Lpt proteins, LptC interacts with LptA to transfer LPS from the inner membrane to the OM, and assembly is aided by LptD/LptE. This interaction between the Lpt proteins is important for the biosynthesis of LPS; therefore, the Lpt proteins, which are significant in the assembly process of LPS, can be a potential target for new antibiotics.</t>
  </si>
  <si>
    <t>['imb-0042' 'lipopolysaccharide']</t>
  </si>
  <si>
    <t>['imb-0042']</t>
  </si>
  <si>
    <t>['lps']</t>
  </si>
  <si>
    <t>['imb-0042', 'lipopolysaccharide', 'lps']</t>
  </si>
  <si>
    <t>2-Pyrazol-1-yl-thiazole derivatives as novel highly potent antibacterials</t>
  </si>
  <si>
    <t>The present report describes our efforts to identify new structural classes of compounds having promising antibacterial activity using previously published double-reporter system pDualrep2. This semi-automated high-throughput screening (HTS) platform has been applied to perform a large-scale screen of a diverse small-molecule compound library. We have selected a set of more than 125,000 molecules and evaluated them for their antibacterial activity. On the basis of HTS results, eight compounds containing 2-pyrazol-1-yl-thiazole scaffold exhibited moderate-to-high activity against Î”TolC Escherichia coli. Minimum inhibitory concentration (MIC) values for these molecules were in the range of 0.037-8-‰Î¼g-‰ml-1. The most active compound 8 demonstrated high antibacterial potency (MIC-‰=-‰0.037-‰Î¼g-‰ml-1), that significantly exceed that measured for erythromycin (MIC-‰=-‰2.5-‰Î¼g-‰ml-1) and was comparable with the activity of levofloxacin (MIC-‰=-‰0.016-‰Î¼g-‰ml-1). Unfortunately, this compound showed only moderate selectivity toward HEK293 eukaryotic cell line. On the contrary, compound 7 was less potent (MIC-‰=-‰0.8-‰Î¼g-‰ml-1) but displayed only slight cytotoxicity. Thus, 2-pyrazol-1-yl-thiazoles can be considered as a valuable starting point for subsequent optimization and morphing.</t>
  </si>
  <si>
    <t>Yes, context: This report describes our efforts to identify new structural classes of compounds having promising antibacterial activity using previously published double-reporter system pDualrep2. This semi-automated high-throughput screening platform has been applied to perform a large-scale screen of a diverse small-molecule compound library. We have selected a set of more than 125,000 molecules and evaluated their antibacterial activity. On the basis of HTS results, eight compounds containing 2-pyrazol-1-yl-thiazole scaffold exhibited moderate-to-high activity against Î”TolC Escherichia coli. Minimum inhibitory concentration (MIC) values for these molecules were in the range of 0.037-8-</t>
  </si>
  <si>
    <t>No</t>
  </si>
  <si>
    <t>['2-pyrazol-1-yl-thiazole' '2-pyrazol-1-yl-thiazoles' 'erythromycin'
 'levofloxacin']</t>
  </si>
  <si>
    <t>['2' 'erythromycin' 'levofloxacin']</t>
  </si>
  <si>
    <t>['2-pyrazol-1-yl-thiazole', '2-pyrazol-1-yl-thiazoles', 'erythromycin', 'levofloxacin']</t>
  </si>
  <si>
    <t>A choline binding polypeptide of LytA inhibits the growth of Streptococcus pneumoniae by binding to choline in the cell wall</t>
  </si>
  <si>
    <t>Streptococcus pneumoniae is a pathogen that mainly affects children and elderly individuals. The numerous serotypes and increased resistance to antibiotics make the treatment of pneumococcal infections sometimes difficult. Asymptomatic colonization is the main reservoir for S. pneumoniae, but no vaccine or antibiotic treatment is effective in eliminating this reservoir. Here, we show that a simulated choline binding polypeptide (ChBp) of LytA has antimicrobial activity against S. pneumoniae. ChBp showed specific antimicrobial activity against pneumococcal but not against non-streptococcal strains, and no cytotoxic effect was observed for 293t cell. The minimal inhibitory concentration (MIC) is between 10-25-‰Î¼g/ml. In addition, we found ChBp functions by binding to the choline in the cell wall with a binding capacity between 3.25 and 7.5-‰Ã—-‰10-6g/CFU. The binding cannot kill, but can inhibit the growth of pneumococcal cells for up to 12-‰h (50-‰Î¼g/ml). Viable cells were decreased by 50% at 18-‰h, and eliminated at 36-‰h of incubation. These results show that ChBp has potential for the treatment of pneumococcal disease, or for eliminating nasopharyngeal colonization.</t>
  </si>
  <si>
    <t>No, context: Streptococcus pneumoniae is a pathogen that mainly affects children and elderly individuals. The numerous serotypes and increased resistance to antibiotics make the treatment of pneumococcal infections sometimes difficult. Here, we show that a simulated choline binding polypeptide (ChBp) of LytA has antimicrobial activity against Streptococcus pneumoniae. ChBp showed specific antimicrobial activity against pneumococcal but not against non-streptococcal strains, and no cytotoxic effect was observed for 293t cell. The minimal inhibitory concentration (MIC) is between 10-25-Î14g/ml. In addition, we found ChBp functions by binding to the choline in the cell wall with a binding capacity between 3.25 and 7.5-—</t>
  </si>
  <si>
    <t>Yes, simulated choline binding polypeptide (ChBp) of LytA has antimicrobial activity against Streptococcus pneumoniae.</t>
  </si>
  <si>
    <t>['choline']</t>
  </si>
  <si>
    <t>['chbp' 'choline']</t>
  </si>
  <si>
    <t>A naturally inspired antibiotic to target multidrug-resistant pathogens</t>
  </si>
  <si>
    <t>Gram-negative bacteria are responsible for an increasing number of deaths caused by antibiotic-resistant infections1,2. The bacterial natural product colistin is considered the last line of defence against a number of Gram-negative pathogens. The recent global spread of the plasmid-borne mobilized colistin-resistance gene mcr-1 (phosphoethanolamine transferase) threatens the usefulness of colistin3. Bacteria-derived antibiotics often appear in nature as collections of similar structures that are encoded by evolutionarily related biosynthetic gene clusters. This structural diversity is, at least in part, expected to be a response to the development of natural resistance, which often mechanistically mimics clinical resistance. Here we propose that a solution to mcr-1-mediated resistance might have evolved among naturally occurring colistin congeners. Bioinformatic analysis of sequenced bacterial genomes identified a biosynthetic gene cluster that was predicted to encode a structurally divergent colistin congener.Â Chemical synthesis of this structure produced macolacin, which is active against Gram-negative pathogens expressing mcr-1 and intrinsically resistant pathogens with chromosomally encoded phosphoethanolamine transferase genes. These Gram-negative bacteria include extensively drug-resistant Acinetobacter baumannii and intrinsically colistin-resistant Neisseria gonorrhoeae, which, owing to a lack of effective treatment options, are considered among theÂ highest level threat pathogens4. In a mouse neutropenic infection model, a biphenyl analogue of macolacin proved to be effective against extensivelyÂ drug-resistant A. baumannii with colistin-resistance, thus providing a naturally inspired and easily produced therapeutic lead for overcoming colistin-resistant pathogens.</t>
  </si>
  <si>
    <t>Yes, context: Gram-negative bacteria are responsible for an increasing number of deaths caused by antibiotic-resistant infections1,2. The bacterial natural product colistin is considered the last line of defence against a number of Gram-negative pathogens. The recent global spread of the plasmid-borne mobilized colistin-resistance gene mcr-1 (phosphoethanolamine transferase) threatens the usefulness of colistin3. Bacteria-derived antibiotics often appear in nature as collections of similar structures that are encoded by evolutionaryally related biosynthetic gene clusters. This structural diversity is, at least in part, expected to be a response to the development of natural resistance, which often mechanistically mimics clinical resistance. Here we propose that a solution to mcr-1-mediated resistance might have evolved among naturally occurring colistin congeners.</t>
  </si>
  <si>
    <t>No, context: Gram-negative bacteria are responsible for an increasing number of deaths caused by antibiotic-resistant infections. The bacterial natural product colistin is considered the last line of defence against a number of Gram-negative pathogens. The recent global spread of the plasmid-borne mobilized colistin-resistance gene mcr-1 (phosphoethanolamine transferase) threatens the usefulness of colistin3. Bacteria-derived antibiotics often appear in nature as collections of similar structures that are encoded by evolutionaryally related biosynthetic gene clusters. This structural diversity is, at least in part, expected to be a response to the development of natural resistance, which often mechanistically mimics clinical resistance. Here we propose that a solution to mcr-1-mediated resistance might have evolved among naturally occurring colistin congeners.</t>
  </si>
  <si>
    <t>['biphenyl' 'colistin' 'colistin-resistance' 'colistin-resistant'
 'colistin3' 'macolacin']</t>
  </si>
  <si>
    <t>['biphenyl' 'colistin' 'colistin3' 'macolacin' 'phosphoethanolamine']</t>
  </si>
  <si>
    <t>['macolacin', 'biphenyl', 'colistin3']</t>
  </si>
  <si>
    <t>A new class of synthetic retinoid antibiotics effective against bacterial persisters</t>
  </si>
  <si>
    <t>A challenge in the treatment of Staphylococcus aureus infections is the high prevalence of methicillin-resistant S. aureus (MRSA) strains and the formation of non-growing, dormant 'persister' subpopulations that exhibit high levels of tolerance to antibiotics and have a role in chronic or recurrent infections. As conventional antibiotics are not effective in the treatment of infections caused by such bacteria, novel antibacterial therapeutics are urgently required. Here we used a Caenorhabditis elegans-MRSA infection screen to identify two synthetic retinoids, CD437 and CD1530, which kill both growing and persister MRSA cells by disrupting lipid bilayers. CD437 and CD1530 exhibit high killing rates, synergism with gentamicin, and a low probability of resistance selection. All-atom molecular dynamics simulations demonstrated that the ability of retinoids to penetrate and embed in lipid bilayers correlates with their bactericidal ability. An analogue of CD437 was found to retain anti-persister activity and show an improved cytotoxicity profile. Both CD437 and this analogue, alone or in combination with gentamicin, exhibit considerable efficacy in a mouse model of chronic MRSA infection. With further development and optimization, synthetic retinoids have the potential to become a new class of antimicrobials for the treatment of Gram-positive bacterial infections that are currently difficult to cure.</t>
  </si>
  <si>
    <t>['cd1530' 'cd437' 'gentamicin' 'methicillin-resistant' 'retinoids'
 'retinoids cd437']</t>
  </si>
  <si>
    <t>['cd1530' 'cd437' 'gentamicin' 'methicillin' 'retinoids']</t>
  </si>
  <si>
    <t>['gentamicin' 'methicillin' 'retinoids']</t>
  </si>
  <si>
    <t>['methicillin', 'CD437', 'retinoids', 'gentamicin', 'lipid']</t>
  </si>
  <si>
    <t>A novel, rationally designed, hybrid antimicrobial peptide, inspired by cathelicidin and aurein, exhibits membrane-active mechanisms against Pseudomonas aeruginosa</t>
  </si>
  <si>
    <t>Antimicrobial peptides (AMPs) are promising alternatives to classical antibiotics for the treatment of drug-resistant infections. Due to their versatility and unlimited sequence space, AMPs can be rationally designed by modulating physicochemical determinants to favor desired biological parameters and turned into novel therapeutics. In this study, we utilized key structural and physicochemical parameters, in combination with rational engineering, to design novel short Î±-helical hybrid peptides inspired by the well-known natural peptides, cathelicidin and aurein. By comparing homologous sequences and abstracting the conserved residue type, sequence templates of cathelicidin (P0) and aurein (A0) were obtained. Two peptide derivatives, P7 and A3, were generated by amino acid substitution based on their residue composition and distribution. In order to enhance antimicrobial activity, a hybrid analog of P7A3 was designed. The results demonstrated that P7A3 had higher antibacterial activity than the parental peptides with unexpectedly high hemolytic activity. Strikingly, C-terminal truncation of hybrid peptides containing only the Î±-helical segment (PA-18) and shorter derivatives confer potent antimicrobial activity with reduced hemolytic activity in a length-dependent manner. Among all, PA-13, showed remarkable broad-spectrum antibacterial activity, especially against Pseudomonas aeruginosa with no toxicity. PA-13 maintained antimicrobial activity in the presence of physiological salts and displayed rapid binding and penetration activity which resulted in membrane depolarization and permeabilization. Moreover, PA-13 showed an anti-inflammatory response via lipopolysaccharide (LPS) neutralization with dose-dependent, inhibiting, LPS-mediated Toll-like receptor activation. This study revealed the therapeutic potency of a novel hybrid peptide, and supports the use of rational design in development of new antibacterial agents.</t>
  </si>
  <si>
    <t>Yes, context: Antimicrobial peptides (AMPs) are promising alternatives to classical antibiotics for the treatment of drug-resistant infections. Due to their versatility and unlimited sequence space, AMPs can be rationally designed by modulating physicochemical determinants to favor desired biological parameters and turned into novel therapeutics. In this study, we utilized key structural and physicochemical parameters, in combination with rational engineering, to design novel short Î-helical hybrid peptides inspired by the well-known natural peptides, cathelicidin and aurein. Two peptide derivatives, P7 and A3, were generated by amino acid substitution based on their residue composition and distribution. In order to enhance antimicrobial activity, a hybrid analog of P7A3 was designed. The results demonstrated that P7A3 had higher antibacterial activity than the parental peptides with unexpectedly high hemolytic activity.</t>
  </si>
  <si>
    <t>No, this study revealed the therapeutic potency of a novel hybrid peptide, and supported the use of rational design in development of new antibacterial agents.</t>
  </si>
  <si>
    <t>['lipopolysaccharide']</t>
  </si>
  <si>
    <t>['amino acid' 'c']</t>
  </si>
  <si>
    <t>['amino acid' 'aurein' 'cathelicidin']</t>
  </si>
  <si>
    <t>['amino' 'c']</t>
  </si>
  <si>
    <t>['AMPs', 'Antimicrobial peptides', 'LPS', 'lipopolysaccharide']</t>
  </si>
  <si>
    <t>A small-molecule allosteric inhibitor of Mycobacterium tuberculosis tryptophan synthase</t>
  </si>
  <si>
    <t>New antibiotics with novel targets are greatly needed. Bacteria have numerous essential functions, but only a small fraction of such processes-primarily those involved in macromolecular synthesis-are inhibited by current drugs. Targeting metabolic enzymes has been the focus of recent interest, but effective inhibitors have been difficult to identify. We describe a synthetic azetidine derivative, BRD4592, that kills Mycobacterium tuberculosis (Mtb) through allosteric inhibition of tryptophan synthase (TrpAB), a previously untargeted, highly allosterically regulated enzyme. BRD4592 binds at the TrpAB Î±-Î²-subunit interface and affects multiple steps in the enzyme's overall reaction, resulting in inhibition not easily overcome by changes in metabolic environment. We show that TrpAB is required for the survival of Mtb and Mycobacterium marinum in vivo and that this requirement may be independent of an adaptive immune response. This work highlights the effectiveness of allosteric inhibition for targeting proteins that are naturally highly dynamic and that are essential in vivo, despite their apparent dispensability under in vitro conditions, and suggests a framework for the discovery of a next generation of allosteric inhibitors.</t>
  </si>
  <si>
    <t>Yes, context: New antibiotics with novel targets are greatly needed. Bacteria have numerous essential functions, but only a small fraction of such processes are inhibited by current drugs. Targeting metabolic enzymes has been the focus of recent interest, but effective inhibitors have been difficult to identify. We demonstrate that BRD4592, a synthetic azetidine derivative, that kills Mycobacterium tuberculosis through allosteric inhibition of tryptophan synthase (TrpAB), a previously untargeted, highly allosterically regulated enzyme, is required for the survival of Mtb and Mycobacterium marinum in vivo and that this requirement may be independent of an adaptive immune response. This work highlights the effectiveness of allosteric inhibition for targeting proteins that are naturally highly dynamic and</t>
  </si>
  <si>
    <t>No, context: Antibiotics with novel targets are greatly needed. Bacteria have numerous essential functions, but only a small fraction of these processes are inhibited by current drugs. Targeting metabolic enzymes has been the focus of recent interest, but effective inhibitors have been difficult to identify. We present a synthetic azetidine derivative, BRD4592, that kills Mycobacterium tuberculosis through allosteric inhibition of tryptophan synthase (TrpAB), a previously untargeted, highly allosterically regulated enzyme. This work highlights the effectiveness of allosteric inhibition for targeting proteins that are naturally highly dynamic and that are essential in vivo, despite their apparent dispensability under in vitro conditions. This work suggests a framework for the discovery of a next generation of allosteric inhibitors</t>
  </si>
  <si>
    <t>['azetidine derivative brd4592' 'brd4592']</t>
  </si>
  <si>
    <t>['azetidine' 'brd4592' 'i +' 'tryptophan']</t>
  </si>
  <si>
    <t>['azetidine' 'brd4592' 'i' 'tryptophan']</t>
  </si>
  <si>
    <t>['azetidine' 'brd4592' 'tryptophan']</t>
  </si>
  <si>
    <t>['BRD4592', 'azetidine']</t>
  </si>
  <si>
    <t>A synthetic antibiotic class overcoming bacterial multidrug resistance</t>
  </si>
  <si>
    <t>The dearth of new medicines effective against antibiotic-resistant bacteria presents a growing global public health concern1. For more than five decades, the search for new antibiotics has relied heavily on the chemical modification of natural products (semisynthesis), a method ill-equipped to combat rapidly evolving resistance threats. Semisynthetic modifications are typically of limited scope within polyfunctional antibiotics, usually increase molecular weight, and seldom permit modifications of the underlying scaffold. When properly designed, fully synthetic routes can easily address these shortcomings2. Here we report the structure-guided design and component-based synthesis of a rigid oxepanoproline scaffold which, when linked to the aminooctose residue of clindamycin, produces an antibiotic of exceptional potency and spectrum of activity, which we name iboxamycin. Iboxamycin is effective against ESKAPE pathogens including strains expressing Erm and Cfr ribosomal RNA methyltransferase enzymes, products of genes that confer resistance to all clinically relevant antibiotics targeting the large ribosomal subunit, namely macrolides, lincosamides, phenicols, oxazolidinones, pleuromutilins and streptogramins. X-ray crystallographic studies of iboxamycin in complex with the native bacterial ribosome, as well as with the Erm-methylated ribosome, uncover the structural basis for this enhanced activity, including a displacement of the [Formula: see text] nucleotide upon antibiotic binding. Iboxamycin is orally bioavailable, safe and effective in treating both Gram-positive and Gram-negative bacterial infections in mice, attesting to the capacity for chemical synthesis to provide new antibiotics in an era of increasing resistance.</t>
  </si>
  <si>
    <t>Yes, context: The dearth of new medicines effective against antibiotic-resistant bacteria presents a growing global public health concern1. For more than five decades, the search for new antibiotics has relied heavily on the chemical modification of natural products (semisynthesis) a method ill-equipped to combat rapidly evolving resistance threats. Semisynthetic modifications are typically of limited scope within polyfunctional antibiotics, usually increase molecular weight, and seldom permit modifications of the underlying scaffold. When properly designed, fully synthetic routes can easily address these shortcomings2. This report reports on the structure-guided design and component-based synthesis of a rigid oxepanoproline scaffold which, when linked to the aminooctose residue of clindamycin, produces an antibiotic of exceptional potency and spectrum of activity, which we name iboxamycin.</t>
  </si>
  <si>
    <t>No, context: The dearth of new medicines effective against antibiotic-resistant bacteria presents a growing global public health concern1. For more than five decades, the search for new antibiotics has relied heavily on the chemical modification of natural products (semisynthesis) a method ill-equipped to combat rapidly evolving resistance threats. Semisynthetic modifications are typically of limited scope within polyfunctional antibiotics, usually increase molecular weight, and seldom permit modifications of the underlying scaffold. When properly designed, fully synthetic routes can easily address these shortcomings2. Here we report the structure-guided design and component-based synthesis of a rigid oxepanoproline scaffold which, when linked to the aminooctose residue of clindamycin, produces an antibiotic of exceptional potency and spectrum of activity, which we name iboxamycin.</t>
  </si>
  <si>
    <t>['aminooctose' 'clindamycin' 'iboxamycin' 'iboxamycin iboxamycin'
 'macrolides lincosamides phenicols oxazolidinones pleuromutilins'
 'oxepanoproline' 'streptogramins']</t>
  </si>
  <si>
    <t>['aminooctose' 'clindamycin' 'iboxamycin' 'lincosamides' 'macrolides'
 'nucleotide' 'oxazolidinones' 'oxepanoproline' 'phenicols'
 'pleuromutilins' 'streptogramins']</t>
  </si>
  <si>
    <t>['streptogramins', 'iboxamycin', 'macrolides', 'oxazolidinones', 'clindamycin', 'phenicols', 'lincosamides', 'pleuromutilins', 'oxepanoproline', 'Iboxamycin']</t>
  </si>
  <si>
    <t>A synthetic lipopeptide targeting top-priority multidrug-resistant Gram-negative pathogens</t>
  </si>
  <si>
    <t>The emergence of multidrug-resistant (MDR) Gram-negative pathogens is an urgent global medical challenge. The old polymyxin lipopeptide antibiotics (polymyxin B and colistin) are often the only therapeutic option due to resistance to all other classes of antibiotics and the lean antibiotic drug development pipeline. However, polymyxin B and colistin suffer from major issues in safety (dose-limiting nephrotoxicity, acute toxicity), pharmacokinetics (poor exposure in the lungs) and efficacy (negligible activity against pulmonary infections) that have severely limited their clinical utility. Here we employ chemical biology to systematically optimize multiple non-conserved positions in the polymyxin scaffold, and successfully disconnect the therapeutic efficacy from the toxicity to develop a new synthetic lipopeptide, structurally and pharmacologically distinct from polymyxin B and colistin. This resulted in the clinical candidate F365 (QPX9003) with superior safety and efficacy against lung infections caused by top-priority MDR pathogens Pseudomonas aeruginosa, Acinetobacter baumannii and Klebsiella pneumoniae.</t>
  </si>
  <si>
    <t>['b' 'colistin' 'colistin)' 'lipopeptide' 'polymyxin' 'polymyxin b'
 'polymyxin lipopeptide']</t>
  </si>
  <si>
    <t>['colistin' 'f365' 'polymyxin' 'polymyxin b' 'qpx9003']</t>
  </si>
  <si>
    <t>['colistin' 'polymyxin' 'polymyxin b' 'qpx9003']</t>
  </si>
  <si>
    <t>['colistin' 'polymyxin' 'qpx9003']</t>
  </si>
  <si>
    <t>['polymyxin lipopeptide antibiotics', 'F365', 'QPX9003', 'lipopeptide']</t>
  </si>
  <si>
    <t>Activated ClpP kills persisters and eradicates a chronic biofilm infection</t>
  </si>
  <si>
    <t>Chronic infections are difficult to treat with antibiotics but are caused primarily by drug-sensitive pathogens. Dormant persister cells that are tolerant to killing by antibiotics are responsible for this apparent paradox. Persisters are phenotypic variants of normal cells and pathways leading to dormancy are redundant, making it challenging to develop anti-persister compounds. Biofilms shield persisters from the immune system, suggesting that an antibiotic for treating a chronic infection should be able to eradicate the infection on its own. We reasoned that a compound capable of corrupting a target in dormant cells will kill persisters. The acyldepsipeptide antibiotic (ADEP4) has been shown to activate the ClpP protease, resulting in death of growing cells. Here we show that ADEP4-activated ClpP becomes a fairly nonspecific protease and kills persisters by degrading over 400 proteins, forcing cells to self-digest. Null mutants of clpP arise with high probability, but combining ADEP4 with rifampicin produced complete eradication of Staphylococcus aureus biofilms in vitro and in a mouse model of a chronic infection. Our findings indicate a general principle for killing dormant cells-activation and corruption of a target, rather than conventional inhibition. Eradication of a biofilm in an animal model by activating a protease suggests a realistic path towards developing therapies to treat chronic infections.</t>
  </si>
  <si>
    <t>No, antibiotics are not used against biofilm, parasites, protozoans, viruses, fungal or bacterial.</t>
  </si>
  <si>
    <t>['acyldepsipeptide' 'adep4' 'adep4-activated' 'rifampicin']</t>
  </si>
  <si>
    <t>['rifampicin']</t>
  </si>
  <si>
    <t>['acyldepsipeptide' 'rifampicin']</t>
  </si>
  <si>
    <t>['ADEP4', 'rifampicin', 'acyldepsipeptide antibiotic']</t>
  </si>
  <si>
    <t>Ala-geninthiocin, a new broad spectrum thiopeptide antibiotic, produced by a marine Streptomyces sp. ICN19</t>
  </si>
  <si>
    <t>Bioassay-guided screening of antibacterial compounds from the cultured marine Streptomyces sp. ICN19 provided Ala-geninthiocin (1), along with its known analogs geninthiocin (2) and Val-geninthiocin (3) and the indolocarbazole staurosporine (4). The structure of 1 was determined on the basis of 1D and 2D NMR spectra and ESI-HRMS. The absolute configurations of the amino acid residues were determined by enantioselective GC-MS analysis. Compound 1 exhibited potent activity against Gram-positive bacteria including Staphylococcus aureus, Bacillus subtilis, Mycobacterium smegmatis, and Micrococcus luteus, as well as cytotoxicity against A549 human lung carcinoma cells with an IC50 value of 6-‰nM.</t>
  </si>
  <si>
    <t>Yes, context: Bioassay-guided screening of antibacterial compounds from the cultured marine Streptomyces sp. ICN19 provided Ala-geninthiocin (1), along with its known analogs geninthiocin (2) and Val-geninthiocin (3) and the indolocarbazole staurosporine (4). The structure of 1 was determined on the basis of 1D and 2D NMR spectra and ESI-HRMS analysis. The absolute configurations of the amino acid residues were determined by enantioselective GC-MS analysis. Compound 1 exhibited potent activity against Gram-positive bacteria including Staphylococcus aureus, Bacillus subtilis, Mycobacterium smegmatis, and Micrococcus luteus, as well as cytotoxicity against A549 human lung</t>
  </si>
  <si>
    <t>['ala-geninthiocin' 'geninthiocin' 'indolocarbazole staurosporine'
 'val-geninthiocin']</t>
  </si>
  <si>
    <t>['ala-geninthiocin' 'amino acid' 'geninthiocin' 'indolocarbazole'
 'staurosporine' 'val-geninthiocin']</t>
  </si>
  <si>
    <t>['ala' 'amino' 'geninthiocin' 'indolocarbazole staurosporine' 'val']</t>
  </si>
  <si>
    <t>['ala-geninthiocin' 'amino acid' 'geninthiocin' 'indolocarbazole'
 'indolocarbazole staurosporine' 'staurosporine' 'val-geninthiocin']</t>
  </si>
  <si>
    <t>['staurosporine', 'indolocarbazole', 'Ala-geninthiocin', 'Val-geninthiocin', 'ICN19', 'geninthiocin']</t>
  </si>
  <si>
    <t>Albicidin, a potent DNA gyrase inhibitor with clinical potential</t>
  </si>
  <si>
    <t>The emergence of multiple antibiotic-resistant bacteria is a serious global problem which requires the development of new effective antimicrobial therapeutics. Albicidin produced by the sugarcane pathogen Xanthomonas albilineans is a potent DNA gyrase inhibitor with inhibitory effects significantly better than most DNA gyrase inhibitors. Albicidin acts primarily by inhibiting the religation of the cleaved DNA intermediate during the gyrase catalytic sequence similar to quinolones. The clinical realization of albicidin has been hampered by limited production and its unsolved structure. In this review, the relationship between albicidin and sugarcane leaf-scald disease is described. Furthermore, the biosynthesis and resistance mechanisms of albicidin are discussed. Finally, recent efforts to solve the structure and produce albicidin in a heterologous host and chemically are summarized.</t>
  </si>
  <si>
    <t>Yes, context: The emergence of multiple antibiotic-resistant bacteria is a serious global problem which requires the development of new effective antimicrobial therapeutics. Albicidin produced by the sugarcane pathogen Xanthomonas albilineans is a potent DNA gyrase inhibitor with inhibitory effects significantly better than most DNA gyrase inhibitors. Albicidin acts primarily by inhibiting the religation of the cleaved DNA intermediate during the gyrase catalytic sequence similar to quinolones. The clinical realization of Albicidin has been hampered by limited production and its unsolved structure. Recent efforts to solve the structure and produce Albicidin in a heterologous host and chemically summarized</t>
  </si>
  <si>
    <t>No, context: The emergence of multiple antibiotic-resistant bacteria is a serious global problem which requires the development of new effective antimicrobial therapeutics. Albicidin produced by the sugarcane pathogen Xanthomonas albilineans is a potent DNA gyrase inhibitor with inhibitory effects significantly better than most DNA gyrase inhibitors. Albicidin acts primarily by inhibiting the religation of the cleaved DNA intermediate during the gyrase catalytic sequence similar to quinolones. The clinical realization of Albicidin has been hampered by limited production and its unsolved structure. Recent efforts to solve the structure and produce Albicidin in a heterologous host and chemically summarized</t>
  </si>
  <si>
    <t>['albicidin' 'dna' 'quinolones' 'sugarcane']</t>
  </si>
  <si>
    <t>['albicidin' 'quinolones']</t>
  </si>
  <si>
    <t>['quinolones', 'Albicidin', 'albicidin']</t>
  </si>
  <si>
    <t>Aldsulfin, a novel unusual anti-mannheimiosis epithiodiketopiperazine antibiotic produced by Lasiodiplodia pseudotheobromae FKI-4499</t>
  </si>
  <si>
    <t>An anti-mannheimiosis agent, aldsulfin, was isolated from a culture broth of the fungus Lasiodiplodia pseudotheobromae FKI-4499, together with a known compound, lasiodipline C, using bioassay-guided fractionation. Spectroscopic analysis of aldsulfin, using NMR, mass spectrometry, and CD analyses revealed it to be an epithiodiketopiperazine with an unstable and unusual hemithioaminal moiety. Aldsulfin showed antibacterial activity against Mannheimia haemolytica and Pasteurella multocida.</t>
  </si>
  <si>
    <t>No, aldsulfin was isolated from a culture broth of the fungus Lasiodiplodia pseudotheobromae FKI-4499, together with a known compound, lasiodipline C, using bioassay-guided fractionation. Spectroscopic analysis of aldsulfin, using NMR, mass spectrometry, and CD analyses revealed it to be an epithiodiketopiperazine with an unstable and unusual hemithioaminal moiety. Aldsulfin showed antibacterial activity against Mannheimia haemolytica and Pasteurella multocida.</t>
  </si>
  <si>
    <t>['aldsulfin' 'epithiodiketopiperazine' 'hemithioaminal' 'lasiodipline c']</t>
  </si>
  <si>
    <t>['aldsulfin' 'epithiodiketopiperazine' 'lasiodipline']</t>
  </si>
  <si>
    <t>['epithiodiketopiperazine', 'Aldsulfin', 'aldsulfin', 'lasiodipline C']</t>
  </si>
  <si>
    <t>An antibacterial compound pyrimidomycin produced by Streptomyces sp. PSAA01 isolated from soil of Eastern Himalayan foothill</t>
  </si>
  <si>
    <t>Selective isolation of soil Actinobacteria was undertaken to isolate a new class of antibiotics and bioactive molecules. A Streptomyces sp. PSAA01 (=-‰MTCC 13,157), isolated from soil of Eastern Himalaya foothill was cultivated on a large scale for the production of the antimicrobial SM02. It has been found that the maximum amount of SM02 produced while PSAA01 was grown in ISP-2 medium (pH 7.0) for 7Â days at 30Â Â°C in shaking (180Â rpm) condition. A significant zone of inhibition against Staphylococcus aureus MTCC 96 has been found with the crude cell-free culture media (50 ÂµL) of 7Â days grown PSAA01. After the purification and chemical structural characterization, we found that SM02 is a new antimicrobial having 746 dalton molecular weight. The compound SM02 contains pyrimidine moiety in it and is produced by a species of Streptomyces and thus we have named this antibiotic pyrimidomycin. The antimicrobial spectrum of pyrimidomycin has been found to be restricted in Gram-positive organisms with a MIC of 12Â Âµg/mL. SM02 was found active against Mycobacterium sp. and also multi-drug resistant Gram-positive bacteria with similar potency and found to disrupt the bacterial cell wall. Pyrimidomycin also showed significant impairment in the biofilm formation by S. aureus. Furthermore, pyrimidomycin showed synergy with the most used antibiotic like ampicillin, vancomycin and chloramphenicol. Pyrimidomycin did not have cytotoxicity towards human cell lines indicating its limited activity within bacteria.</t>
  </si>
  <si>
    <t>Yes, context: Selective isolation of soil Actinobacteria is undertaken to isolate a new class of antibiotics and bioactive molecules. Streptomyces sp.PSAA01 (=-MTCC 13,157), isolated from soil of Eastern Himalaya foothill was cultivated on a large scale for the production of the antimicrobial SM02. It has been found that the maximum amount of SM02 produced whilePSAA01 was grown in ISP-2 medium (pH 7.0) for 7 days at 30 °C in shaking (180 rpm) condition. A significant zone of inhibition against Staphylococcus aureus MTCC 96 has been found with the crude cell-free culture media (50 L) of 7 days grown PSAA01. After the purification and chemical structural characterization, we found that SM02 is a new antibiotic having 746 dalton molecular weight. The compound SM02 contains pyrimidine moiety in it and is produced by a species of Streptomyces</t>
  </si>
  <si>
    <t>No, context: Selective isolation of soil Actinobacteria was undertaken to isolate a new class of antibiotics and bioactive molecules. Streptomyces sp.PSAA01 (=-MTCC 13,157), isolated from soil of Eastern Himalaya foothill was cultivated on a large scale for the production of the antimicrobial SM02. It has been found that the maximum amount of SM02 produced whilePSAA01 was grown in ISP-2 medium (pH 7.0) for 7 days at 30 °C in shaking (180 rpm) condition. A significant zone of inhibition against Staphylococcus aureus MTCC 96 has been found with the crude cell-free culture media (50 L) of 7 days grown PSAA01. After the purification and chemical structural characterization, we found that SM02 is a new antibiotic having 746 dalton molecular weight. The antimicrobial spectrum of pyrimidomycin has been found to be restricted in Gram-positive</t>
  </si>
  <si>
    <t>['ampicillin vancomycin' 'chloramphenicol pyrimidomycin' 'pyrimidine'
 'pyrimidomycin' 'sm02']</t>
  </si>
  <si>
    <t>['ampicillin' 'chloramphenicol' 'pyrimidine' 'pyrimidomycin' 'vancomycin']</t>
  </si>
  <si>
    <t>['ISP-2 medium', 'ampicillin', 'SM02', 'vancomycin', 'pyrimidine', 'PSAA01', 'Pyrimidomycin', 'chloramphenicol', 'pyrimidomycin']</t>
  </si>
  <si>
    <t>Antibacterial and anti-biofilm activities of histidine kinase YycG inhibitors against Streptococcus agalactiae</t>
  </si>
  <si>
    <t>This study aims to investigate the antibacterial and anti-biofilm activities of YycG inhibitors H2-60 and H2-81 against Streptococcus agalactiae. A total of 118 nonduplicate S. agalactiae clinical isolates were collected, and the minimal inhibitory concentrations (MICs) of H2-60 and H2-81 were determined. H2-60 and H2-81 inhibit biofilm formation of S. agalactiae were detected by crystal violet staining, and against established biofilms of S. agalactiae were observed by confocal laser scanning microscope. Inhibitory effect of H2-60 and H2-81 on the phosphorylation activity of the HisKA domain of YycG' protein was measured. The MIC50/MIC90 was 3.13/6.25-‰Î¼M for H2-60 and 6.25/12.5-‰Î¼M for H2-81 against S. agalactiae, respectively. S. agalactiae planktonic cells can be decreased by H2-60 or H2-81 for more than 3-‰Ã—-‰log10-‰CFU-‰ml-1 after 24-‰h treatment. Biofilm formation of 8-‰S. agalactiae strains (strong biofilm producers) was significantly reduced after treated with 1/4 Ã— MIC of H2-60 or H2-81 for 24-‰h. H2-60 and H2-81 could reduce 45.79% and 29.56% of the adherent cells in the established biofilm of S. agalactiae after 72-‰h treatment, respectively. H2-60 combined with daptomycin reduced 83.63% of the adherent cells in the established biofilm of S. agalactiae, which was significantly better than that of H2-60 (45.79%) or daptomycin (55.07%) alone. The half maximal inhibitory concentrations (IC50) were 35.6-‰Î¼M for H2-60 and 46.3-‰Î¼M for H2-81 against the HisKA domain of YycG' protein. In conclusion, YycG inhibitors H2-60 and H2-81 exhibit excellent antibacterial and anti-biofilm activities against S. agalactiae.</t>
  </si>
  <si>
    <t>Yes, context: This study aims to investigate the antibacterial and anti-biofilm activities of YycG inhibitors H2-60 and H2-81 against Streptococcus agalactiae.</t>
  </si>
  <si>
    <t>No, this study does not investigate the antibacterial and anti-biofilm activities of YycG inhibitors H2-60 and H2-81 against Streptococcus agalactiae.</t>
  </si>
  <si>
    <t>['daptomycin' 'h2-60' 'h2-81']</t>
  </si>
  <si>
    <t>['daptomycin']</t>
  </si>
  <si>
    <t>['crystal' 'daptomycin' 'h2']</t>
  </si>
  <si>
    <t>['crystal violet', 'daptomycin', 'H2-60', 'H2-81']</t>
  </si>
  <si>
    <t>Antibacterial and cytotoxic metabolites of termite-associated Streptomyces sp. BYF63</t>
  </si>
  <si>
    <t>Four anthraquinone derivatives, termstrin A, B, C and D (1-4), were isolated and purified from termite-associated Streptomyces sp. BYF63. Their structures were elucidated on the basis of extensive spectroscopic analyses (HR-ESI-MS, 1D and 2D NMR). Compounds 1 and 4 were found to possess potent antibacterial activities against Staphylococcus aureus, with the zone of inhibition (ZOI) values of 12.85 and 11.17-‰mm, respectively, which were comparable to that of penicillin sodium with ZOI of 13.15-‰mm. Furthermore, metabolite 1 showed moderate cytotoxicities against melanoma cell line A375 and gastric cancer cell line MGC-803, with IC50 values of 22.76 and 36.65-‰Î¼M, respectively, which were less than those of referenced adriamycin.</t>
  </si>
  <si>
    <t>Yes, context: Four anthraquinone derivatives, termstrin A, B, C and D (1-4), were isolated and purified from termite-associated Streptomyces sp. BYF63. Their structures were elucidated on the basis of extensive spectroscopic analyses (HR-ESI-MS, 1D and 2D NMR). Compounds 1 and 4 were found to possess potent antibacterial activities against Staphylococcus aureus, with ZOI values of 12.85 and 11.17-mm, respectively, which were comparable to that of penicillin sodium with ZOI of 13.15-mm. Furthermore, metabolite 1 showed moderate cytotoxicity against melanoma cell line A375 and gastric cancer cell line MGC-803, with IC50 values of 22.76 and 36.65-</t>
  </si>
  <si>
    <t>No, the four anthraquinone derivatives, termstrin A, B, C and D (1-4), were isolated and purified from termite-associated Streptomyces sp. BYF63. Their structures were elucidated on the basis of extensive spectroscopic analyses (HR-ESI-MS, 1D and 2D NMR). Compounds 1 and 4 were found to possess potent antibacterial activities against Staphylococcus aureus, with ZOI values of 12.85 and 11.17-mm, respectively, which were comparable to that of penicillin sodium with ZOI of 13.15-mm. Furthermore, metabolite 1 showed moderate cytotoxicity against melanoma cell line A375 and gastric cancer cell line MGC-803, with IC50 values of 22.76 and 36.65-</t>
  </si>
  <si>
    <t>['a' 'adriamycin' 'anthraquinone' 'penicillin sodium']</t>
  </si>
  <si>
    <t>['adriamycin' 'anthraquinone' 'penicillin sodium' 'termstrin a b c and d']</t>
  </si>
  <si>
    <t>['adriamycin' 'anthraquinone' 'penicillin' 'termstrin']</t>
  </si>
  <si>
    <t>['adriamycin', 'anthraquinone', 'penicillin sodium', 'termstrin A, B, C and D (1-4)']</t>
  </si>
  <si>
    <t>Antibacterial pyrrolidinyl and piperidinyl substituted 2,4-diacetylphloroglucinols from Pseudomonas protegens UP46</t>
  </si>
  <si>
    <t>In the search for new antibiotic compounds, fractionation of Pseudomonas protegens UP46 culture extracts afforded several known Pseudomonas compounds, including 2,4-diacetylphloroglucinol (DAPG), as well as two new antibacterial alkaloids, 6-(pyrrolidin-2-yl)DAPG (1) and 6-(piperidin-2-yl)DAPG (2). The structures of 1 and 2 were determined by nuclear magnetic resonance spectroscopy and mass spectrometry. Compounds 1 and 2 were found to have antibacterial activity against the Gram-positive bacteria Staphylococcus aureus and Bacillus cereus, with minimal inhibitory concentration (MIC) 2 and 4-‰Î¼g ml-1, respectively, for 1, and 2-‰Î¼g ml-1 for both pathogens for 2. The MICs for 1 and 2, against all tested Gram-negative bacteria, were &gt;32-‰Î¼g ml-1. The half maximal inhibitory concentrations against HepG2 cells for compounds 1 and 2 were 11 and 18-‰Î¼g ml-1, respectively, which suggested 1 and 2 be too toxic for further evaluation as possible new antibacterial drugs. Stable isotope labelling experiments showed the pyrrolidinyl group of 1 to originate from ornithine and the piperidinyl group of 2 to originate from lysine. The P. protegens acetyl transferase (PpATase) is involved in the biosynthesis of monoacetylphloroglucinol and DAPG. No optical rotation was detected for 1 or 2, and a possible reason for this was investigated by studying if the PpATase may catalyse a stereo-non-specific introduction of the pyrrolidinyl/piperidinyl group in 1 and 2, but unless the PpATase can be subjected to major conformational changes, the enzyme cannot be involved in this reaction. The PpATase is, however, likely to catalyse the formation of 2,4,6-triacetylphloroglucinol from DAPG.</t>
  </si>
  <si>
    <t>Yes, context: In the search for new antibiotic compounds, fractionation of Pseudomonas protegens UP46 culture extracts afforded several known Pseudomonas compounds, including 2,4-diacetylphloroglucinol (DAPG), as well as two new antibacterial alkaloids, 6-(pyrrolidin-2-yl)DAPG (1) and 6-(piperidin-2-yl)DAPG (2). The structures of 1 and 2 were determined by nuclear magnetic resonance spectroscopy and mass spectrometry. Compounds 1 and 2 were found to have antibacterial activity against Gram-positive bacteria Staphylococcus aureus and Bacillus cereus, with minimal inhibitory concentrations (2 and 4-Î14g ml-1, respectively, for 1, and 2) against all tested Gram-negative bacteria, were &gt;32-Î14g ml-1. The half maximum inhibitory concentrations against HepG2 cells for compounds 1 and 2 were 11 and 18-</t>
  </si>
  <si>
    <t>No, context: In the search for new antibiotic compounds, fractionation of Pseudomonas protegens UP46 culture extracts afforded several known Pseudomonas compounds, including 2,4-diacetylphloroglucinol (DAPG), as well as two new antibacterial alkaloids, 6-(pyrrolidin-2-yl)DAPG (1) and 6-(piperidin-2-yl)DAPG (2). The structures of 1 and 2 were determined by nuclear magnetic resonance spectroscopy and mass spectrometry. Compounds 1 and 2 were found to have antibacterial activity against Gram-positive bacteria Staphylococcus aureus and Bacillus cereus, with minimal inhibitory concentrations (2 and 4-Î14g ml-1, respectively, for 1, and 2) against all tested Gram-negative bacteria, were &gt;32-Î14g ml-1. The half maximum inhibitory concentrations against HepG2 cells for compounds 1 and 2 were 11 and 18-</t>
  </si>
  <si>
    <t>['24-diacetylphloroglucinol' '246-triacetylphloroglucinol'
 '6-(piperidin-2-yl)dapg' '6-(pyrrolidin-2-yl)dapg' 'dapg' 'lysine'
 'monoacetylphloroglucinol' 'ornithine' 'piperidinyl' 'pyrrolidinyl'
 'pyrrolidinyl/piperidinyl']</t>
  </si>
  <si>
    <t>['2 4 6-triacetylphloroglucinol' '2 4-diacetylphloroglucinol'
 '6-(piperidin-2-yl)dapg' '6-(pyrrolidin-2-yl)dapg' 'acetyl' 'dapg'
 'lysine' 'monoacetylphloroglucinol' 'ornithine' 'piperidinyl'
 'pyrrolidinyl']</t>
  </si>
  <si>
    <t>['2' '6' 'acetyl' 'dapg' 'lysine' 'monoacetylphloroglucinol' 'ornithine'
 'piperidinyl' 'pyrrolidinyl']</t>
  </si>
  <si>
    <t>['2 4 6-triacetylphloroglucinol' '2 4-diacetylphloroglucinol'  '6-(piperidin-2-yl)dapg' '6-(pyrrolidin-2-yl)dapg' 'acetyl' 'dapg'
 'lysine' 'monoacetylphloroglucinol' 'ornithine' 'piperidinyl'
 'pyrrolidinyl']</t>
  </si>
  <si>
    <t>['monoacetylphloroglucinol', 'DAPG', '6-(pyrrolidin-2-yl)DAPG', 'ornithine', '6-(piperidin-2-yl)DAPG', 'alkaloids', 'lysine', '2,4-diacetylphloroglucinol', '2,4,6-triacetylphloroglucinol', 'pyrrolidinyl']</t>
  </si>
  <si>
    <t>Antibiotic thermorubin tethers ribosomal subunits and impedes A-site interactions to perturb protein synthesis in bacteria</t>
  </si>
  <si>
    <t>Thermorubin (THB) is a long-known broad-spectrum ribosome-targeting antibiotic, but the molecular mechanism of its action was unclear. Here, our precise fast-kinetics assays in a reconstituted Escherichia coli translation system and 1.96-‰Ã… resolution cryo-EM structure of THB-bound 70S ribosome with mRNA and initiator tRNA, independently suggest that THB binding at the intersubunit bridge B2a near decoding center of the ribosome interferes with the binding of A-site substrates aminoacyl-tRNAs and class-I release factors, thereby inhibiting elongation and termination steps of bacterial translation. Furthermore, THB acts as an anti-dissociation agent that tethers the ribosomal subunits and blocks ribosome recycling, subsequently reducing the pool of active ribosomes. Our results show that THB does not inhibit translation initiation as proposed earlier and provide a complete mechanism of how THB perturbs bacterial protein synthesis. This in-depth characterization will hopefully spur efforts toward the design of THB analogs with improved solubility and effectivity against multidrug-resistant bacteria.</t>
  </si>
  <si>
    <t>No, context: Thermorubin (THB) is a long-known broad-spectrum ribosome-targeting antibiotic, but the molecular mechanism of its action was unclear. Here, our precise fast-kinetics assays in a reconstituted Escherichia coli translation system and 1.96-... resolution cryo-EM structure of THB-bound 70S ribosome with mRNA and initiator tRNA, independently suggest that THB binding at the intersubunit bridge B2a near decoding center of the ribosome interferes with the binding of A-site substrates aminoacyl-tRNAs and class-I release factors, thereby inhibiting elongation and termination steps of bacterial translation. Furthermore, THB acts as an anti-dissociation agent that tethers the ribosome subunits and blocks ribosome recycling, subsequently reducing the pool of active ribosomes. This in-depth characterization will hopefully spur efforts toward the design of THB analogs with improved solubility and effectivity against multidrug-resistant</t>
  </si>
  <si>
    <t>['aminoacyl-trnas' 'thb' 'thb-bound' 'thermorubin']</t>
  </si>
  <si>
    <t>['aminoacyl' 'thb' 'thermorubin']</t>
  </si>
  <si>
    <t>['aminoacyl' 'thb']</t>
  </si>
  <si>
    <t>['aminoacyl-tRNAs', 'Thermorubin']</t>
  </si>
  <si>
    <t>Antimicrobial and antibiofilm activities of ursolic acid against carbapenem-resistant Klebsiella pneumoniae</t>
  </si>
  <si>
    <t>Previous studies demonstrated that ursolic acid (UA) present in apple pomace displays antimicrobial activity against some microorganisms, but the underlying mechanisms associated with this activity remain unexplored. Furthermore, there are no reports on the effect of UA on carbapenem-resistant Klebsiella pneumoniae (CRKP). This study examined the antimicrobial activity and mode of action of UA against CRKP was examined. Minimum inhibitory concentration (MIC) of UA against CRKP was determined by the agar dilution method. Variations in the intracellular pH (pHin), ATP concentration, and cell membrane potential were measured to assess the influence of UA on the cell membrane. Our results show that UA was effective against CRKP at an MIC of 0.8-‰mg-‰ml-1. UA disrupted the cell membrane integrity of CRKP, exhibited strong inhibitory effects against biofilm formation and biofilm-related gene expression, and inactivated CRKP cells encased in biofilms. Thus, UA shows promise for use in combination with other antibiotics to treat multidrug resistant K. pneumoniae infections.</t>
  </si>
  <si>
    <t>Yes, ursolic acid is an antibiotic, anti-infective, and antimicrobial compound used against biofilm, parasites, protozoans, viruses, and bacterial infections.</t>
  </si>
  <si>
    <t>['carbapenem-resistant' 'ph' 'ua' 'ursolic acid']</t>
  </si>
  <si>
    <t>['atp' 'carbapenem' 'ursolic acid']</t>
  </si>
  <si>
    <t>['atp' 'carbapenem' 'ursolic']</t>
  </si>
  <si>
    <t>['ATP', 'UA', 'ursolic acid', 'carbapenem']</t>
  </si>
  <si>
    <t>Arsinothricin, an arsenic-containing non-proteinogenic amino acid analog of glutamate, is a broad-spectrum antibiotic</t>
  </si>
  <si>
    <t>The emergence and spread of antimicrobial resistance highlights the urgent need for new antibiotics. Organoarsenicals have been used as antimicrobials since Paul Ehrlich's salvarsan. Recently a soil bacterium was shown to produce the organoarsenical arsinothricin. We demonstrate that arsinothricin, a non-proteinogenic analog of glutamate that inhibits glutamine synthetase, is an effective broad-spectrum antibiotic against both Gram-positive and Gram-negative bacteria, suggesting that bacteria have evolved the ability to utilize the pervasive environmental toxic metalloid arsenic to produce a potent antimicrobial. With every new antibiotic, resistance inevitably arises. The arsN1 gene, widely distributed in bacterial arsenic resistance (ars) operons, selectively confers resistance to arsinothricin by acetylation of the Î±-amino group. Crystal structures of ArsN1 N-acetyltransferase, with or without arsinothricin, shed light on the mechanism of its substrate selectivity. These findings have the potential for development of a new class of organoarsenical antimicrobials and ArsN1 inhibitors.</t>
  </si>
  <si>
    <t>Yes, context: The emergence and spread of antimicrobial resistance highlights the urgent need for new antibiotics. Organoarsenicals have been used as antimicrobials since Paul Ehrlich's salvarsan. Recently a soil bacterium was shown to produce the organoarsenical arsinothricin. We demonstrate that arsinothricin, a non-proteinogenic analog of glutamate that inhibits glutamine synthetase, is an effective broad-spectrum antibiotic against both Gram-positive and Gram-negative bacteria, suggesting that bacteria have evolved the ability to utilize the pervasive environmental toxic metalloid arsenic to produce a potent antimicrobial. With every new antibiotic, resistance inevitably arises.</t>
  </si>
  <si>
    <t xml:space="preserve">Yes, context: The emergence and spread of antimicrobial resistance highlights the urgent need for new antibiotics. Organoarsenicals have been used as antimicrobials since Paul Ehrlich's salvarsan. Recently a soil bacterium was shown to produce the organoarsenical arsinothricin. We demonstrate that arsinothricin, a non-proteinogenic analog of glutamate that inhibits glutamine synthetase, is an effective broad-spectrum antibiotic against both Gram-positive and Gram-negative bacteria, suggesting that bacteria have evolved the ability to utilize the pervasive environmental toxic metalloid arsenic to produce a potent antimicrobial. With every new antibiotic, resistance inevitably arises. The arsN1 gene, widely distributed in bacterial arsenic resistance (ars) operons, selectively confers resistance to arsinothricin by acetylation of the </t>
  </si>
  <si>
    <t>['arsenic' 'arsinothricin' 'glutamate' 'i+--amino' 'metalloid arsenic'
 'salvarsan']</t>
  </si>
  <si>
    <t>['amino' 'arsenic' 'arsinothricin' 'glutamate' 'glutamine' 'i' 'n']</t>
  </si>
  <si>
    <t>['amino' 'arsenic' 'arsinothricin' 'glutamate' 'glutamine']</t>
  </si>
  <si>
    <t>['amino' 'arsenic' 'arsinothricin' 'glutamate' 'glutamine' 'i' 'n'
 'organoarsenicals']</t>
  </si>
  <si>
    <t>['organoarsenical', 'glutamate', 'salvarsan', 'arsinothricin', 'arsenic']</t>
  </si>
  <si>
    <t>Avidumicin, a novel cyclic bacteriocin, produced by Cutibacterium avidum shows anti-Cutibacterium acnes activity</t>
  </si>
  <si>
    <t>The prevalence of antimicrobial-resistant Cutibacterium acnes in acne patients has increased owing to inappropriate antimicrobial use. Commensal skin bacteria may play an important role in maintaining the balance of the skin microbiome by producing antimicrobial substances. Inhibition of Cu. acnes overgrowth can prevent the development and exacerbation of acne vulgaris. Here, we evaluated skin bacteria with anti-Cu. acnes activity. Growth inhibition activity against Cu. acnes was tested using 122 strains isolated from the skin of healthy volunteers and acne patients. Comparative genomic analysis of the bacterium with or without anti-Cu. acnes activity was conducted. The anti-Cu. acnes activity was confirmed by cloning an identified gene cluster and chemically synthesized peptides. Cu. avidum ATCC25577 and 89.7% of the Cu. avidum clinical isolates (26/29 strains) inhibited Cu. acnes growth. The growth inhibition activity was also found against other Cutibacterium, Lactiplantibacillus, and Corynebacterium species, but not against Staphylococcus species. The genome sequence of Cu. avidum showed a gene cluster encoding a novel bacteriocin named avidumicin. The precursor protein encoded by avdA undergoes post-translational modifications, supposedly becoming a circular bacteriocin. The anti-Cu. acnes activity of avidumicin was confirmed by Lactococcus lactis MG1363 carrying avdA. The C-terminal region of the avidumicin may be essential for anti-Cu. acnes activity. A commensal skin bacterium, Cu. avidum, producing avidumicin has anti-Cu. acnes activity. Therefore, avidumicin is a novel cyclic bacteriocin with a narrow antimicrobial spectrum. These findings suggest that Cu. avidum and avidumicin represent potential alternative agents in antimicrobial therapy for acne vulgaris.</t>
  </si>
  <si>
    <t>No, context: The prevalence of antimicrobial-resistant Cutibacterium acnes in acne patients has increased due to inappropriate antimicrobial use. Commensal skin bacteria may play an important role in maintaining the balance of the skin microbiome by producing antimicrobial substances. Inhibition of Cu. acnes overgrowth can prevent the development and exacerbation of acne vulgaris. Here, we evaluated skin bacteria with anti-Cu. acnes activity. Growth inhibition activity was confirmed by cloning an identified gene cluster and chemically synthesized peptides. Cu. avidum ATCC25577 and 89.7% of the Cu. avidum clinical isolates (26/29 strains) inhibited Cu. acnes growth. The anti-Cu. acnes activity was also found against other Cutibacterium, Lactiplantibacillus, and Corynebacterium species, but not against Staphylococcus species.</t>
  </si>
  <si>
    <t>['avidumicin' 'c']</t>
  </si>
  <si>
    <t>['avidumicin']</t>
  </si>
  <si>
    <t>['avidumicin', 'avidum', 'Cu']</t>
  </si>
  <si>
    <t>Chimeric natural products derived from medermycin and the nature-inspired construction of their polycyclic skeletons</t>
  </si>
  <si>
    <t>Medermycin, produced by Streptomyces species, represents a family of antibiotics with significant activity against Gram-positive pathogens. The biosynthesis of this family of natural products has been studied, and new skeletons related to medermycin have rarely been reported until recently. Herein, we report eight chimeric medermycin-type natural products with unusual polycyclic skeletons. The formation of these compounds features some key nonenzymatic steps, which inspired us to construct complex polycyclic skeletons via three efficient one-step reactions under mild conditions. This strategy was further developed to efficiently synthesize analogues for biological activity studies. The synthetic compounds, chimedermycins L and M, and sekgranaticin B, show potent antibacterial activity against Staphylococcus aureus, methicillin-resistant Staphylococcus aureus, and methicillin-resistant Staphylococcus epidermidis. This work paves the way for understanding the nonenzymatic formation of complex natural products and using it to synthesize natural product derivatives.</t>
  </si>
  <si>
    <t>Yes, context: We report eight chimeric medermycin-type natural products with unusual polycyclic skeletons. The formation of these compounds features some key nonenzymatic steps, which inspired us to construct complex polycyclic skeletons via three efficient one-step reactions under mild conditions. This strategy was further developed to efficiently synthesize analogues for biological activity studies. The synthetic compounds, chimedermycins L and M, and sekgranaticin B, show potent antibacterial activity against Staphylococcus aureus, methicillin-resistant Staphylococcus aureus, and methicillin-resistant Staphylococcus epidermidis. This work paves the way for understanding the nonenzymatic formation of complex natural products and using it to synthesize natural product derivatives.</t>
  </si>
  <si>
    <t>['medermycin' 'medermycin-type' 'methicillin-resistant']</t>
  </si>
  <si>
    <t>['chimedermycins l and m' 'medermycin' 'methicillin' 'sekgranaticin b']</t>
  </si>
  <si>
    <t>['chimedermycins l and m' 'medermycin' 'sekgranaticin b']</t>
  </si>
  <si>
    <t>['chimedermycins' 'medermycin' 'methicillin' 'sekgranaticin']</t>
  </si>
  <si>
    <t>['methicillin', 'Medermycin', 'chimedermycins L and M', 'sekgranaticin B', 'medermycin']</t>
  </si>
  <si>
    <t>Chrysomycin A inhibits the topoisomerase I of Mycobacterium tuberculosis</t>
  </si>
  <si>
    <t>Novel anti-tuberculosis drugs are essential to manage drug-resistant tuberculosis, caused by Mycobacterium tuberculosis. We recently reported the antimycobacterial activity of chrysomycin A in vitro and in infected macrophages. In this study, we report that it inhibits the growth of drug-resistant clinical strains of M. tuberculosis and acts in synergy with anti-TB drugs such as ethambutol, ciprofloxacin, and novobiocin. In pursuit of its mechanism of action, it was found that chrysomycin A is bactericidal and exerts this activity by interacting with DNA at specific sequences and by inhibiting the topoisomerase I activity of M. tuberculosis. It also exhibits weak inhibition of the DNA gyrase enzyme of the pathogen.</t>
  </si>
  <si>
    <t>No, context: chrysomycin A is an antibiotic, anti-infective, antimicrobial compound used against biofilm, parasites, protozoans, viruses, and bacterial infections.</t>
  </si>
  <si>
    <t>['chrysomycin a' 'ethambutol ciprofloxacin' 'novobiocin']</t>
  </si>
  <si>
    <t>['chrysomycin a' 'ciprofloxacin' 'ethambutol' 'novobiocin']</t>
  </si>
  <si>
    <t>['chrysomycin' 'ciprofloxacin' 'ethambutol' 'novobiocin']</t>
  </si>
  <si>
    <t>['-TB', 'ethambutol', 'ciprofloxacin', 'novobiocin', 'chrysomycin A']</t>
  </si>
  <si>
    <t>Coagulase-negative staphylococci release a purine analog that inhibits Staphylococcus aureus virulence</t>
  </si>
  <si>
    <t>Coagulase-negative staphylococci and Staphylococcus aureus colonize similar niches in mammals and conceivably compete for space and nutrients. Here, we report that a coagulase-negative staphylococcus, Staphylococcus chromogenes ATCC43764, synthesizes and secretes 6-thioguanine (6-TG), a purine analog that suppresses S. aureus growth by inhibiting de novo purine biosynthesis. We identify a 6-TG biosynthetic gene cluster in S. chromogenes and other coagulase-negative staphylococci including S. epidermidis, S. pseudintermedius and S. capitis. Recombinant S. aureus strains harbouring this operon produce 6-TG and, when used in subcutaneous co-infections in mice with virulent S. aureus USA300, protect the host from necrotic lesion formation. Used prophylactically, 6-TG reduces necrotic skin lesions in mice infected with USA300, and this effect is mediated by abrogation of toxin production. RNAseq analyses reveal that 6-TG downregulates expression of genes coding for purine biosynthesis, the accessory gene regulator (agr) and ribosomal proteins in S. aureus, providing an explanation for its effect on toxin production.</t>
  </si>
  <si>
    <t>No, coagulase-negative staphylococcus, Staphylococcus chromogenes ATCC43764 synthesizes and secretes 6-thioguanine (6-TG), a purine analog that suppresses S. aureus growth by inhibiting de novo purine biosynthesis. We identify a 6-TG biosynthetic gene cluster in S. chromogenes and other coagulase-negative staphylococci including S. epidermidis, S. pseudintermedius and S. capitis. This gene cluster downregulates expression of genes coding for purine biosynthesis, the accessory gene regulator (agr) and ribosomal proteins in S. aureus, providing an explanation for its effect on toxin production.</t>
  </si>
  <si>
    <t>['6-tg' '6-thioguanine' 'purine' 'purine analog']</t>
  </si>
  <si>
    <t>['6-tg' '6-thioguanine' 'purine']</t>
  </si>
  <si>
    <t>['6' 'purine']</t>
  </si>
  <si>
    <t>['purine', '6-thioguanine', '6-TG']</t>
  </si>
  <si>
    <t>Comprehensive analysis of biosynthetic gene clusters in bacteria and discovery of Tumebacillus as a potential producer of natural products</t>
  </si>
  <si>
    <t>Limited microbial genera such as Streptomyces have served as sources of natural products (NPs), whereas most others have been less investigated. The vast accumulation of genomic data available in the NCBI database enables us to bioinformatically estimate the ability of other microbial groups to produce NPs. We analyzed 21,052 complete bacterial genome sequences using antiSMASH and compared the average numbers of biosynthetic gene clusters (BGCs) related to polyketides, non-ribosomal peptides, and/or terpenes biosynthesis at the genus level. Our bioinformatic analyses showed that Tumebacillus has 5-15 BGCs and is a promising NP producer. We searched for NPs from the culture broth of Tumebacillus permanentifrigoris JCM 14557T and found two novel compounds (tumebacin with anti-Bacillus activity and tumepyrazine) and identified two known compounds. Our results highlight the diversity of sources of NPs awaiting discovery.</t>
  </si>
  <si>
    <t>['terpenes' 'tumepyrazine)']</t>
  </si>
  <si>
    <t>['terpenes' 'tumebacin' 'tumepyrazine']</t>
  </si>
  <si>
    <t>['polyketides' 'terpenes' 'tumebacin' 'tumepyrazine']</t>
  </si>
  <si>
    <t>['polyketides', 'terpenes', 'tumebacin', 'tumepyrazine']</t>
  </si>
  <si>
    <t>Computational identification of a systemic antibiotic for Gram-negative bacteria</t>
  </si>
  <si>
    <t>Discovery of antibiotics acting against Gram-negative species is uniquely challenging due to their restrictive penetration barrier. BamA, which inserts proteins into the outer membrane, is an attractive target due to its surface location. Darobactins produced by Photorhabdus, a nematode gut microbiome symbiont, target BamA. We reasoned that a computational search for genes only distantly related to the darobactin operon may lead to novel compounds. Following this clue, we identified dynobactin A, a novel peptide antibiotic from Photorhabdus australis containing two unlinked rings. Dynobactin is structurally unrelated to darobactins, but also targets BamA. Based on a BamA-dynobactin co-crystal structure and a BAM-complex-dynobactin cryo-EM structure, we show that dynobactin binds to the BamA lateral gate, uniquely protruding into its Î²-barrel lumen. Dynobactin showed efficacy in a mouse systemic Escherichia coli infection. This study demonstrates the utility of computational approaches to antibiotic discovery and suggests that dynobactin is a promising lead for drug development.</t>
  </si>
  <si>
    <t>Yes, context: dynobactin A is a novel peptide antibiotic from Photorhabdus australis containing two unlinked rings. It is structurally unrelated to darobactins, but also targets BamA. Based on a BamA-dynobactin co-crystal structure and a BAM-complex-dynobactin cryo-EM structure, we show that dynobactin binds to the BamA lateral gate, uniquely protruding into its Î2-barrel lumen. This study demonstrates the utility of computational approaches to antibiotic discovery and suggests that dynobactin is a promising lead for drug development.</t>
  </si>
  <si>
    <t>No, context: We identified dynobactin A, a novel antibiotic from Photorhabdus australis containing two unlinked rings. It is structurally unrelated to darobactins, but also targets BamA. Based on a BAM-complex-dynobactin cryo-EM structure and a BAM-complex-dynobactin cryo-EM structure, we show that dynobactin binds to the BamA lateral gate, uniquely protruding into its Î2-barrel lumen. This study demonstrates the utility of computational approaches to antibiotic discovery and suggests that dynobactin is a promising lead for drug development.</t>
  </si>
  <si>
    <t>['dynobactin']</t>
  </si>
  <si>
    <t>['darobactins' 'dynobactin']</t>
  </si>
  <si>
    <t>['Darobactins', 'dynobactin A', 'dynobactin', 'darobactins', 'Dynobactin']</t>
  </si>
  <si>
    <t>Culture-independent discovery of the malacidins as calcium-dependent antibiotics with activity against multidrug-resistant Gram-positive pathogens</t>
  </si>
  <si>
    <t>Despite the wide availability of antibiotics, infectious diseases remain a leading cause of death worldwide 1 . In the absence of new therapies, mortality rates due to untreatable infections are predicted to rise more than tenfold by 2050. Natural products (NPs) made by cultured bacteria have been a major source of clinically useful antibiotics. In spite of decades of productivity, the use of bacteria in the search for new antibiotics was largely abandoned due to high rediscovery rates2,3. As only a fraction of bacterial diversity is regularly cultivated in the laboratory and just a fraction of the chemistries encoded by cultured bacteria are detected in fermentation experiments, most bacterial NPs remain hidden in the global microbiome. In an effort to access these hidden NPs, we have developed a culture-independent NP discovery platform that involves sequencing, bioinformatic analysis and heterologous expression of biosynthetic gene clusters captured on DNA extracted from environmental samples. Here, we describe the application of this platform to the discovery of the malacidins, a distinctive class of antibiotics that are commonly encoded in soil microbiomes but have never been reported in culture-based NP discovery efforts. The malacidins are active against multidrug-resistant pathogens, sterilize methicillin-resistant Staphylococcus aureus skin infections in an animal wound model and did not select for resistance under our laboratory conditions.</t>
  </si>
  <si>
    <t>No, context: Despite the wide availability of antibiotics, infectious diseases remain a leading cause of death worldwide. In the absence of new therapies, mortality rates due to untreatable infections are predicted to rise more than tenfold by 2050. Natural products made by cultured bacteria have been a major source of clinically useful antibiotics. In spite of decades of productivity, the use of bacteria in the search for new antibiotics was largely abandoned due to high rediscovery rates2,3. As only a fraction of bacterial diversity is regularly cultivated in the laboratory and just a fraction of the chemistries encoded by cultured bacteria are detected in fermentation experiments, most bacterial NPs remain hidden in the global microbiome. In an effort to access these hidden NPs, we have developed a culture-independent NP discovery platform that involves sequencing, bioinformatic analysis and heterologous expression of biosynthetic</t>
  </si>
  <si>
    <t>Yes, antibiotics are used against biofilm, parasites, protozoans, viruses, and bacterial infections.</t>
  </si>
  <si>
    <t>['malacidins' 'methicillin-resistant']</t>
  </si>
  <si>
    <t>['malacidins' 'methicillin']</t>
  </si>
  <si>
    <t>['malacidins']</t>
  </si>
  <si>
    <t>Deciphering the mode of action of cell wall-inhibiting antibiotics using metabolic labeling of growing peptidoglycan in Streptococcus pyogenes</t>
  </si>
  <si>
    <t>Because of the scanty pipeline of antibiotics newly obtained from nature, chemical modification of established drugs is one of the major streams of current antibacterial research. Intuitive and easy-to-use assays are critical for identifying drug candidates with novel modes of action. In this study, we demonstrated that metabolic fluorescent staining of growing cell walls is a powerful tool for mode-of-action analyses of antibiotics using Streptococcus pyogenes. A set of major cell-wall-inhibiting antibiotics (bacitracin, D-cycloserine, flavomycin, oxacillin, ramoplanin, and vancomycin) was employed to validate the potential of the assay. The mechanistic differences of these antibiotics were successfully observed. For instance, D-cycloserine treatment induced fluorescently stained, excessive peripheral cell wall growth. This may indicate that the switch from the peripheral growth stage to the succeeding septal growth was disturbed by the treatment. We then applied this assay to analyze a series of vancomycin derivatives. The assay was sufficiently sensitive to detect the effects of single-site chemical modification of vancomycin on its modes of action. This metabolic fluorescent labeling method is easy to perform, especially because it does not require radiolabeled substrates. Thus, it is suitable for the preliminary evaluation of antibacterial mechanisms during antibacterial research.</t>
  </si>
  <si>
    <t>Yes, context: In this study, we demonstrated that metabolic fluorescent staining of growing cell walls is a powerful tool for mode-of-action analyses of antibiotics using Streptococcus pyogenes. A set of major cell-wall-inhibiting antibiotics (bacitracin, D-cycloserine, flavomycin, oxacillin, ramoplanin, and vancomycin) was employed to validate the potential of the assay. The mechanistic differences of these antibiotics were successfully observed. For instance, D-cycloserine treatment induced fluorescently stained, excessive peripheral cell wall growth. This may indicate that the switch from the peripheral growth stage to the succeeding septal growth was disturbed by the treatment. We then applied this assay to analyze a series of vancomycin derivatives. The assay was sufficiently sensitive to detect the effects of single-site</t>
  </si>
  <si>
    <t>['d-cycloserine' 'd-cycloserine flavomycin oxacillin ramoplanin'
 'vancomycin' 'vancomycin)']</t>
  </si>
  <si>
    <t>['bacitracin' 'd-cycloserine' 'flavomycin' 'oxacillin' 'ramoplanin'
 'vancomycin']</t>
  </si>
  <si>
    <t>['bacitracin' 'd' 'flavomycin' 'oxacillin' 'ramoplanin' 'vancomycin']</t>
  </si>
  <si>
    <t>['ramoplanin', 'oxacillin', 'd-cycloserine', 'vancomycin', 'flavomycin', 'bacitracin']</t>
  </si>
  <si>
    <t>Deep learning-guided discovery of an antibiotic targeting Acinetobacter baumannii</t>
  </si>
  <si>
    <t>Acinetobacter baumannii is a nosocomial Gram-negative pathogen that often displays multidrug resistance. Discovering new antibiotics against A. baumannii has proven challenging through conventional screening approaches. Fortunately, machine learning methods allow for the rapid exploration of chemical space, increasing the probability of discovering new antibacterial molecules. Here we screened ~7,500 molecules for those that inhibited the growth of A. baumannii in vitro. We trained a neural network with this growth inhibition dataset and performed in silico predictions for structurally new molecules with activity against A. baumannii. Through this approach, we discovered abaucin, an antibacterial compound with narrow-spectrum activity against A. baumannii. Further investigations revealed that abaucin perturbs lipoprotein trafficking through a mechanism involving LolE. Moreover, abaucin could control an A. baumannii infection in a mouse wound model. This work highlights the utility of machine learning in antibiotic discovery and describes a promising lead with targeted activity against a challenging Gram-negative pathogen.</t>
  </si>
  <si>
    <t>Yes, this work highlights the utility of machine learning in antibiotic discovery and describes a promising lead with targeted activity against A. baumannii.</t>
  </si>
  <si>
    <t>No, this work highlights the utility of machine learning in antibiotic discovery and describes a promising lead with targeted activity against a Gram-negative pathogen.</t>
  </si>
  <si>
    <t>['abaucin']</t>
  </si>
  <si>
    <t>Design, synthesis and antibacterial activity of novel colistin derivatives with thioether bond-mediated cyclic scaffold</t>
  </si>
  <si>
    <t>The escalating crisis of multidrug resistance is raising the fear of untreatable Gram-negative infections and killing a substantial number of patients. The underpopulated antibiotic drug development pipelines drive polymyxins (polymyxin B and colistin) as crucial therapeutic options. However, the cumbersome synthesis process and inefficient cyclization method limit the efficient preparation of polymyxin core scaffolds in the development of polymyxin derivatives. Here, we innovatively applied a substitution reaction between bromobenzene and sulfhydryl to cyclize colistin core scaffolds. The reaction was mild and efficient, improving the total yield of the compound from less than 10% to 55.90%. Nearly 30 novel derivatives with thioether bond-mediated cyclic scaffolds were designed and synthesized. Evaluation of antibacterial activities and biological properties revealed that many new compounds that are stable in mouse plasma possess high antimicrobial potency against Gram-negative bacteria and display no hemolytic toxicity. Our optimal peptide PE-2C-C8-DH eradicated Acinetobacter baumannii within 24-‰h in vitro, and had lower acute toxicity and significant therapeutic effects on mice infected with Pseudomonas aeruginosa, which deserves further development.</t>
  </si>
  <si>
    <t>No, context: The escalating crisis of multidrug resistance is raising the fear of untreatable Gram-negative infections and killing a substantial number of patients. The underpopulated antibiotic drug development pipelines drive polymyxins (polymyxin B and colistin) as crucial therapeutic options. However, the cumbersome synthesis process and inefficient cyclization method limit the efficient preparation of polymyxin core scaffolds in the development of polymyxin derivatives. Here, we innovatively applied a substitution reaction between bromobenzene and sulfhydryl to cyclize colistin core scaffolds. The reaction was mild and efficient, improving the total yield of the compound from less than 10% to 55.90%. Nearly 30 novel derivatives with thioether bond-mediated cyclization scaffolds were designed and synthesized. Evaluation of antibacterial activities and biological properties revealed that many new compounds that are stable in mouse plasma possess high antimicrobial potency against Gram-negative</t>
  </si>
  <si>
    <t>No, the escalating crisis of multidrug resistance is raising the fear of untreatable Gram-negative infections and killing a substantial number of patients. The underpopulated antibiotic drug development pipelines drive polymyxins (polymyxin B and colistin) as crucial therapeutic options. However, the cumbersome synthesis process and inefficient cyclization method limit the efficient preparation of polymyxin core scaffolds in the development of polymyxin derivatives. Here, we innovatively applied a substitution reaction between bromobenzene and sulfhydryl to cyclize colistin core scaffolds. The reaction was mild and efficient, improving the total yield of the compound from less than 10% to 55.90%. Nearly 30 novel derivatives with thioether bond-mediated cyclization were designed and synthesized. Evaluation of antibacterial activities and biological properties revealed that many new compounds that are stable in mouse plasma possess high antimicrobial potency against Gram-negative</t>
  </si>
  <si>
    <t>['b' 'bromobenzene' 'colistin' 'colistin)' 'pe-2c-c8-dh' 'polymyxin'
 'polymyxins' 'sulfhydryl' 'thioether']</t>
  </si>
  <si>
    <t>['bromobenzene' 'colistin' 'pe-2c-c8-dh' 'polymyxin' 'polymyxin b'
 'polymyxins' 'sulfhydryl' 'thioether']</t>
  </si>
  <si>
    <t>['bromobenzene' 'colistin' 'polymyxin' 'polymyxins' 'sulfhydryl'
 'thioether']</t>
  </si>
  <si>
    <t>['bromobenzene', 'sulfhydryl', 'thioether', 'PE-2C-C8-DH']</t>
  </si>
  <si>
    <t>Discovery of a highly potent novel rifampicin analog by preparing a hybrid of the precursors of the antibiotic drugs rifampicin and clofazimine</t>
  </si>
  <si>
    <t>Tuberculosis (TB) is an infectious disease caused by the bacillus Mycobacterium tuberculosis (Mtb). The present work reports the design and synthesis of a hybrid of the precursors of rifampicin and clofazimine, which led to the discovery of a novel Rifaphenazine (RPZ) molecule with potent anti-TB activity. In addition, the efficacy of RPZ was evaluated in-vitro using the reference strain Mtb H37Rv. Herein, 2,3 diamino phenazine, a precursor of an anti-TB drug clofazimine, was tethered to the rifampicin core. This 2,3 diamino phenazine did not have an inherent anti-TB activity even at a concentration of up to 2Â Âµg/mL, while rifampicin did not exhibit any activity against Mtb at a concentration of 0.1Â Âµg/mL. However, the synthesized novel Rifaphenzine (RPZ) inhibited 78% of the Mtb colonies at a drug concentration of 0.1Â Âµg/mL, while 93% of the bacterial colonies were killed at 0.5Â Âµg/mL of the drug. Furthermore, the Minimum Inhibitory Concentration (MIC) value for RPZ was 1Â Âµg/mL. Time-kill studies revealed that all bacterial colonies were killed within a period of 24Â h. The synthesized novel molecule was characterized using high-resolution mass spectroscopy and NMR spectroscopy. Cytotoxicity studies (IC50) were performed on human monocytic cell line THP-1, and the determined IC50 value was 96Â Âµg/mL, which is non-cytotoxic.</t>
  </si>
  <si>
    <t>No, context: Tuberculosis is an infectious disease caused by the bacterium Mycobacterium tuberculosis (Mtb). The present work reports the design and synthesis of a hybrid of the precursors of rifampicin and clofazimine, which led to the discovery of a novel Rifaphenazine (RPZ) molecule with potent anti-TB activity. Furthermore, the efficacy of RPZ was evaluated in-vitro using the reference strain Mtb H37Rv. Herein, 2,3 diamino phenazine, a precursor of an anti-TB drug clofazimine, was tethered to the rifampicin core. This 2,3 diamino phenazine did not have an inherent anti-TB activity even at a concentration of up to 2 g/mL, while rifampicin did not exhibit any activity against Mtb at a concentration of 0.1 g/mL,</t>
  </si>
  <si>
    <t>Yes, RPZ is a novel anti-TB molecule with potent anti-TB activity. It inhibits 78% of the Mtb colonies at a drug concentration of 0.1 g/mL, while 93% of the bacterial colonies were killed at 0.5 g/mL of the drug. Furthermore, the IC50 value for RPZ is 96 g/mL, which is non-cytotoxic.</t>
  </si>
  <si>
    <t>['23 diamino phenazine' 'clofazimine' 'rifampicin' 'rifaphenazine'
 'rifaphenzine' 'rpz']</t>
  </si>
  <si>
    <t>['2 3 diamino phenazine' 'clofazimine' 'rifampicin' 'rifaphenazine'
 'rifaphenzine' 'rpz']</t>
  </si>
  <si>
    <t>['2' 'clofazimine' 'rifampicin' 'rifaphenazine' 'rifaphenzine' 'rpz']</t>
  </si>
  <si>
    <t>['RPZ', 'Rifaphenazine', 'Rifaphenzine', '2,3 diamino phenazine', 'rifampicin', 'clofazimine']</t>
  </si>
  <si>
    <t>Discovery of cationic nonribosomal peptides as Gram-negative antibiotics through global genome mining</t>
  </si>
  <si>
    <t>The worldwide prevalence of infections caused by antibiotic-resistant Gram-negative bacteria poses a serious threat to public health due to the limited therapeutic alternatives. Cationic peptides represent a large family of antibiotics and have attracted interest due to their diverse chemical structures and potential for combating drug-resistant Gram-negative pathogens. Here, we analyze 7395 bacterial genomes to investigate their capacity for biosynthesis of cationic nonribosomal peptides with activity against Gram-negative bacteria. Applying this approach, we identify two novel compounds (brevicidine and laterocidine) showing bactericidal activities against antibiotic-resistant Gram-negative pathogens, such as Pseudomonas aeruginosa and colistin-resistant Escherichia coli, and an apparently low risk of resistance. The two peptides show efficacy against E. coli in a mouse thigh infection model. These findings may contribute to the discovery and development of Gram-negative antibiotics.</t>
  </si>
  <si>
    <t>No, context: The global prevalence of infections caused by antibiotic-resistant Gram-negative bacteria poses a serious threat to public health due to the limited therapeutic alternatives. Cationic peptides represent a large family of antibiotics and have attracted interest due to their diverse chemical structures and potential for combating drug-resistant Gram-negative pathogens. Here, we analyze 7395 bacterial genomes to investigate their capacity for biosynthesis of cationic nonribosomal peptides with activity against Gram-negative bacteria. Applying this approach, we identify two novel compounds (brevicidine and laterocidine) showing bactericidal activities against antibiotic-resistant Gram-negative pathogens, such as Pseudomonas aeruginosa and colistin-resistant Escherichia coli, and an apparently low risk of resistance. These findings may contribute to the discovery and development of Gram-negative antibiotics.</t>
  </si>
  <si>
    <t>['laterocidine)']</t>
  </si>
  <si>
    <t>['brevicidine' 'colistin' 'laterocidine']</t>
  </si>
  <si>
    <t>['brevicidine', 'Cationic peptides', 'laterocidine']</t>
  </si>
  <si>
    <t>Discovery, isolation, heterologous expression and mode-of-action studies of the antibiotic polyketide tatiomicin from Amycolatopsis sp. DEM30355</t>
  </si>
  <si>
    <t>A genomic and bioactivity informed analysis of the metabolome of the extremophile Amycolatopsis sp. DEM30355 has allowed for the discovery and isolation of the polyketide antibiotic tatiomicin. Identification of the biosynthetic gene cluster was confirmed by heterologous expression in Streptomyces coelicolor M1152. Structural elucidation, including absolute stereochemical assignment, was performed using complementary crystallographic, spectroscopic and computational methods. Tatiomicin shows antibiotic activity against Gram-positive bacteria, including methicillin-resistant Staphylococcus aureus (MRSA). Cytological profiling experiments suggest a putative antibiotic mode-of-action, involving membrane depolarisation and chromosomal decondensation of the target bacteria.</t>
  </si>
  <si>
    <t>Yes, context: A genomic and bioactivity informed analysis of the metabolome of the extremophile Amycolatopsis sp. DEM30355 has allowed for the discovery and isolation of the polyketide antibiotic tatiomicin. Identification of the biosynthetic gene cluster was confirmed by heterologous expression in Streptomyces coelicolor M1152. Structural elucidation, including absolute stereochemical assignment, was performed using complementary crystallographic, spectroscopic and computational methods. Tatiomicin shows antibiotic activity against Gram-positive bacteria, including methicillin-resistant Staphylococcus aureus (MRSA). Cytological profiling experiments suggest a putative antibiotic mode-of-action, involving membrane depolarisation and chromosomal decondensation of the target bacteria.</t>
  </si>
  <si>
    <t>No, context: The discovery and isolation of the polyketide antibiotic tataomicin has allowed for the discovery and isolation of the biosynthetic gene cluster of the extremophile Amycolatopsis sp. DEM30355. Structural elucidation, including absolute stereochemical assignment, was performed using complementary crystallographic, spectroscopic and computational methods. Tatiomicin shows antibiotic activity against Gram-positive bacteria, including methicillin-resistant Staphylococcus aureus (MRSA). Cytological profiling experiments suggest a putative antibiotic mode-of-action, involving membrane depolarisation and chromosomal decondensation of the target bacteria.</t>
  </si>
  <si>
    <t>['polyketide']</t>
  </si>
  <si>
    <t>['methicillin' 'tatiomicin']</t>
  </si>
  <si>
    <t>['methicillin', 'DEM30355', 'polyketide', 'Tatiomicin', 'tatiomicin']</t>
  </si>
  <si>
    <t>Diterpenoids isolated from the Samoan marine sponge Chelonaplysilla sp. inhibit Mycobacterium tuberculosis growth</t>
  </si>
  <si>
    <t>Crude extracts of the marine sponge Chelonaplysilla sp. collected in Samoa, that were obtained from the NCI Open Repository (NCS 21903), inhibited Mycobacterium tuberculosis growth. Assay-guided fractionation of the extract led to the isolation and structural elucidation of the known diterpenoid macfarlandin D (1) and three new diterpenoids macfarlandins F (2), G (3), and H (4). Macfarlandin D (1) exhibited potent antimicrobial activity against M. tuberculosis with an MIC of 1.2-‰Â±-‰0.4-‰Âµg-‰mL-1. Macfarlandins F (2), G (3), and H (4) exhibited significantly weaker antitubercular activities, revealing SAR for the macfarlandin antitubercular pharmacophore. The structures of compounds 2, 3, and 4 were elucidated via detailed analysis of NMR and MS data.</t>
  </si>
  <si>
    <t>No, context: Crude extracts of the marine sponge Chelonaplysilla sp. collected in Samoa, that were obtained from the NCI Open Repository (NCS 21903), inhibited Mycobacterium tuberculosis growth. Assay-guided fractionation of the extract led to the isolation and structural elucidation of the known diterpenoid macfarlandin D (1) and three new diterpenoids macfarlandins F (2), G (3), and H (4). Macfarlandin D (1) exhibited potent antimicrobial activity against M. tuberculosis with an MIC of 1.2--0.4-g-mL-1. Macfarlandins F (2), G (3), and H (4) exhibited significantly weaker antitubercular activities, revealing SAR for the macfarlandin antitubercular pharmacophore.</t>
  </si>
  <si>
    <t>['diterpenoid macfarlandin d' 'diterpenoids macfarlandins' 'g'
 'macfarlandin' 'macfarlandin d' 'macfarlandins']</t>
  </si>
  <si>
    <t>[' and h' ' g(' 'and' 'diterpenoid' 'diterpenoids' 'macfarlandin'
 'macfarlandin d' 'macfarlandins f' 'macfarlandins f(']</t>
  </si>
  <si>
    <t>[')' '0ml' 'diterpenoids' 'macfarlandin' 'macfarlandin d' 'macfarlandins'
 'macfarlandins f']</t>
  </si>
  <si>
    <t>['diterpenoid macfarlandin' 'diterpenoids macfarlandins' 'macfarlandin'
 'macfarlandins']</t>
  </si>
  <si>
    <t>['diterpenoids' 'diterpenoids macfarlandins' 'macfarlandin'
 'macfarlandin d' 'macfarlandins' 'macfarlandins f']</t>
  </si>
  <si>
    <t>['Macfarlandins F (2), G (3), and H (4)', 'diterpenoid', 'macfarlandins F (2), G (3), and H (4)', 'macfarlandin', 'Macfarlandin D (1)', 'diterpenoids', 'macfarlandin D (1)']</t>
  </si>
  <si>
    <t>Efficient biosynthesis of nucleoside cytokinin angustmycin A containing an unusual sugar system</t>
  </si>
  <si>
    <t>Angustmycin A has anti-mycobacterial and cytokinin activities, and contains an intriguing structure in which an unusual sugar with C5'-C6' dehydration is linked to adenine via an N-glycosidic bond. However, the logic underlying the biosynthesis of this molecule has long remained obscure. Here, we address angustmycin A biosynthesis by the full deciphering of its pathway. We demonstrate that AgmD, C, A, E, and B function as D-allulose 6-phosphate 3-epimerase, D-allulose 6-phosphate pyrophosphokinase, adenine phosphoallulosyltransferase, phosphoribohydrolase, and phosphatase, respectively, and that these collaboratively catalyze the relay reactions to biosynthesize angustmycin C. Additionally, we provide evidence that AgmF is a noncanonical dehydratase for the final step to angustmycin A via a self-sufficient strategy for cofactor recycling. Finally, we have reconstituted the entire six-enzyme pathway in vitro and in E. coli leading to angustmycin A production. These results expand the enzymatic repertoire regarding natural product biosynthesis, and also open the way for rational and rapid discovery of other angustmycin related antibiotics.</t>
  </si>
  <si>
    <t>No, context: Angustmycin A has anti-mycobacterial and cytokinin activities, and contains an intriguing structure in which an unusual sugar with C5'-C6' dehydration is linked to adenine via an N-glycosidic bond. However, the logic underlying the biosynthesis of this molecule has long remained obscure. Here, we address angustmycin A biosynthesis by the full deciphering of its pathway. We demonstrate that AgmD, C, A, E, and B function as D-allulose 6-phosphate 3-epimerase, D-allulose 6-phosphate pyrophosphokinase, adenine phosphoallulosyltransferase, phosphoribohydrolase, and phosphatase, respectively, and that these collaboratively catalyze the relay reactions to biosynthesize angustmycin C. Additionally, we provide evidence that AgmF is a noncanonical dehydratase for the final step to</t>
  </si>
  <si>
    <t>No, Angustmycin A is not used against biofilm, parasites, protozoans, viruses, fungal or bacterial.</t>
  </si>
  <si>
    <t>['adenine' 'angustmycin' 'c5-c6' 'sugar']</t>
  </si>
  <si>
    <t>['- c6' 'adenine' 'angustmycin' 'angustmycin a' 'angustmycin c'
 'd-allulose 6-phosphate' 'n' 'sugar']</t>
  </si>
  <si>
    <t>['adenine' 'angustmycin' 'angustmycin a' 'angustmycin c'
 'd-allulose 6-phosphate' 'sugar']</t>
  </si>
  <si>
    <t>['adenine' 'angustmycin' 'd' 'sugar']</t>
  </si>
  <si>
    <t>['adenine', 'angustmycin C.', 'sugar', 'angustmycin', 'angustmycin A', 'cytokinin', 'Angustmycin A']</t>
  </si>
  <si>
    <t>Engineered probiotic overcomes pathogen defences using signal interference and antibiotic production to treat infection in mice</t>
  </si>
  <si>
    <t>Probiotic supplements are suggested to promote human health by preventing pathogen colonization. However, the mechanistic bases for their efficacy in vivo are largely uncharacterized. Here using metabolomics and bacterial genetics, we show that the human oral probiotic Streptococcus salivarius K12 (SAL) produces salivabactin, an antibiotic that effectively inhibits pathogenic Streptococcus pyogenes (GAS) in vitro and in mice. However, prophylactic dosing with SAL enhanced GAS colonization in mice and ex vivo in human saliva. We showed that, on co-colonization, GAS responds to a SAL intercellular peptide signal that controls SAL salivabactin production. GAS produces a secreted protease, SpeB, that targets SAL-derived salivaricins and enhances GAS survival. Using this knowledge, we re-engineered probiotic SAL to prevent signal eavesdropping by GAS and potentiate SAL antimicrobials. This engineered probiotic demonstrated superior efficacy in preventing GAS colonization in vivo. Our findings show that knowledge of interspecies interactions can identify antibiotic- and probiotic-based strategies to combat infection.</t>
  </si>
  <si>
    <t>No, context: Probiotic supplements are suggested to promote human health by preventing pathogen colonization. However, the mechanistic bases for their efficacy in vivo are largely uncharacterized. Here using metabolomics and bacterial genetics, we show that the human oral probiotic Streptococcus salivarius K12 (SAL) produces salivabactin, an antibiotic that effectively inhibits pathogenic Streptococcus pyogenes (GAS) in vitro and in mice. However, prophylactic dosing with SAL enhanced GAS colonization in mice and ex vivo in human saliva. We showed that, on co-colonization, GAS responds to a SAL intercellular peptide signal that controls SAL salivabactin production. GAS produces a secreted protease, SpeB, that targets SAL-derived salivaricins and enhances GAS survival.</t>
  </si>
  <si>
    <t>No, context: Probiotic supplements are suggested to promote human health by preventing pathogen colonization. However, the mechanistic bases for their efficacy in vivo are largely uncharacterized. Here using metabolomics and bacterial genetics, we show that the human oral probiotic Streptococcus salivarius K12 (SAL) produces salivabactin, an antibiotic that effectively inhibits pathogenic Streptococcus pyogenes (GAS) in vitro and in mice. However, prophylactic dosing with SAL enhanced GAS colonization in mice and ex vivo in human saliva. We demonstrated that, on co-colonization, GAS responds to a SAL intercellular peptide signal that controls SAL salivabactin production. Using this knowledge, we re-engineered probiotic SAL to prevent signal eavesdropping by GAS and potentiate SAL antimicrobials. This</t>
  </si>
  <si>
    <t>['salivabactin']</t>
  </si>
  <si>
    <t>['sal' 'sal salivabactin' 'salivabactin']</t>
  </si>
  <si>
    <t>Evaluation of 2,6-difluoro-3-(oxazol-2-ylmethoxy)benzamide chemotypes as Gram-negative FtsZ inhibitors</t>
  </si>
  <si>
    <t>FtsZ inhibitors represent a new drug class as no drugs using this mode of action (MOA) have been approved by regulators. 3-alkoxy substituted 2,6-difluorobenzamide scaffold is one of the most studied FtsZ inhibitors among which the most promising anti-MRSA candidate TXA709 is in clinical trial. In this paper, we present the screening and evaluation of a benzamide class that is functionalized at the alkoxy fragment targeting Gram-negative bacteria. The variations in 3-alkoxy substitutions, specifically the hydroxylated alkyl residues to the secondary and stereogenic pseudo-benzylic carbon of their methyleneoxy linker, are particularly active against K. pneumoniae ATCC 10031 in marked contrast to the derivatives related to PC190723, all of which were inactive against Gram-negative bacteria. The two lead molecules TXA6101 and TXY6129 inhibit the polymerization of E. coli FtsZ in a concentration-dependent manner and induce changes in the morphology of E. coli and K. pneumoniae consistent with inhibition of cell division. These classes of compounds, however, were found to be substrates for efflux pumps in Gram-negative bacteria.</t>
  </si>
  <si>
    <t>No, context: FtsZ inhibitors represent a new drug class as no drugs using this mode of action (MOA) have been approved by regulators. 3-alkoxy substituted 2,6-difluorobenzamide scaffold is one of the most studied FtsZ inhibitors among which the most promising anti-MRSA candidate TXA709 is in clinical trial. In this paper, we present the screening and evaluation of a benzamide class that is functionalized at the alkoxy fragment targeting Gram-negative bacteria. The variations in 3-alkoxy substitutions, specifically the hydroxylated alkyl residues to the secondary and stereogenic pseudo-benzylic carbon of their methyleneoxy linker, are particularly active against K. pneumoniae ATCC 10031 in marked contrast to the derivatives related to PC190723, all of which were inactive against Gram-negative bacteria.</t>
  </si>
  <si>
    <t xml:space="preserve">No, this paper presents a benzamide class that is functionalized at the alkoxy fragment targeting Gram-negative bacteria. It is particularly active against K. pneumoniae ATCC 10031 in marked contrast to the derivatives related to PC190723, all of which were inactive against Gram-negative bacteria. The two lead molecules TXA6101 and TXY6129 inhibit the polymerization of E. coli FtsZ in a concentration-dependent manner and induce changes in the morphology of E. coli and K. pneumoniae consistent with inhibition of cell division. The two lead molecules TXA6101 and TXY6129 inhibit the polymerization of E. coli FtsZ in a concentration-dependent manner and induce changes in the morphology of E. </t>
  </si>
  <si>
    <t>['26-difluorobenzamide' '3-alkoxy' 'alkoxy' 'alkyl' 'benzamide'
 'methyleneoxy' 'pc190723' 'txa6101' 'txa709' 'txy6129']</t>
  </si>
  <si>
    <t>['3-alkoxy' '3-alkoxy substituted 2 6-difluorobenzamide' 'alkoxy'
 'benzamide' 'benzylic carbon' 'methyleneoxy' 'pc190723' 'txa6101'
 'txa709' 'txy6129']</t>
  </si>
  <si>
    <t>['3-alkoxy' '3-alkoxy substituted 2 6-difluorobenzamide' 'alkoxy'
 'benzamide' 'hydroxylated alkyl' 'methyleneoxy' 'pc190723'
 'pseudo-benzylic carbon' 'txa6101' 'txa709' 'txy6129']</t>
  </si>
  <si>
    <t>['3' 'alkoxy' 'alkyl' 'benzamide' 'carbon' 'methyleneoxy' 'pc190723'
 'txa6101' 'txa709' 'txy6129']</t>
  </si>
  <si>
    <t>['3-alkoxy' '3-alkoxy substituted 2 6-difluorobenzamide' 'alkoxy' 'alkyl'
 'benzamide' 'methyleneoxy' 'pc190723' 'txa6101' 'txa709' 'txy6129']</t>
  </si>
  <si>
    <t>['TXA6101', 'TXY6129', 'benzamide', 'carbon', 'PC190723', 'TXA709', 'substituted 2,6-difluorobenzamide']</t>
  </si>
  <si>
    <t>Evaluation of a novel inhibitor of aspartate semialdehyde dehydrogenase as a potent antitubercular agent against Mycobacterium tuberculosis</t>
  </si>
  <si>
    <t>The in vitro activity of IMB-XMA0038, a novel inhibitor targeting Mycobacterial tuberculosis (Mtb) aspartate semialdehyde dehydrogenase, was evaluated. Minimum inhibitory concentrations (MICs) of IMB-XMA0038 were against 20 Mtb isolates, including H37Rv (ATCC 27294), ten clinical pan-sensitive isolates, and nine clinical multidrug-resistant (MDR) isolates. In addition, minimum bactericidal concentrations (MBCs) were also determined against the H37Rv and 6 MDR isolates (the background information is same as above in order). A model was generated to evaluate IMB-XMA0038 activity against dormant Mtb. The post-antibiotic effect (PAE), an important indicator of antimicrobial drug dosing schedules to obtain efficacy, was determined based on time required for regrowth of Mtb to 50% of the OD600max value after treatment with various concentrations of IMB-XMA0038 and INH. In addition, interactions between IMB-XMA0038 and other anti-tuberculosis drugs, measured using a checkerboard assay, revealed that IMB-XMA0038 MICs of 0.5-1-‰Î¼g/mL could be achieved in combinations. Synergistic effects were observed for IMB-XMA0038 when used together with almost all other anti-tuberculosis drugs against most Mtb isolates. IMB-XMA0038 exhibited greater activity than rifampin against Mtb under hypoxic conditions, as reflected by CFU decreases of 1.1-log-unit versus 0.8-log-unit, respectively, for IMB-XMA0038 and rifampin concentrations of 4-‰Ã—-‰MIC. IMB-XMA0038-induced PAEs (9, 10, 11-‰days) were comparable to INH PAEs (10, 11, 12-‰days). These findings suggest that addition of IMB-XMA0038 to current therapeutic regimens could be useful to improve the efficacy of treatments for drug-resistant and drug-susceptible TB.</t>
  </si>
  <si>
    <t>Yes, the in vitro activity of IMB-XMA0038 was evaluated. The minimum inhibitory concentrations of IMB-XMA0038 were against 20 Mtb isolates, including H37Rv (ATCC 27294), ten clinical pan-sensitive isolates, and nine clinical multidrug-resistant (MDR) isolates. The model was generated to evaluate IMB-XMA0038 activity against dormant Mtb. The post-antibiotic effect (PAE) was determined based on time required for regrowth of Mtb to 50% of the OD600max value after treatment with various concentrations of IMB-XMA0038 and INH. Additionally, interactions between IMB-XMA0038 and other anti-tuberculosis drugs, measured using a checkerboard assay, revealed that IMB-XMA0038 MICs of 0.5-1-</t>
  </si>
  <si>
    <t>Yes, IMB-XMA0038 is a novel antibiotic, anti-infective, antimicrobial compound used against mycobacterial tuberculosis (Mtb) aspartate semialdehyde dehydrogenase.</t>
  </si>
  <si>
    <t>['aspartate' 'imb-xma0038' 'imb-xma0038-induced' 'rifampin']</t>
  </si>
  <si>
    <t>['aspartate semialdehyde' 'imb' 'inh' 'rifampin' 'xma0038']</t>
  </si>
  <si>
    <t>['aspartate semialdehyde' 'imb' 'rifampin' 'xma0038']</t>
  </si>
  <si>
    <t>['aspartate' 'imb' 'inh' 'rifampin']</t>
  </si>
  <si>
    <t>['aspartate' 'aspartate semialdehyde' 'imb' 'inh' 'rifampin' 'xma0038']</t>
  </si>
  <si>
    <t>['INH', 'rifampin', 'IMB-XMA0038']</t>
  </si>
  <si>
    <t>Fluorothiazinon, a small-molecular inhibitor of T3SS, suppresses salmonella oral infection in mice</t>
  </si>
  <si>
    <t>Therapeutic strategies that target bacterial virulence have received considerable attention. The type III secretion system (T3SS) is important for bacterial virulence and represents an attractive therapeutic target. Recently, we developed a new small-molecule inhibitor belonging to a class 2,4-disubstituted-4H-[1,3,4]-thiadiazine-5-ones, Fluorothiazinon (FT-previously called CL-55). FT effectively suppressed T3SS of Chlamydia spp., Pseudomonas aeruginosa, and Salmonella without affecting bacterial growth in vitro. FT was previously characterized by low toxicity, stability, and therapeutic efficacy in animal models. Salmonella T3SS inhibition by FT was studied using in vitro assays for effector proteins detection and estimation of salmonella replication in peritoneal macrophages. The antibacterial effect of FT in vivo was investigated in murine models of salmonella chronic systemic and acute infection. Oral administration of the virulent strain of Salmonella enterica serovar Typhimurium to mice-induced chronic systemic infection with the pathogen persistence in different lymphoid organs such as spleens, Peyer's plaques, and mesenteric lymph nodes. We found that FT suppressed orally induced salmonella infection both with therapeutic and prophylactic administration. Treatment by FT at a dose of 50-‰mg/kg for 4 days starting from day 7 post-infection (therapy) as well as for 4 days before infection (prevention) led to practically complete eradication of salmonella in mice. FT shows a strong potential for antibacterial therapy and could be used as a substance in the design of antibacterial drugs for pharmaceutical intervention including therapy of antibiotic-resistant infections.</t>
  </si>
  <si>
    <t>Yes, Fluorothiazinon is an effective antibacterial compound for treating bacterial virulence. It is a class 2,4-disubstituted-4H-[1,3,4]-thiadiazine-5-ones, and a class 2,4-disubstituted-4H-[1,3,4]-thiadiazine-5-ones, and a class 2,4-disubstituted-4H-[1,3,4]-thiadiazine-5-ones, and a class 2,4-disubstituted-4H-[1,3,4]-thiadiazine-5-ones, and a class 2,4-disubstituted-4H-[1,3,4]-thiadiazine-5-ones, and a class 2,4-disubstituted-4H-[1,3,4]-thiadiazine-5-ones, and a class 2,4-disubstituted-4H-[1,3,4]-thiadiazine-5-ones, and a class 2,4-</t>
  </si>
  <si>
    <t>['24-disubstituted-4h-[134]-thiadiazine-5-ones fluorothiazinon' 'cl-55)ft'
 'ft']</t>
  </si>
  <si>
    <t>['2 4-disubstituted-4h-[ 1 3 4 ]-thiadiazine-5-ones' 'cl-55'
 'fluorothiazinon' 'ft']</t>
  </si>
  <si>
    <t>['2 4-disubstituted-4h-[ 1 3 4 ]-thiadiazine-5-ones' 'cl-55'
 'fluorothiazinon']</t>
  </si>
  <si>
    <t>['2' 'cl' 'fluorothiazinon']</t>
  </si>
  <si>
    <t>['Fluorothiazinon', '2,4-disubstituted-4H-[1,3,4]-thiadiazine-5-ones', 'FT', 'CL-55']</t>
  </si>
  <si>
    <t>Fumaquinone, a New Prenylated Naphthoquinone from Streptomyces fumanus</t>
  </si>
  <si>
    <t>A new prenylated naphthoquinone antibiotic, fumaquinone (5,7-dihydroxy-2-methoxy-3-methyl-6-(3-methyl-but-2-enyl)[1,4]naphthoquinone) was isolated from cultures of Streptomyces fumanus (LL-F42248). Its chemical structure was determined primarily by NMR spectroscopy. Preliminary feeding experiments indicated the naphthoquinone is of polyketide origin, while the O-methyl and aromatic C-methyl groups are derived from methionine.</t>
  </si>
  <si>
    <t>No, context: A new prenylated naphthoquinone antibiotic, fumaquinone (5,7-dihydroxy-2-methoxy-3-methyl-6-(3-metoxy-but-2-enyl)[1,4]naphthoquinone) was isolated from cultures of Streptomyces fumanus (LL-F42248). Its chemical structure was determined primarily by NMR spectroscopy. Preliminary feeding experiments indicated the naphthoquinone is of polyketide origin, while the O-methyl and aromatic C-methyl groups are derived from methionine.</t>
  </si>
  <si>
    <t>['c-methyl' 'fumaquinone' 'methionine' 'naphthoquinone' 'o-methyl'
 'polyketide']</t>
  </si>
  <si>
    <t>['5 7-dihydroxy-2-methoxy-3-methyl-6-(3-methyl-but-2-enyl)[ 1 4 ] naphthoquinone'
 'aromatic' 'c-methyl' 'fumaquinone' 'methionine' 'naphthoquinone'
 'o-methyl' 'prenylated naphthoquinone']</t>
  </si>
  <si>
    <t>['- methyl'
 '5 7-dihydroxy-2-methoxy-3-methyl-6-(3-methyl-but-2-enyl)[ 1 4 ] naphthoquinone'
 'fumaquinone' 'methionine' 'naphthoquinone' 'o-methyl'
 'prenylated naphthoquinone']</t>
  </si>
  <si>
    <t>['5' 'aromatic' 'fumaquinone' 'methionine' 'naphthoquinone' 'o'
 'prenylated']</t>
  </si>
  <si>
    <t>['polyketide', 'naphthoquinone', '5,7-dihydroxy-2-methoxy-3-methyl-6-(3-methyl-but-2-enyl)[1,4]naphthoquinone', 'fumaquinone', 'methionine']</t>
  </si>
  <si>
    <t>GPAHex-A synthetic biology platform for Type IV-“V glycopeptide antibiotic production and discovery</t>
  </si>
  <si>
    <t>Glycopeptide antibiotics (GPAs) are essential for the treatment of severe infectious diseases caused by Gram-positive bacteria. The emergence and spread of GPA resistance have propelled the search for more effective GPAs. Given their structural complexity, genetic intractability, and low titer, expansion of GPA chemical diversity using synthetic or medicinal chemistry remains challenging. Here we describe a synthetic biology platform, GPAHex (GPA Heterologous expression), which exploits the genes required for the specialized GPA building blocks, regulation, antibiotic transport, and resistance for the heterologous production of GPAs. Application of the GPAHex platform results in: (1) a 19-fold increase of corbomycin titer compared to the parental strain, (2) the discovery of a teicoplanin-class GPA from an Amycolatopsis isolate, and (3) the overproduction and characterization of a cryptic nonapeptide GPA. GPAHex provides a platform for GPA production and mining of uncharacterized GPAs and provides a blueprint for chassis design for other natural product classes.</t>
  </si>
  <si>
    <t>Yes, context: Glycopeptide antibiotics (GPAs) are essential for the treatment of severe infectious diseases caused by Gram-positive bacteria. The emergence and spread of GPA resistance have propelled the search for more effective GPAs. Given their structural complexity, genetic intractability, and low titer, expansion of GPA chemical diversity using synthetic biology remains challenging. Here we describe a synthetic biology platform, GPAHex (GPA Heterologous Expression), which exploits the genes required for the specialized GPA building blocks, regulation, antibiotic transport, and resistance for the heterologous production of GPAs. Application of the GPAHex platform results in (1) a 19-fold increase of corbomycin titer compared to the parental strain, (2) the discovery of a teicoplanin-class GPA from an Amycolatopsis isolate, and (3) the overproduction and characterization of a cryptic nonapeptide GPA. GPAHex provides a platform for GPA production and mining of uncharacterized GPAs</t>
  </si>
  <si>
    <t>No, context: Glycopeptide antibiotics (GPAs) are essential for the treatment of severe infectious diseases caused by Gram-positive bacteria. The emergence and spread of GPA resistance have propelled the search for more effective GPAs. Given their structural complexity, genetic intractability, and low titer, expansion of GPA chemical diversity using synthetic biology remains challenging. Here we describe a synthetic biology platform, GPAHex (GPA Heterologous Expression), which exploits the genes required for the specialized GPA building blocks, regulation, antibiotic transport, and resistance for the heterologous production of GPAs. Application of the GPAHex platform results in (1) a 19-fold increase of corbomycin titer compared to the parental strain, (2) the discovery of a teicoplanin-class GPA from an Amycolatopsis isolate, and (3) the overproduction and characterization of a cryptic nonapeptide GPA.</t>
  </si>
  <si>
    <t>['corbomycin' 'glycopeptide antibiotics' 'gpas' 'teicoplanin-class']</t>
  </si>
  <si>
    <t>['corbomycin' 'gpa' 'teicoplanin']</t>
  </si>
  <si>
    <t>['corbomycin' 'teicoplanin']</t>
  </si>
  <si>
    <t>['corbomycin' 'glycopeptide' 'nonapeptide' 'teicoplanin']</t>
  </si>
  <si>
    <t>['teicoplanin', 'Glycopeptide antibiotics', 'corbomycin']</t>
  </si>
  <si>
    <t>High-throughput screening identifies a novel natural product-inspired scaffold capable of inhibiting Clostridioides difficile in vitro</t>
  </si>
  <si>
    <t>Clostridioides difficile is an enteric pathogen responsible for causing debilitating diarrhea, mostly in hospitalized patients. The bacterium exploits on microbial dysbiosis induced by the use of antibiotics to establish infection that ranges from mild watery diarrhea to pseudomembranous colitis. The increased prevalence of the disease accompanied by exacerbated comorbidity and the paucity of anticlostridial drugs that can tackle recurrence entails novel therapeutic options. Here, we report new lead molecules with potent anticlostridial activity from the AnalytiCon NATx library featuring natural product-inspired or natural product-derived small molecules. A high-throughput whole-cell-based screening of 5000 synthetic compounds from the AnalytiCon NATx library helped us identify 10 compounds capable of inhibiting the pathogen. Out of these 10 hits, we found 3 compounds with potent activity against C. difficile (MIC-‰=-‰0.5-2 Î¼g/ml). Interestingly, these compounds had minimal to no effect on the indigenous intestinal microbial species tested, unlike the standard-of-care antibiotics vancomycin and fidaxomicin. Further in vitro investigation revealed that the compounds were nontoxic to Caco-2 cell line. Given their potent anticlostridial activity, natural product-inspired scaffolds may suggest potential avenues that can address the unmet needs in preventing C. difficile mediated disease.</t>
  </si>
  <si>
    <t>No, context: Clostridioides difficile is an enteric pathogen responsible for causing debilitating diarrhea, mostly in hospitalized patients. The increased prevalence of the disease accompanied by exacerbated comorbidity and the paucity of anticlostridial drugs that can tackle recurrence entails novel therapeutic options. Here, we report new lead molecules with potent anticlostridial activity from the AnalytiCon NATx library featuring natural product-inspired or natural product-derived small molecules. Out of these 10 hits, we found 3 compounds with potent activity against C. difficile (MIC-=-0.5-2 Î14g/ml) that had minimal to no effect on the indigenous intestinal microbial species tested, unlike the standard-of-care antibiotics vancomycin and fidaxomicin. Further in vitro investigation revealed that the compounds were nontoxic to Caco-2 cell line. Given their potent anticlostridial activity,</t>
  </si>
  <si>
    <t>No, context: Clostridioides difficile is an enteric pathogen responsible for causing debilitating diarrhea, mostly in hospitalized patients. The increased prevalence of the disease accompanied by exacerbated comorbidity and the paucity of anticlostridial drugs that can tackle recurrence entails novel therapeutic options. Here, we report new lead molecules with potent anticlostridial activity from the AnalytiCon NATx library featuring natural product-inspired or natural product-derived small molecules. Out of these 10 hits, we found 3 compounds with potent activity against C. difficile (MIC-=-0.5-2 Î14g/ml). Unlike the standard-of-care antibiotics vancomycin and fidaxomicin, these compounds had minimal to no effect on the indigenous intestinal microbial species tested, unlike the standard-of-care antibiotics vancomycin and fidaxomicin. Further in vitro investigation revealed that the compounds were nontoxic to Caco-2 cell line.</t>
  </si>
  <si>
    <t>['fidaxomicin' 'vancomycin']</t>
  </si>
  <si>
    <t>['vancomycin', 'fidaxomicin']</t>
  </si>
  <si>
    <t>Identification and evaluation of a potent novel ATR inhibitor, NU6027, in breast and ovarian cancer cell lines</t>
  </si>
  <si>
    <t>The ataxia telangiectasia mutated and Rad3-related kinase (ATR) has a key role in the signalling of stalled replication forks and DNA damage to cell cycle checkpoints and DNA repair. It has long been recognised as an important target for cancer therapy but inhibitors have proved elusive. As NU6027, originally developed as a CDK2 inhibitor, potentiated cisplatin in a CDK2-independent manner we postulated that it may inhibit ATR. Cellular ATR kinase activity was determined by CHK1 phosphorylation in human fibroblasts with inducible dominant-negative ATR-kinase dead expression and human breast cancer MCF7 cells. Cell cycle effects and chemo- and radiopotentiation by NU6027 were determined in MCF7 cells and the role of mismatch repair and p53 was determined in isogenically matched ovarian cancer A2780 cells. NU6027 is a potent inhibitor of cellular ATR activity (IC(50)=6.7 Î¼M) and enhanced hydroxyurea and cisplatin cytotoxicity in an ATR-dependent manner. NU6027 attenuated G2/M arrest following DNA damage, inhibited RAD51 focus formation and increased the cytotoxicity of the major classes of DNA-damaging anticancer cytotoxic therapy but not the antimitotic, paclitaxel. In A2780 cells sensitisation to cisplatin was greatest in cells with functional p53 and mismatch repair (MMR) and sensitisation to temozolomide was greatest in p53 mutant cells with functional MMR. Importantly, NU6027 was synthetically lethal when DNA single-strand break repair is impaired either through poly(ADP-ribose) polymerase (PARP) inhibition or defects in XRCC1. NU6027 inhibits ATR, impairing G2/M arrest and homologous recombination thus increasing sensitivity to DNA-damaging agents and PARP inhibitors. It provides proof of concept data for clinical development of ATR inhibitors.</t>
  </si>
  <si>
    <t>No, nu6027 is not an antibiotic, anti-infective, antimicrobial compound used against biofilm, parasites, protozoans, viruses, fungal or bacterial.</t>
  </si>
  <si>
    <t>No. NU6027 is not an antibiotic, anti-infective, antimicrobial compound used against biofilm, parasites, protozoans, virus, fungal or bacterial. It is a potent inhibitor of cellular ATR activity and provides proof of concept data for clinical development of ATR inhibitors.</t>
  </si>
  <si>
    <t>['cisplatin' 'hydroxyurea' 'nu6027' 'paclitaxel' 'temozolomide']</t>
  </si>
  <si>
    <t>['cisplatin' 'hydroxyurea' 'nu6027' 'paclitaxel' 'poly(adp-ribose)'
 'temozolomide']</t>
  </si>
  <si>
    <t>['cisplatin' 'hydroxyurea' 'nu6027' 'paclitaxel' 'poly' 'temozolomide']</t>
  </si>
  <si>
    <t>['2-(2-amino-3-chloro-benzoylamino)-benzoic acid']</t>
  </si>
  <si>
    <t>Identification of novel small-molecular inhibitors of Staphylococcus aureus sortase A using hybrid virtual screening</t>
  </si>
  <si>
    <t>Staphylococcus aureus is one of the most dangerous pathogens commonly associated with high levels of morbidity and mortality. Sortase A is considered as a promising molecular target for the development of antistaphylococcal agents. Using hybrid virtual screening approach and FRET analysis, we have identified five compounds able to decrease the activity of sortase A by more than 50% at the concentration of 200-‰ÂµM. The most promising compound was 2-(2-amino-3-chloro-benzoylamino)-benzoic acid which was able to inhibit S. aureus sortase A at the IC50 value of 59.7-‰ÂµM. This compound was selective toward sortase A compared to other four cysteine proteases - cathepsin L, cathepsin B, rhodesain, and the SARS-CoV2 main protease. Microscale thermophoresis experiments confirmed that this compound bound sortase A with KD value of 189-‰ÂµM. Antibacterial and antibiofilm assays also confirmed high specificity of the hit compound against two standard and three wild-type, S. aureus hospital infection isolates. The effect of the compound on biofilms produced by two S. aureus ATCC strains was also observed suggesting that the compound reduced biofilm formation by changing the biofilm structure and thickness.</t>
  </si>
  <si>
    <t>Yes, context: Staphylococcus aureus is one of the most dangerous pathogens commonly associated with high levels of morbidity and mortality. Sortase A is considered as a promising molecular target for the development of antistaphylococcal agents. Using hybrid virtual screening approach and FRET analysis, we have identified five compounds able to decrease the activity of sortase A by more than 50% at the concentration of 200-M. The most promising compound was 2-(2-amino-3-chloro-benzoylamino)-benzoic acid which was able to inhibit S. aureus sortase A at the IC50 value of 59.7-M. This compound was selective toward sortase A compared to other four cysteine proteases - cathepsin L, cathepsin B, rhodesain, and the SARS-CoV2 main protease. Microscale thermophoresis experiments confirmed that this compound bound sortase A with KD value of 189-M. Antibacterial and antibiofilm</t>
  </si>
  <si>
    <t>No, context: Staphylococcus aureus is one of the most dangerous pathogens commonly associated with high levels of morbidity and mortality. Sortase A is considered as a promising molecular target for the development of antistaphylococcal agents. Using hybrid virtual screening approach and FRET analysis, we have identified five compounds able to decrease the activity of sortase A by more than 50% at the concentration of 200-M. The most promising compound was 2-(2-amino-3-chloro-benzoylamino)-benzoic acid which was able to inhibit S. aureus sortase A at the IC50 value of 59.7-M. This compound was selective toward sortase A compared to other four cysteine proteases - cathepsin L, cathepsin B, rhodesain, and the SARS-CoV2 main protease. Microscale thermophoresis experiments confirmed that this compound bound sortase A with KD value of 189-M. Antibacterial and antibiofilm</t>
  </si>
  <si>
    <t>['2-(2-amino-3-chloro-benzoylamino)-benzoic acid' 'cysteine']</t>
  </si>
  <si>
    <t>['2' 'cysteine']</t>
  </si>
  <si>
    <t>In vitro activity of ceragenins against Burkholderia cepacia complex</t>
  </si>
  <si>
    <t>Burkholderia cepacia complex (Bcc) species are aerobic, Gram-negative and non-fermantative bacilli. Bcc can cause clinical symptoms in patients with cystic fibrosis, ranging from asymptomatic carriage to fatal pneumonia. A pressing need exists for new antimicrobial agents that target Bcc. Ceragenins, CSA-13, CSA-131 and CSA-131 with 5% PluronicÂ® F127 (CSA-131P), were evaluated against Bcc clinical isolates (n-‰=-‰42). MICs of ceragenins and conventional antibiotics were determined. Time-kill curve experiments were performed with 1x, 4x MICs of ceragenins and sulfamethoxazole-trimethoprim (SXT), levofloxacin. MIC50/ MIC90 results (mg l-1) of CSA-13, CSA-131 and CSA-131P were determined as 16/64, 16/128 and 16/128, respectively. CSA-13 and CSA-131 showed bactericidal activity. CSA-13 - levofloxacin combination displayed synergistic activity against Bcc. First-generation (CSA-13) and second-generation (CSA-131 and CSA-131P) ceragenins have significant antimicrobial effects on Bcc. The findings of this study demonstrate that combinations of ceragenins with currently marketed antibiotics could be synergistic in vitro against Bcc isolates. These results suggest that combination therapy with conventional antibiotics could be an alternative approach for treating Bcc infections in the future.</t>
  </si>
  <si>
    <t>['ceragenins' 'ceragenins csa-13 csa-131' 'csa-13' 'csa-131'
 'levofloxacin' 'pluronica(r)f127' 'sulfamethoxazole-trimethoprim']</t>
  </si>
  <si>
    <t>['-' '- 131' '131p' 'csa-13' 'csa-131' 'csa-131p' 'levofloxacin'
 'pluronica' 'sulfamethoxazole-trimethoprim']</t>
  </si>
  <si>
    <t>['ceragenins' 'csa' 'levofloxacin' 'pluronica(r)f127' 'sulfamethoxazole -'
 'sxt' 'trimethoprim']</t>
  </si>
  <si>
    <t>['ceragenins' 'csa' 'levofloxacin' 'pluronica' 'sulfamethoxazole' 'sxt']</t>
  </si>
  <si>
    <t>['ceragenins' 'csa' 'csa-13' 'csa-131' 'levofloxacin' 'pluronica'
 'pluronica(r)f127' 'sulfamethoxazole-trimethoprim' 'sxt']</t>
  </si>
  <si>
    <t>['Ceragenins', 'sulfamethoxazole-trimethoprim', 'CSA-131P', 'CSA-131', 'CSA-13', 'levofloxacin', 'ceragenins', 'SXT', 'Pluronic  F127']</t>
  </si>
  <si>
    <t>In vitro and in vivo activity of GT-1, a novel siderophore cephalosporin, and GT-055, a broad-spectrum Î²-lactamase inhibitor, against biothreat and ESKAPE pathogens</t>
  </si>
  <si>
    <t>Antimicrobial-resistance (AMR) has become an increasingly difficult issue to overcome for bacteria associated with both community- and hospital-acquired infections as well as potential biodefense threats. The need to identify new therapeutics of novel classes and/or with unique mechanisms is critical to combatting AMR in the coming years. GT-1 (LCB10-0200), a siderophore-linked cephalosporin, is one such novel option and is formulated to be used either alone or in combination with a novel broad-spectrum Î²-lactamase inhibitor, GT-055 (LCB18-055). This study assessed the in vitro and in vivo efficacy of GT-1 and GT-055 against a broad array of multi-drug resistant and biothreat pathogens. Here, we demonstrated sub-4-‰Âµg-‰ml-1 efficacy against a number of pathogens in vitro. We further determined that in mice infected via aerosol route with Yersinia pestis, efficacy of GT-1/GT-055 treatment is at least equivalent to the comparator antibiotic, ciprofloxacin.</t>
  </si>
  <si>
    <t>Yes, context: Antimicrobial-resistance (AMR) has become an increasingly difficult issue to overcome for bacteria associated with both community- and hospital-acquired infections as well as potential biodefense threats. The need to identify new therapeutics of novel classes and/or with unique mechanisms is critical to combatting AMR in the coming years. GT-1 (LCB10-0200), a siderophore-linked cephalosporin, is one such novel option and is formulated to be used either alone or in combination with a novel broad-spectrum Î2-lactamase inhibitor, GT-055, (LCB18-055). This study demonstrated sub-4-g-ml-1 efficacy against a variety of pathogens in vitro and</t>
  </si>
  <si>
    <t>No, context: Antimicrobial-resistance (AMR) has become an increasingly difficult issue to overcome for bacteria associated with both community- and hospital-acquired infections as well as potential biodefense threats. The need to identify new therapeutics of novel classes and/or with unique mechanisms is critical to combatting AMR in the coming years. GT-1 (LCB10-0200), a siderophore-linked cephalosporin, is one such novel option and is formulated to be used either alone or in combination with a novel broad-spectrum Î2-lactamase inhibitor, GT-055 (LCB18-055). This study demonstrated sub-4-g-ml-1 efficacy against a broad array of multi-drug resistant and biothreat pathogens. This study further demonstrated that in mice infected via aerosol route with Yersinia pestis, efficacy of GT-1/</t>
  </si>
  <si>
    <t>['cephalosporin' 'ciprofloxacin' 'gt-055' 'gt-1' 'gt-1/gt-055']</t>
  </si>
  <si>
    <t>['-' 'cephalosporin' 'ciprofloxacin' 'gt-055' 'lcb10-0200' 'lcb18-055']</t>
  </si>
  <si>
    <t>['055' 'cephalosporin' 'ciprofloxacin' 'lcb10-0200' 'lcb18-055']</t>
  </si>
  <si>
    <t>['cephalosporin' 'ciprofloxacin' 'gt' 'lcb10' 'lcb18']</t>
  </si>
  <si>
    <t>['cephalosporin' 'ciprofloxacin' 'gt-055' 'lcb10-0200' 'lcb18-055']</t>
  </si>
  <si>
    <t>['LCB18-055', 'ciprofloxacin', 'cephalosporin', 'GT-055', 'LCB10-0200']</t>
  </si>
  <si>
    <t>In vitro and in vivo antimicrobial activity of TS2037, a novel aminoglycoside antibiotic</t>
  </si>
  <si>
    <t>To overcome serious methicillin-resistant Staphylococcus aureus (MRSA) and Pseudomonas aeruginosa infections, we synthesized TS2037, 5,4-³-diepi-arbekacin, a novel aminoglycoside antibiotic, and evaluated its biological properties. TS2037 showed broad-range, as well as robust antibacterial activities against Gram-positive and Gram-negative bacteria. The MIC50 and MIC90 of TS2037 against clinical isolates of MRSA (n-‰=-‰54) were both 0.25-‰Âµg/mL, and no resistant strain was observed. The MIC50 and MIC90 of TS2037 against clinical isolates of P. aeruginosa (n-‰=-‰54) were 1 and 4-‰Âµg/mL, respectively. TS2037 and arbekacin, anti-MRSA aminoglycoside, were more stable against AAC(6')-APH(2-³), aminoglycoside-6'-N-acetyltransferase and 2-³-O-phosphotransferase, produced by resistant S. aureus than gentamicin. Therapeutic efficacies of TS2037 in the mouse models of systemic infection with MRSA were superior to those of arbekacin, vancomycin, and linezolid. The efficacy of TS2037 against systemic infection caused by P. aeruginosa producing AAC(6')-II was superior to those of arbekacin and amikacin. In the nephrotoxicity risk screening, the release of free N-acetyl-Î²-D-glucosaminidase from the kidney epithelial cell line after treatment with TS2037 at 2.5 and 5.0-‰Î¼M were 2.0 and 2.1 (U/L), respectively, which were about two times higher than those of arbekacin. In conclusion, TS2037 exhibited the most potent antibacterial activity among aminoglycosides tested against both MRSA and P. aeruginosa in vitro and in vivo, although its nephrotoxicity risk remains to be improved.</t>
  </si>
  <si>
    <t>No, context: TS2037 showed broad-range, as well as robust antibacterial activities against Gram-positive and Gram-negative bacteria. TS2037 and arbekacin, anti-MRSA aminoglycoside, were more stable against AAC(6')-APH(2-3), aminoglycoside-6'-N-acetyltransferase and 2-3-O-phosphotransferase, produced by resistant S. aureus than gentamicin. TS2037 and arbekacin, anti-MRSA aminoglycoside, were more stable against AAC(6')-APH(2-3), aminoglycoside-6'-N-acetyltransferase and 2-3-O-phosphotransferase, produced by resistant S. aureus than gentamicin.</t>
  </si>
  <si>
    <t>Yes, TS2037, 5,4-3-diepi-arbekacin, a novel aminoglycoside antibiotic, is used to overcome serious methicillin-resistant Staphylococcus aureus (MRSA) and Pseudomonas aeruginosa infections. It has broad-range, as well as robust antibacterial activities against Gram-positive and Gram-negative bacteria. TS2037 and arbekacin, anti-MRSA aminoglycoside, were more stable against AAC(6')-APH(2-3), aminoglycoside-6'-N-acetyltransferase and 2-3-O-phosphotransferase, produced by resistant S. aureus than gentamicin. In the nephrotoxicity risk screening, the release of free N-acetyl-Î2-D-glucosaminidase from the kidney epithelial cell line after treatment with TS2037 at 2.5 and</t>
  </si>
  <si>
    <t>['aac(6)-aph(2-3)' 'aac(6)-ii' 'amikacin' 'aminoglycoside'
 'aminoglycosides' 'arbekacin' 'arbekacin vancomycin' 'gentamicin'
 'linezolid' 'methicillin-resistant' 'ts2037'
 'ts2037 54-3-diepi-arbekacin']</t>
  </si>
  <si>
    <t>['5 4-3-diepi-arbekacin' 'amikacin' 'aminoglycoside' 'aminoglycosides'
 'arbekacin' 'gentamicin' 'linezolid' 'methicillin' 'n' 'n-acetyl'
 'ts2037' 'vancomycin']</t>
  </si>
  <si>
    <t>['5 4-3-diepi-arbekacin' 'aac(6 )-aph' 'aac(6 )-ii' 'amikacin'
 'aminoglycoside' 'aminoglycosides' 'arbekacin' 'gentamicin' 'linezolid'
 'methicillin' 'ts2037' 'vancomycin']</t>
  </si>
  <si>
    <t>['5' 'amikacin' 'aminoglycoside' 'aminoglycosides' 'arbekacin'
 'gentamicin' 'linezolid' 'methicillin' 'n' 'ts2037' 'vancomycin']</t>
  </si>
  <si>
    <t>['5 4-3-diepi-arbekacin' 'amikacin' 'aminoglycoside' 'aminoglycosides'
 'arbekacin' 'gentamicin' 'linezolid' 'methicillin' 'n' 'ts2037'
 'vancomycin']</t>
  </si>
  <si>
    <t>['methicillin', 'linezolid', 'aminoglycosides', "5,4''-diepi-arbekacin", 'TS2037', 'vancomycin', 'amikacin', 'aminoglycoside', 'gentamicin', 'arbekacin', 'aminoglycoside antibiotic']</t>
  </si>
  <si>
    <t>In vitro antibacterial effects of combination of ciprofloxacin with compounds isolated from Streptomyces luteireticuli NIIST-D75</t>
  </si>
  <si>
    <t>Three phenazines, 1-methoxyphenazine (1), methyl-6-methoxyphenazine-1-carboxylate (2), 1,6-dimethoxyphenazine (4), and a 2,3-dimethoxy benzamide (3) were isolated from the Streptomyces luteireticuli NIIST-D75, and the antibacterial effects of compounds 1-3, each in combination with ciprofloxacin, were investigated. The in vitro antibacterial activity was assessed by microdilution, checkerboard, and time-kill assay against Staphylococcus aureus, Escherichia coli, Pseudomonas aeruginosa, and Salmonella typhi. According to the checkerboard assay results, each combination of compounds 1, 2 and 3 with ciprofloxacin resulted in a significantly lower minimum inhibitory concentrations (MICs) of 0.02-1.37-‰Âµg-‰ml-1, suggesting synergistic combinations by fractional inhibitory concentration index, and displayed bactericidal activity in time-kill kinetics within 48-‰h. SEM analysis was carried out to determine the changes in morphology in S. aureus and E. coli during treatment with individual combination of ciprofloxacin and compounds (1-3), which revealed drastic changes in the cells such as dent formation, biofilm disruption, cell bursting, and doughnut-like formation, change in surface morphology in S. aureus, and cell elongation, cell burst with ruptured cell, and change in surface morphology in E. coli. Hep G2 cell viability was not affected by the compounds (1-3) that were tested for cytotoxicity up to 250-‰ÂµM.</t>
  </si>
  <si>
    <t>['16-dimethoxyphenazine' 'a 23-dimethoxy benzamide' 'ciprofloxacin'
 'compounds' 'methyl-6-methoxyphenazine-1-carboxylate'
 'phenazines 1-methoxyphenazine']</t>
  </si>
  <si>
    <t>['1 6-dimethoxyphenazine' '1-methoxyphenazine' '2 3-dimethoxy benzamide'
 'ciprofloxacin' 'methyl-6-methoxyphenazine-1-carboxylate' 'phenazines']</t>
  </si>
  <si>
    <t>['1' '2' 'ciprofloxacin' 'methyl' 'phenazines']</t>
  </si>
  <si>
    <t>['1,6-dimethoxyphenazine', 'methyl-6-methoxyphenazine-1-carboxylate', 'ciprofloxacin', 'phenazines', '1-methoxyphenazine', '2,3-dimethoxy benzamide']</t>
  </si>
  <si>
    <t>In vitro synergistic effect of retapamulin with erythromycin and quinupristin against Enterococcus faecalis</t>
  </si>
  <si>
    <t>To find a therapeutic alternative for the treatment of skin and soft tissue infections, we evaluated the effects of combinations of retapamulin with macrolide, lincosamide, and streptogramin (MLS) antibiotics against Staphylococcus aureus, Streptococcus pyogenes, Enterococcus faecium, and Enterococcus faecalis. Using both the disk diffusion test and checkerboard assay, we initially examined the effects of combinations of retapamulin with MLS antibiotics against standard strains of these species. Combinations of retapamulin with erythromycin, quinupristin/dalfopristin and quinupristin showed synergistic activity against E. faecalis only. Synergy of retapamulin with clindamycin and dalfopristin was not observed. Then, a checkerboard assay was performed to evaluate the effects of the combinations against 15 clinical strains of E. faecalis. Retapamulin and quinupristin, the most synergistic combination, showed activity against all erythromycin-susceptible, -intermediate, and -resistant strains tested. Among the eight strains with high-level erythromycin resistance, five strains were synergistically inhibited in the presence of only 1-‰Î¼g of retapamulin per ml. Time-kill assay revealed that combinations of retapamulin with erythromycin and quinupristin were bacteriostatic. These results suggest that combinations of retapamulin with erythromycin and quinupristin have in vitro synergistic activity against E. faecalis, including strains with high-level erythromycin resistance.</t>
  </si>
  <si>
    <t>No, context: To find a therapeutic alternative for the treatment of skin and soft tissue infections, we evaluated the effects of combinations of retapamulin with macrolide, lincosamide, and streptogramin antibiotics against Staphylococcus aureus, Streptococcus pyogenes, Enterococcus faecium, and Enterococcus faecalis. Combinations of retapamulin with erythromycin, quinupristin/dalfopristin and quinupristin showed synergistic activity against all erythromycin-susceptible, -intermediate, and -resistant strains tested.</t>
  </si>
  <si>
    <t>No, the results suggest that combinations of retapamulin with erythromycin and quinupristin have in vitro synergistic activity against E. faecalis, including strains with high-level erythromycin resistance.</t>
  </si>
  <si>
    <t>['clindamycin' 'dalfopristin' 'erythromycin'
 'erythromycin quinupristin/dalfopristin' 'erythromycin-susceptible'
 'macrolide lincosamide' 'quinupristin' 'retapamulin' 'streptogramin']</t>
  </si>
  <si>
    <t>['clindamycin' 'dalfopristin' 'erythromycin' 'lincosamide' 'macrolide'
 'quinupristin' 'retapamulin' 'streptogramin']</t>
  </si>
  <si>
    <t>['lincosamide', 'Retapamulin', 'erythromycin', 'clindamycin', 'MLS antibiotics', 'quinupristin/dalfopristin', 'MLS', 'streptogramin', 'macrolide', 'dalfopristin', 'quinupristin', 'retapamulin']</t>
  </si>
  <si>
    <t>Inhibition of translation termination by the antimicrobial peptide Drosocin</t>
  </si>
  <si>
    <t>The proline-rich antimicrobial peptide (PrAMP) Drosocin (Dro) from fruit flies shows sequence similarity to other PrAMPs that bind to the ribosome and inhibit protein synthesis by varying mechanisms. The target and mechanism of action of Dro, however, remain unknown. Here we show that Dro arrests ribosomes at stop codons, probably sequestering class 1 release factors associated with the ribosome. This mode of action is comparable to that of apidaecin (Api) from honeybees, making Dro the second member of the type II PrAMP class. Nonetheless, analysis of a comprehensive library of endogenously expressed Dro mutants shows that the interactions of Dro and Api with the target are markedly distinct. While only a few C-terminal amino acids of Api are critical for binding, the interaction of Dro with the ribosome relies on multiple amino acid residues distributed throughout the PrAMP. Single-residue substitutions can substantially enhance the on-target activity of Dro.</t>
  </si>
  <si>
    <t>Yes, Drosocin is an antibiotic, anti-infective, antimicrobial compound used against biofilm, parasites, protozoans, viruses, fungal or bacterial.</t>
  </si>
  <si>
    <t>['amino acid' 'amino acids' 'apidaecin' 'c' 'proline']</t>
  </si>
  <si>
    <t>['amino acid' 'amino acids' 'api' 'apidaecin' 'dro' 'drosocin' 'proline']</t>
  </si>
  <si>
    <t>['amino' 'c' 'proline']</t>
  </si>
  <si>
    <t>Isolation and structure determination of a new antibacterial peptide pentaminomycin C from Streptomyces cacaoi subsp. cacaoi</t>
  </si>
  <si>
    <t>A new antibacterial peptide named pentaminomycin C was isolated from an extract of Streptomyces cacaoi subsp. cacaoi NBRC 12748T, along with a known peptide BE-18257A. Pentaminomycin C was determined to be a cyclic pentapeptide containing an unusual amino acid, NÎ´-hydroxyarginine (5-OHArg), by a combination of ESI-MS and NMR analyses. The structure of pentaminomycin C was determined to be cyclo(-L-Leu-D-Val-L-Trp-L-5-OHArg-D-Phe-). Pentaminomycin C exhibited antibacterial activities against Gram-positive bacteria including Micrococcus luteus, Bacillus subtilis, and Staphylococcus aureus. The biosynthetic gene cluster for pentaminomycin C and BE-18257A was identified from the genome sequence data of S. cacaoi subsp. cacaoi.</t>
  </si>
  <si>
    <t>No, pentaminomycin C and be-18257A are antibacterial compounds used against biofilm, parasites, protozoans, viruses, and bacterial infections.</t>
  </si>
  <si>
    <t>['amino' 'ni-hydroxyarginine' 'pentaminomycin' 'pentaminomycin c']</t>
  </si>
  <si>
    <t>['5-oharg' 'amino acid' 'be' 'be-18257a' 'cyclic pentapeptide'
 'cyclo(-l-leu-d-val-l-trp-l-5-oharg-d-phe-)' 'ni -hydroxyarginine'
 'pentaminomycin c']</t>
  </si>
  <si>
    <t>['5-oharg' 'amino acid' 'cyclic pentapeptide'
 'cyclo(-l-leu-d-val-l-trp-l-5-oharg-d-phe -' 'ni -hydroxyarginine'
 'pentaminomycin c']</t>
  </si>
  <si>
    <t>['5' 'amino' 'be' 'cyclic' 'cyclo' 'ni' 'pentaminomycin']</t>
  </si>
  <si>
    <t>['5-oharg' 'amino' 'amino acid' 'be' 'cyclic pentapeptide'
 'ni -hydroxyarginine' 'pentaminomycin' 'pentaminomycin c']</t>
  </si>
  <si>
    <t>['pentaminomycin C', 'cyclo(-L-Leu-D-Val-L-Trp-L-5-OHArg-D-Phe-)', 'Pentaminomycin C', 'NBRC 12748T', 'pentapeptide', 'BE-18257A.', '5-OHArg', 'Ndelta-hydroxyarginine', 'BE-18257A']</t>
  </si>
  <si>
    <t>Kimidinomycin, a new antibiotic against Mycobacterium avium complex, produced by Streptomyces sp. KKTA-0263</t>
  </si>
  <si>
    <t>During our screening for antibiotics against Mycobacterium avium complex (MAC) with a mass spectrometry network-based indexing approach, a new compound named kimidinomycin was isolated from the culture broth of Streptomyces sp. KKTA-0263 by solvent extraction, HP20 column chromatography, and preparative HPLC. From the structural elucidation, the compound possesses a 38-membered macrolide structure with an N-methylguanidyl group at the terminal side chain. The compound exhibited antimycobacterial activity against M. avium, M. intracellulare, M. smegmatis, and M. bovis BCG with respective MIC values of 12.5, 0.78, 12.5, and 25.0-‰Âµg-‰ml-1.</t>
  </si>
  <si>
    <t>No, context: During our screening for antibiotics against Mycobacterium avium complex (MAC) with a mass spectrometry network-based indexing approach, a new compound named kimidinomycin was isolated from the culture broth of Streptomyces sp. KKTA-0263 by solvent extraction, HP20 column chromatography, and preparative HPLC. From the structural elucidation, the compound possesses a 38-membered macrolide structure with an N-methylguanidyl group at the terminal side chain. The compound exhibited antimycobacterial activity against M. avium, M. intracellulare, M. smegmatis, and M. bovis BCG with respective MIC values of 12.5, 0.78, 12.5, and 25.0-g-ml-1.</t>
  </si>
  <si>
    <t>Yes, the compound kimidinomycin was isolated from the culture broth of Streptomyces sp. KKTA-0263 by solvent extraction, HP20 column chromatography, and preparationive HPLC. The compound exhibited antimycobacterial activity against M. avium, M. intracellulare, M. smegmatis, and M. bovis BCG with respective MIC values of 12.5, 0.78, 12.5, and 25.0-g-ml-1. The compound exhibited antimycobacterial activity against M. avium, M. intracellulare, M. smegmatis, and M. bovis BCG with respective MIC values of 12.5, 0.78, 12.5, and 25.0-g-ml-1.</t>
  </si>
  <si>
    <t>No, the compound kimidinomycin was isolated from the culture broth of Streptomyces sp. KKTA-0263 by solvent extraction, HP20 column chromatography, and preparationive HPLC. The compound exhibited antimycobacterial activity against M. avium, M. intracellulare, M. smegmatis, and M. bovis BCG with respective MIC values of 12.5, 0.78, 12.5, and 25.0-g-ml-1.</t>
  </si>
  <si>
    <t>['kimidinomycin']</t>
  </si>
  <si>
    <t>['kimidinomycin' 'macrolide' 'n-methylguanidyl']</t>
  </si>
  <si>
    <t>['kimidinomycin' 'macrolide' 'n']</t>
  </si>
  <si>
    <t>['macrolide', 'KKTA-0263', 'kimidinomycin']</t>
  </si>
  <si>
    <t>Liposidomycin, the first reported nucleoside antibiotic inhibitor of peptidoglycan biosynthesis translocase I: The discovery of liposidomycin and related compounds with a perspective on their application to new antibiotics</t>
  </si>
  <si>
    <t>Liposidomycin is a uridyl liponucleoside antibiotic isolated from Streptomyces griseosporeus RK-1061. It was discovered by Isono in 1985, who had previously isolated and developed a related peptidyl nucleoside antibiotic, polyoxin, a specific inhibitor of chitin synthases, as a pesticide. He subsequently isolated liposidomycin, a specific inhibitor of bacterial peptidoglycan biosynthesis from actinomycetes, using a similar approach to the discovery of polyoxin. Liposidomycin has no cytotoxicity against BALB/3T3 cells but has antimicrobial activity against Mycobacterium spp. through inhibition of MraY (MurX) [phospho-N-acetylmuramoyl-pentapeptide transferase (translocase I, EC 2.7.8.13)]. Since the discovery of liposidomycin, several liposidomycin-type antibiotics, including caprazamycin, A-90289, and muraminomycin, have been reported, and their total synthesis and/or biosynthetic cluster genes have been studied. Most advanced, a semisynthetic compound derived from caprazamycin, CPZEN-45, is being developed as an antituberculosis agent. Translocase I is an interesting and tractable molecular target for new antituberculosis and antibiotic drug discovery against multidrug-resistant bacteria. This review is dedicated to Dr Isono on the occasion of his 88th birthday to recognize his role in the study of nucleoside antibiotics.</t>
  </si>
  <si>
    <t>Yes, context: Liposidomycin is a uridyl liponucleoside antibiotic isolated from Streptomyces griseosporeus RK-1061. It was discovered by Isono in 1985, who had previously isolated and developed a related peptidyl nucleoside antibiotic, polyoxin, a specific inhibitor of chitin synthases, as a pesticide. He subsequently isolated liposidomycin, a specific inhibitor of bacterial peptidoglycan biosynthesis from actinomycetes, using a similar approach to the discovery of polyoxin. Liposidomycin has no cytotoxicity against BALB/3T3 cells but has antimicrobial activity against Mycobacterium spp. through inhibition of MraY (MurX) [phospho-N-acetylmuramoyl-pentapeptide transferase</t>
  </si>
  <si>
    <t>No, context: Liposidomycin is a uridyl liponucleoside antibiotic isolated from Streptomyces griseosporeus RK-1061. It was discovered by Isono in 1985, who had previously isolated and developed a related peptidyl nucleoside antibiotic, polyoxin, a specific inhibitor of chitin synthases, as a pesticide. He subsequently isolated liposidomycin, a specific inhibitor of bacterial peptidoglycan biosynthesis from actinomycetes, using a similar approach to the discovery of polyoxin. Liposidomycin has no cytotoxicity against BALB/3T3 cells but has antimicrobial activity against Mycobacterium spp. through inhibition of MraY (MurX) [phospho-N-acetylmuramoyl-pentapeptide transferase (translocase I, EC 2.7.8.13)].</t>
  </si>
  <si>
    <t>['caprazamycin a-90289' 'caprazamycin cpzen-45' 'liposidomycin'
 'liposidomycin-type' 'muraminomycin' 'nucleoside' 'polyoxin'
 'polyoxin liposidomycin' 'uridyl liponucleoside']</t>
  </si>
  <si>
    <t>['a-90289' 'caprazamycin' 'cpzen-45' 'liposidomycin' 'muraminomycin'
 'nucleoside' 'phospho-n-acetylmuramoyl-pentapeptide' 'polyoxin'
 'uridyl liponucleoside']</t>
  </si>
  <si>
    <t>['a-90289' 'antibiotics' 'caprazamycin' 'cpzen-45' 'liposidomycin'
 'muraminomycin' 'nucleoside' 'peptidoglycan'
 'phospho-n-acetylmuramoyl-pentapeptide' 'polyoxin'
 'uridyl liponucleoside']</t>
  </si>
  <si>
    <t>['a' 'caprazamycin' 'cpzen' 'isono' 'liposidomycin' 'muraminomycin'
 'nucleoside' 'phospho' 'polyoxin' 'uridyl']</t>
  </si>
  <si>
    <t>['polyoxin', 'peptidyl nucleoside antibiotic', 'A-90289', 'Liposidomycin', 'uridyl liponucleoside antibiotic', 'CPZEN-45', 'liposidomycin', 'caprazamycin', 'muraminomycin']</t>
  </si>
  <si>
    <t>Metampicillin is a cyclic aminal produced by reaction of ampicillin with formaldehyde</t>
  </si>
  <si>
    <t>Metampicillin is a Î²-lactam antibiotic that is prepared by the reaction of ampicillin with formaldehyde. Although metampicillin has been studied for treatment of infections in animals and humans, its structure has been unclear. We report NMR studies revealing that metampicillin contains a formaldehyde-derived cyclic aminal. NMR time-course experiments with excess formaldehyde in solution show formation of another product with an additional exocyclic hemiaminal group formed by reaction with the cyclic aminal nitrogen. The exocyclic hemiaminal group is readily removed by reaction with the formaldehyde scavenger 1,3-cyclohexanedione, whereas the cyclic aminal methylene exhibits greater stability. The overall results assign the structure of metampicillin as containing a cyclic aminal and further reveal the potential for complexity in the reaction of formaldehyde with biomedicinally relevant molecules.</t>
  </si>
  <si>
    <t>No, context: Metamicillin is a Î2-lactam antibiotic that is prepared by the reaction of ampicillin with formaldehyde. Although metampicillin has been studied for treatment of infections in animals and humans, its structure has been unclear. We report NMR studies revealing that metampicillin contains a formaldehyde-derived cyclic aminal. NMR time-course experiments with excess formaldehyde in solution show formation of another product with an additional exocyclic hemiaminal group formed by reaction with the cyclic aminal nitrogen. The exocyclic hemiaminal group is readily removed by reaction with the formaldehyde scavenger 1,3-cyclohexanedione, whereas the cyclic aminal methylene exhibits greater stability. The overall results assign the structure of metampicillin as containing a</t>
  </si>
  <si>
    <t>No, context: Metampicillin is a Î2-lactam antibiotic that is prepared by the reaction of ampicillin with formaldehyde. Although metampicillin has been studied for treatment of infections in animals and humans, its structure has been unclear. We report NMR studies revealing that metampicillin contains a formaldehyde-derived cyclic aminal. NMR time-course experiments with excess formaldehyde in solution show formation of another product with an additional exocyclic hemiaminal group formed by reaction with the cyclic aminal nitrogen. The exocyclic hemiaminal group is readily removed by reaction with the formaldehyde scavenger 1,3-cyclohexanedione, whereas the cyclic aminal methylene exhibits greater stability.</t>
  </si>
  <si>
    <t>['13-cyclohexanedione' 'aminal' 'aminal methylene' 'aminal nitrogen'
 'ampicillin' 'formaldehyde' 'formaldehyde-derived' 'i2-lactam'
 'metampicillin']</t>
  </si>
  <si>
    <t>['1 3-cyclohexanedione' 'ampicillin' 'cyclic aminal'
 'cyclic aminal methylene' 'cyclic aminal nitrogen' 'formaldehyde'
 'hemiaminal' 'i2-lactam' 'metampicillin']</t>
  </si>
  <si>
    <t>['1 3-cyclohexanedione' 'ampicillin' 'cyclic aminal'
 'cyclic aminal methylene' 'cyclic aminal nitrogen' 'exocyclic hemiaminal'
 'formaldehyde' 'i2-lactam' 'metampicillin']</t>
  </si>
  <si>
    <t>['1' 'ampicillin' 'cyclic' 'formaldehyde' 'i2' 'metampicillin' 'nitrogen']</t>
  </si>
  <si>
    <t>['1 3-cyclohexanedione' 'ampicillin' 'cyclic aminal'
 'cyclic aminal methylene' 'cyclic aminal nitrogen' 'formaldehyde'
 'i2-lactam' 'metampicillin']</t>
  </si>
  <si>
    <t>['Metampicillin', 'formaldehyde', 'beta-lactam antibiotic', 'metampicillin', 'cyclic aminal methylene', 'cyclic aminal nitrogen', '1,3-cyclohexanedione', 'ampicillin', 'cyclic aminal']</t>
  </si>
  <si>
    <t>Mollicellins S-U, three new depsidones from Chaetomium brasiliense SD-596 with anti-MRSA activities</t>
  </si>
  <si>
    <t>Fungi are important resources for drug development, as they have a diversity of genes, that can produce novel secondary metabolites with effective bioactivities. Here, five depsidone-based analogs were isolated from the rice media of Chaetomium brasiliense SD-596. Their structures were elucidated using NMR and mass spectrometry analysis. Five compounds, including three new depsidone analogs, mollicellin S (1), mollicellin T (2), and mollicellin U (3), and two known compounds, mollicellin D (4) and mollicellin H (5), exhibited significant inhibition against Staphylococcus aureus and methicillin-resistant Staphylococcus aureus (MRSA), with MIC values ranging from 6.25 to 12.5-‰Î¼g-‰ml-1. Herein, we identified the predicted plausible biosynthetic cluster of the compounds and discussed the structure-activity relationship. Finally, we found that the introduction of aldehyde and methoxyl groups provide marked improvement for the inhibition against MRSA.</t>
  </si>
  <si>
    <t>No, context: Fungi are important resources for drug development, as they have a diversity of genes, that can produce novel secondary metabolites with effective bioactivity. Here, five depsidone-based analogs, mollicellin S (1), mollicellin T (2), and mollicellin U (3), and two known compounds, mollicellin D (4) and mollicellin H (5), exhibited significant inhibition against Staphylococcus aureus and methicillin-resistant Staphylococcus aureus (MRSA).</t>
  </si>
  <si>
    <t>Yes, fungi are important resources for drug development as they have a diversity of genes, that can produce novel secondary metabolites with effective bioactivity. Here, five depsidone-based analogs, mollicellin S (1), mollicellin T (2), and mollicellin U (3), and two known compounds, mollicellin D (4) and mollicellin H (5), exhibited significant inhibition against Staphylococcus aureus and methicillin-resistant Staphylococcus aureus (MRSA), with MIC values ranging from 6.25 to 12.5-Î14g-ml-1. We identified the predicted plausible biosynthetic cluster of the compounds and discussed the structure-activity relationship. Finally, we found that the introduction of aldehyde and methoxyl groups provide marked improvement for the inhibition against MRSA.</t>
  </si>
  <si>
    <t>['aldehyde' 'depsidone' 'depsidone-based' 'methicillin-resistant'
 'methoxyl']</t>
  </si>
  <si>
    <t>['aldehyde' 'depsidone' 'methoxyl' 'mollicellin d' 'mollicellin h'
 'mollicellin s' 'mollicellin t' 'mollicellin u']</t>
  </si>
  <si>
    <t>['aldehyde' 'depsidone' 'methicillin' 'methoxyl' 'mollicellin d'
 'mollicellin h' 'mollicellin s' 'mollicellin t' 'mollicellin u']</t>
  </si>
  <si>
    <t>['aldehyde' 'depsidone' 'methicillin' 'methoxyl' 'mollicellin']</t>
  </si>
  <si>
    <t>['methicillin', 'aldehyde', 'depsidone', 'mollicellin D (4', 'mollicellin T (2)', 'mollicellin S (1)', 'mollicellin U (3)', 'mollicellin H (5)']</t>
  </si>
  <si>
    <t>Muraminomicins, novel ester derivatives: in vitro and in vivo antistaphylococcal activity</t>
  </si>
  <si>
    <t>Novel muraminomicin derivatives with antimicrobial activity against methicillin-resistant Staphylococcus aureus (MRSA) were synthesized by esterification of the hydroxy group on the diazepanone ring of muraminomicin Z1. Compound 1b (DS14450354) possessed a diheptoxybenzyl-Î²-Alanyl-Î²-Alanyl group and exhibited minimum inhibitory concentrations (MICs) against MRSA comparable to those against methicillin-susceptible S. aureus (MSSA). The MICs that inhibited 50 and 90% of the strains were 1 and 2-‰Î¼g/mL, respectively. Compound 1a (DS60182922) possessed an aminoethylbenzoyldodecylglycyl moiety and showed bactericidal activity against MSSA Smith. The bactericidal activity of 1a against MRSA 10925 was comparatively lower, whilst 1b exhibited dose-dependent bactericidal activity against MRSA 10925. The mutation frequency of 1b was lower than that of 1a. An amino acid substitution (F226I) was observed in MraY mutants isolated from culture plates containing 1a or 1b. Subcutaneous 1a and 1b administration showed good therapeutic efficacy in murine systemic infection models with MSSA Smith and MRSA 10925, comparable to that of vancomycin, suggesting that the novel muraminomicin derivatives may be effective therapeutic agents against MRSA that warrant further investigation. A scheme for the formulation of the key ester intermediate, requiring no HPLC preparation, was also established.</t>
  </si>
  <si>
    <t>Yes, context: Novel muraminomicin derivatives with antimicrobial activity against methicillin-resistant Staphylococcus aureus (MRSA) were synthesized by esterification of the hydroxy group on the diazepanone ring of muraminomicin Z1. Compound 1b (DS14450354) possessed a diheptoxybenzyl-Î2-Alanyl-2-Alanyl group and exhibited minimum inhibitory concentrations (MICs) against MRSA comparable to those against methicillin-susceptible S. aureus (MSSA). The MICs that inhibited 50 and 90% of the strains were 1 and 2-Î14g/mL, respectively. Compound 1a (DS60182922) possessed an aminoethylbenzoyldodecylglycyl moiety and showed bactericidal activity against MRSA 10925. The mutation frequency of 1b was lower than that of 1a.</t>
  </si>
  <si>
    <t>No, context: Novel muraminomicin derivatives with antimicrobial activity against methicillin-resistant Staphylococcus aureus (MRSA) were synthesized by esterification of the hydroxy group on the diazepanone ring of muraminomicin Z1. Compound 1b (DS14450354) possessed a diheptoxybenzyl-Î2-Alanyl-Î2-Alanyl group and exhibited minimum inhibitory concentrations (MICs) against MRSA comparable to those against methicillin-susceptible S. aureus (MSSA). The MICs that inhibited 50 and 90% of the strains were 1 and 2-Î14g/mL, respectively. Compound 1a (DS60182922) possessed an aminoethylbenzoyldodecylglycyl moiety and showed bactericidal activity against MRSA 10925. The mutation frequency of 1b was lower than that of 1a.</t>
  </si>
  <si>
    <t>['aminoethylbenzoyldodecylglycyl' 'diazepanone'
 'diheptoxybenzyl-i2-alanyl-i2-alanyl' 'hydroxy' 'muraminomicin'
 'muraminomicin z1' 'vancomycin']</t>
  </si>
  <si>
    <t>['amino acid' 'aminoethylbenzoyldodecylglycyl' 'diazepanone'
 'diheptoxybenzyl-i2-alanyl-i2-alanyl' 'ds14450354' 'ds60182922' 'ester'
 'hydroxy' 'methicillin' 'muraminomicin' 'vancomycin']</t>
  </si>
  <si>
    <t>['amino acid' 'aminoethylbenzoyldodecylglycyl' 'diazepanone'
 'diheptoxybenzyl-i2-alanyl-i2-alanyl' 'ds14450354' 'ds60182922' 'hydroxy'
 'methicillin' 'muraminomicin' 'muraminomicin z1' 'vancomycin']</t>
  </si>
  <si>
    <t>['amino' 'aminoethylbenzoyldodecylglycyl' 'diazepanone' 'diheptoxybenzyl'
 'ds14450354' 'ds60182922' 'ester' 'hydroxy' 'methicillin' 'muraminomicin'
 'vancomycin']</t>
  </si>
  <si>
    <t>['amino acid' 'aminoethylbenzoyldodecylglycyl' 'diazepanone'
 'diheptoxybenzyl-i2-alanyl-i2-alanyl' 'ds14450354' 'ds60182922' 'ester'
 'hydroxy' 'methicillin' 'muraminomicin' 'muraminomicin z1' 'vancomycin']</t>
  </si>
  <si>
    <t>['methicillin', 'aminoethylbenzoyldodecylglycyl', 'DS60182922', 'ester', '1b', 'diazepanone', 'muraminomicin Z1', '-Alanyl', '1a', 'vancomycin', 'muraminomicin', '-beta-Alanyl', 'DS14450354']</t>
  </si>
  <si>
    <t>Optimized arylomycins are a new class of Gram-negative antibiotics</t>
  </si>
  <si>
    <t>Multidrug-resistant bacteria are spreading at alarming rates, and despite extensive efforts no new class of antibiotic with activity against Gram-negative bacteria has been approved in over fifty years. Natural products and their derivatives have a key role in combating Gram-negative pathogens. Here we report chemical optimization of the arylomycins-a class of natural products with weak activity and limited spectrum-to obtain G0775, a molecule with potent, broad-spectrum activity against Gram-negative bacteria. G0775 inhibits the essential bacterial type I signal peptidase, a new antibiotic target, through an unprecedented molecular mechanism. It circumvents existing antibiotic resistance mechanisms and retains activity against contemporary multidrug-resistant Gram-negative clinical isolates in vitro and in several in vivo infection models. These findings demonstrate that optimized arylomycin analogues such as G0775 could translate into new therapies to address the growing threat of multidrug-resistant Gram-negative infections.</t>
  </si>
  <si>
    <t>No, context: Multidrug-resistant bacteria are spreading at alarming rates, and despite extensive efforts no new class of antibiotic with activity against Gram-negative bacteria has been approved in over fifty years. Natural products and their derivatives have a key role in combating Gram-negative pathogens. Here we report chemical optimization of the arylomycins-a class of natural products with weak activity and limited spectrum-to obtain G0775, a molecule with potent, broad-spectrum activity against Gram-negative bacteria. G0775 inhibits the essential bacterial type I signal peptidase, a new antibiotic target, through an unprecedented molecular mechanism. It circumvents existing antibiotic resistance mechanisms and retains activity against contemporary multidrug-resistant Gram-negative clinical isolates in vitro and in several in vivo infection models. These findings demonstrate that optimized arylomycin analogues such</t>
  </si>
  <si>
    <t>['arylomycin' 'arylomycins-a' 'g0775']</t>
  </si>
  <si>
    <t>['arylomycin' 'arylomycins' 'g0775']</t>
  </si>
  <si>
    <t>['arylomycin', 'arylomycins', 'G0775']</t>
  </si>
  <si>
    <t>Pathogen-specific antimicrobials engineered de novo through membrane-protein biomimicry</t>
  </si>
  <si>
    <t>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 protein channels for antimycobacterial activity. This biomimetic strategy may aid the design of other narrow-spectrum antimicrobial peptides.</t>
  </si>
  <si>
    <t>No, context: Precision antimicrobials aim to kill pathogens without damaging commensal bacteria in the host, and thereby cure disease without antibiotic-related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</si>
  <si>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No, context: 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</si>
  <si>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['antibiotics' 'mycolic acid-rich' 'tryptophan-zippered']</t>
  </si>
  <si>
    <t>['mycolic acid' 'tryptophan']</t>
  </si>
  <si>
    <t>['mycolic' 'tryptophan']</t>
  </si>
  <si>
    <t>['mycolic-acid', 'tryptophan']</t>
  </si>
  <si>
    <t>Pestiocandin, a new papulacandin class antibiotic isolated from Pestalotiopsis humus</t>
  </si>
  <si>
    <t>Secondary metabolites of microorganisms have proven to be an excellent source of drugs. We isolated a new antibiotic, named pestiocandin (1), from a culture broth of a filamentous fungus, Pestalotiopsis humus FKI-7473, using a multidrug-sensitive budding yeast, S. cerevisiae 12geneÎ”0HSR-iERG6. The structure of 1 was elucidated by various NMR studies. All geometric isomerisms of 1 were shown to be the E-form and two pyranose units of 1 were found to be glucose and galactose types. Compound 1 showed weak growth inhibition against Gram-positive and Gram-negative bacteria, yeasts and a filamentous fungus. It displayed more potent growth inhibition against multidrug-sensitive yeasts than wild-type yeasts.</t>
  </si>
  <si>
    <t>No, context: There is a reference to antimicrobial activity.</t>
  </si>
  <si>
    <t>Yes, pestiocandin is an antibiotic that can be used against biofilm, parasites, protozoans, viruses, fungal and bacterial.</t>
  </si>
  <si>
    <t>['galactose' 'glucose' 'pyranose']</t>
  </si>
  <si>
    <t>['galactose' 'glucose' 'pestiocandin' 'pyranose']</t>
  </si>
  <si>
    <t>['pyranose', 'glucose', 'galactose', 'pestiocandin (1)']</t>
  </si>
  <si>
    <t>Pyridylpiperazine-based allosteric inhibitors of RND-type multidrug efflux pumps</t>
  </si>
  <si>
    <t>Efflux transporters of the RND family confer resistance to multiple antibiotics in Gram-negative bacteria. Here, we identify and chemically optimize pyridylpiperazine-based compounds that potentiate antibiotic activity in E. coli through inhibition of its primary RND transporter, AcrAB-TolC. Characterisation of resistant E. coli mutants and structural biology analyses indicate that the compounds bind to a unique site on the transmembrane domain of the AcrB L protomer, lined by key catalytic residues involved in proton relay. Molecular dynamics simulations suggest that the inhibitors access this binding pocket from the cytoplasm via a channel exclusively present in the AcrB L protomer. Thus, our work unveils a class of allosteric efflux-pump inhibitors that likely act by preventing the functional catalytic cycle of the RND pump.</t>
  </si>
  <si>
    <t>No, context: Efflux transporters of the RND family confer resistance to multiple antibiotics in Gram-negative bacteria. Here, we identify and chemically optimize pyridylpiperazine-based compounds that potentiate antibiotic activity in E. coli through inhibition of its primary RND transporter, AcrAB-TolC. Characterisation of resistant E. coli mutants and structural biology analyses indicate that the compounds bind to a unique site on the transmembrane domain of the AcrB L protomer, lined by key catalytic residues involved in proton relay. Molecular dynamics simulations suggest that the inhibitors access this binding pocket from the cytoplasm via a channel exclusively present in the AcrB L protomer. Thus, our work unveils a class of allosteric efflux-pump inhibitors that likely act by preventing</t>
  </si>
  <si>
    <t>No, context: pyridylpiperazine-based compounds that potentiate antibiotic activity in E. coli through inhibition of its primary RND transporter, AcrAB-TolC. Characterisation of resistant E. coli mutants and structural biology analyses indicate that the compounds bind to a unique site on the transmembrane domain of the AcrB L protomer, lined by key catalytic residues involved in proton relay. Molecular dynamics simulations suggest that the inhibitors access this binding pocket from the cytoplasm via a channel exclusively present in the AcrB L protomer. Thus, our work unveils a class of allosteric efflux-pump inhibitors that likely act by preventing the functional catalytic cycle of the RND pump.</t>
  </si>
  <si>
    <t>['pyridylpiperazine-based']</t>
  </si>
  <si>
    <t>['pyridylpiperazine']</t>
  </si>
  <si>
    <t>Rational design of a new antibiotic class for drug-resistant infections</t>
  </si>
  <si>
    <t>The development of new antibiotics to treat infections caused by drug-resistant Gram-negative pathogens is of paramount importance as antibiotic resistance continues to increase worldwide1. Here we describe a strategy for the rational design of diazabicyclooctane inhibitors of penicillin-binding proteins from Gram-negative bacteria to overcome multiple mechanisms of resistance, including Î²-lactamase enzymes, stringent response and outer membrane permeation. Diazabicyclooctane inhibitors retain activity in the presence of Î²-lactamases, the primary resistance mechanism associated with Î²-lactam therapy in Gram-negative bacteria2,3. Although the target spectrum of an initial lead was successfully re-engineered to gain in vivo efficacy, its ability to permeate across bacterial outer membranes was insufficient for further development. Notably, the features that enhanced target potency were found to preclude compound uptake. An improved optimization strategy leveraged porin permeation properties concomitant with biochemical potency in the lead-optimization stage. This resulted in ETX0462, which has potent in vitro and in vivo activity against Pseudomonas aeruginosa plus all other Gram-negative ESKAPEÂ pathogens, Stenotrophomonas maltophilia and biothreat pathogens. These attributes, along with a favourable preclinical safety profile, hold promise for the successful clinical development of the first novel Gram-negative chemotype to treat life-threatening antibiotic-resistant infections in more than 25 years.</t>
  </si>
  <si>
    <t>Yes, context: The development of new antibiotics to treat infections caused by drug-resistant Gram-negative pathogens is of paramount importance as antibiotic resistance continues to increase worldwide1. Here we describe a strategy for the rational design of diazabicyclooctane inhibitors of penicillin-binding proteins from Gram-negative bacteria to overcome multiple mechanisms of resistance, including Î2-lactamase enzymes, stringent response and outer membrane permeation. Although the target spectrum of an initial lead was successfully re-engineered to gain in vivo efficacy, its ability to permeate across bacterial outer membranes was insufficient for further development. Notably, the features that enhanced target potency were found to preclude compound uptake. An improved optimization strategy leveraged porin permeation properties concomitant with biochemical potency in the lead-optimization stage. This resulted in ETX0462, which has potent in vitro and in vivo activity against Pseudom</t>
  </si>
  <si>
    <t>No, context: The development of new antibiotics to treat infections caused by drug-resistant Gram-negative pathogens is of paramount importance as antibiotic resistance continues to increase worldwide1. Here we describe a strategy for the rational design of diazabicyclooctane inhibitors of penicillin-binding proteins from Gram-negative bacteria to overcome multiple mechanisms of resistance, including Î2-lactamase enzymes, stringent response and outer membrane permeation. Although the target spectrum of an initial lead was successfully re-engineered to gain in vivo efficacy, its ability to permeate across bacterial outer membranes was insufficient for further development. Notably, the features that enhanced target potency were found to preclude compound uptake. An improved optimization strategy leveraged porin permeation properties concomitant with biochemical potency in the lead-optimization stage. This resulted in ETX0462, which has potent in</t>
  </si>
  <si>
    <t>['diazabicyclooctane' 'etx0462' 'i2-lactam' 'penicillin-binding']</t>
  </si>
  <si>
    <t>['diazabicyclooctane' 'etx0462' 'i2-lactam' 'penicillin']</t>
  </si>
  <si>
    <t>['diazabicyclooctane' 'etx0462' 'lactam' 'penicillin']</t>
  </si>
  <si>
    <t>['ETX0462', 'Diazabicyclooctane', 'diazabicyclooctane', 'beta-lactam']</t>
  </si>
  <si>
    <t>Rausuquinone, a non-glycosylated pluramycin-class antibiotic from Rhodococcus</t>
  </si>
  <si>
    <t>A new pluramycin-class polyketide, rausuquinone (1), and its known congener hydramycin (2) were isolated from the culture extract of the deep-sea water-derived Rhodococcus sp. RD015140. Compound 1 possesses a Î³-pyrone-fused anthraquinone core with a 3-butene-1,2-diol side chain. Structures of 1 was determined by extensive analysis of 1D and 2D NMR spectroscopic data. Compound 1 showed antimicrobial activity against Gram-positive bacteria. This is the first discovery of aromatic polyketides from the genus Rhodococcus.</t>
  </si>
  <si>
    <t>Yes, context: rausuquinone (1) and its known congener hydramycin (2) were isolated from the culture extract of the deep-sea water-derived Rhodococcus sp. RD015140. Compound 1 possesses a Î3-pyrone-fused anthraquinone core with a 3-butene-1,2-diol side chain. Structures of 1 were determined by extensive analysis of 1D and 2D NMR spectroscopic data. Compound 1 showed antimicrobial activity against Gram-positive bacteria. This is the first discovery of aromatic polyketides from the genus Rhodococcus.</t>
  </si>
  <si>
    <t>No, context: This is the first discovery of aromatic polyketides from the genus Rhodococcus.</t>
  </si>
  <si>
    <t>['3-butene-12-diol' 'aromatic polyketides' 'hydramycin'
 'i3-pyrone-fused anthraquinone'
 'pluramycin-class polyketide rausuquinone']</t>
  </si>
  <si>
    <t>['3-butene-1 2-diol' 'anthraquinone' 'aromatic polyketides' 'hydramycin'
 'i3-pyrone' 'pluramycin' 'rausuquinone']</t>
  </si>
  <si>
    <t>['3-butene-1 2-diol' 'anthraquinone' 'hydramycin' 'pluramycin' 'pyrone'
 'rausuquinone']</t>
  </si>
  <si>
    <t>['3' 'anthraquinone' 'aromatic' 'hydramycin' 'i3' 'pluramycin'
 'polyketide' 'rausuquinone']</t>
  </si>
  <si>
    <t>['3-butene-1 2-diol' 'anthraquinone' 'aromatic polyketides' 'hydramycin'
 'pluramycin' 'rausuquinone']</t>
  </si>
  <si>
    <t>['anthraquinone', 'polyketide', 'aromatic polyketides', '3-butene-1,2-diol', 'hydramycin (2)', 'rausuquinone (1)', 'pluramycin', 'gamma-pyrone']</t>
  </si>
  <si>
    <t>Rifaximin: beyond the traditional antibiotic activity</t>
  </si>
  <si>
    <t>Rifaximin is a non-systemic oral antibiotic derived from rifampin and characterized by a broad spectrum of antibacterial activity against Gram-positive and -negative, aerobic and anaerobic bacteria. Rifaximin was first approved in Italy in 1987 and afterwards in many other worldwide countries for the treatment of several gastrointestinal diseases. This review updates the pharmacology and pharmacodynamics of rifaximin highlighting the different actions, beyond its antibacterial activity, such as alteration of virulence, prevention of gut mucosal adherence and bacterial translocation. Moreover, rifaximin exerts some anti-inflammatory effects with only a minimal effect on the overall composition of the gut microbiota. All these properties make rifaximin a good candidate to treat various gastrointestinal diseases.</t>
  </si>
  <si>
    <t>Yes, context: Rifaximin is a non-systemic oral antibiotic derived from rifampin and characterized by a broad spectrum of antibacterial activity against Gram-positive and -negative, aerobic and anaerobic bacteria. Rifaximin was first approved in Italy in 1987 and afterwards in many other worldwide countries for the treatment of several gastrointestinal diseases. This review updates the pharmacology and pharmacodynamics of rifaximin highlighting the different actions, beyond its antibacterial activity, such as alteration of virulence, prevention of gut mucosal adherence and bacterial translocation. Moreover, rifaximin exerts some anti-inflammatory effects with only a minimal effect on the overall composition of the gut microbiota.</t>
  </si>
  <si>
    <t>Yes, this review updates the pharmacology and pharmacodynamics of rifaximin highlighting the different actions, beyond its antibacterial activity, such as alteration of virulence, prevention of gut mucosal adherence and bacterial translocation. Moreover, rifaximin exerts some anti-inflammatory effects with only a minimal effect on the overall composition of the gut microbiota. All these properties make rifaximin a good candidate to treat various gastrointestinal diseases.</t>
  </si>
  <si>
    <t>Yes, rifaximin is a good candidate to treat various gastrointestinal diseases. It has a broad spectrum of antibacterial activity against Gram-positive and -negative, aerobic and anaerobic bacteria. It has anti-inflammatory effects with a minimal effect on the overall composition of the gut microbiota.</t>
  </si>
  <si>
    <t>['rifampin' 'rifaximin']</t>
  </si>
  <si>
    <t>['rifampin', 'rifaximin', 'Rifaximin']</t>
  </si>
  <si>
    <t>Sansanmycin natural product analogues as potent and selective anti-mycobacterials that inhibit lipid I biosynthesis</t>
  </si>
  <si>
    <t>Tuberculosis (TB) is responsible for enormous global morbidity and mortality, and current treatment regimens rely on the use of drugs that have been in use for more than 40 years. Owing to widespread resistance to these therapies, new drugs are desperately needed to control the TB disease burden. Herein, we describe the rapid synthesis of analogues of the sansanmycin uridylpeptide natural products that represent promising new TB drug leads. The compounds exhibit potent and selective inhibition of Mycobacterium tuberculosis, the etiological agent of TB, both in vitro and intracellularly. The natural product analogues are nanomolar inhibitors of Mtb phospho-MurNAc-pentapeptide translocase, the enzyme responsible for the synthesis of lipid I in mycobacteria. This work lays the foundation for the development of uridylpeptide natural product analogues as new TB drug candidates that operate through the inhibition of peptidoglycan biosynthesis.</t>
  </si>
  <si>
    <t>Yes, context: Tuberculosis (TB) is responsible for enormous global morbidity and mortality, and current treatment regimens rely on the use of drugs that have been in use for more than 40 years. Owing to widespread resistance to these therapies, new drugs are desperately needed to control the TB disease burden. Herein, we describe the rapid synthesis of analogues of the sansanmycin uridylpeptide natural products that represent promising new TB drug leads. The compounds exhibit potent and selective inhibition of Mycobacterium tuberculosis, the etiological agent of TB, both in vitro and intracellularly. The natural product analogues are nanomolar inhibitors of Mtb phospho-MurNAc-pentapeptide translocase, the enzyme responsible for the synthesis of lipid I in mycobacteria. This work lays the foundation for the development of uridylpeptide natural product analogues as new</t>
  </si>
  <si>
    <t>['sansanmycin uridylpeptide' 'uridylpeptide']</t>
  </si>
  <si>
    <t>['murnac' 'phospho' 'sansanmycin' 'uridylpeptide']</t>
  </si>
  <si>
    <t>['sansanmycin uridylpeptide', 'lipid I', 'uridylpeptide']</t>
  </si>
  <si>
    <t>Screening for potent and selective anticlostridial leads among FDA-approved drugs</t>
  </si>
  <si>
    <t>Clostridium difficile is a leading cause of morbidity and mortality particularly in hospital settings. In addition, treatment is very challenging due to the scarcity of effective therapeutic options. Thus, there remains an unmet need to identify new therapeutic agents capable of treating C. difficile infections. In the current study, we screened two FDA-approved drug libraries against C. difficile. Out of almost 3200 drugs screened, 50 drugs were capable of inhibiting the growth of C. difficile. Remarkably, some of the potent inhibitors have never been reported before and showed activity in a clinically achievable range. Structure-activity relationship analysis of the active hits clustered the potent inhibitors into four chemical groups; nitroimidazoles (MIC50-‰=-‰0.06-2.7-‰Î¼M), salicylanilides (MIC50-‰=-‰0.2-0.6-‰Î¼M), imidazole antifungals (MIC50-‰=-‰4.8-11.6-‰Î¼M), and miscellaneous group (MIC50-‰=-‰0.4-22.2-‰Î¼M). The most potent drugs from the initial screening were further evaluated against additional clinically relevant strains of C. difficile. Moreover, we tested the activity of potent inhibitors against representative strains of human normal gut microbiota to investigate the selectivity of the inhibitors towards C. difficile. Overall, this study provides a platform that could be used for further development of potent and selective anticlostridial antibiotics.</t>
  </si>
  <si>
    <t>No, this study provides a platform for further development of potent and selective anticlostridial antibiotics.</t>
  </si>
  <si>
    <t>['imidazole' 'nitroimidazoles' 'salicylanilides']</t>
  </si>
  <si>
    <t>['salicylanilides', 'nitroimidazoles', 'imidazole']</t>
  </si>
  <si>
    <t>Screening of Natural Products and Approved Oncology Drug Libraries for Activity against Clostridioides difficile</t>
  </si>
  <si>
    <t>Clostridioides difficile is the most common cause of healthcare-associated diarrhea. Infection of the gastrointestinal tract with this Gram-positive, obligate anaerobe can lead to potentially life-threatening conditions in the antibiotic-treated populace. New therapeutics are urgently needed to treat this infection and prevent its recurrence. Here, we screened two libraries from the National Cancer Institute, namely, the natural product set III library (117 compounds) and the approved oncology drugs set V library (114 compounds), against C. difficile. In the two libraries screened, 17 compounds from the natural product set III library and 7 compounds from the approved oncology drugs set V library were found to exhibit anticlostridial activity. The most potent FDA-approved drugs (mitomycin C and mithramycin A) and a promising natural product (aureomycin) were further screened against 20 clinical isolates of C. difficile. The anticancer drugs, mitomycin C (MIC50-‰=-‰0.25 Î¼g/ml) and mithramycin A (MIC50-‰=-‰0.015 Î¼g/ml), and the naturally derived tetracycline derivative, aureomycin (MIC50-‰=-‰0.06 Î¼g/ml), exhibited potent activity against C. difficile strains. Mithramycin A and aureomycin were further found to inhibit toxin production by this pathogen. Given their efficacy, these compounds can provide a quick supplement to current treatment to address the unmet needs in treating C. difficile infection and preventing its recurrence.</t>
  </si>
  <si>
    <t>Yes, context: Clostridioides difficile is the most common cause of healthcare-related diarrhea. Infection of the gastrointestinal tract with this Gram-positive, obligate anaerobe can lead to potentially life-threatening conditions in the antibiotic-treated populace. New therapeutics are urgently needed to treat this infection and prevent its recurrence. Here, we screened two libraries from the National Cancer Institute, namely, the natural product set III library (117 compounds) and the approved oncology drugs set V library (114 compounds), against C. difficile. In the two libraries screened, 17 compounds from the natural product set III library and 7 compounds from the approved oncology drugs set V library were found to exhibit anticlostridial activity. The most potent drugs (mitomycin C and mithramycin A) and a promising natural product (aureomycin) were further screened against 20 clinical isolates of C.</t>
  </si>
  <si>
    <t>No, context: Clostridioides difficile is the most common cause of healthcare-associated diarrhea. Infection of the gastrointestinal tract with this Gram-positive, obligate anaerobe can lead to potentially life-threatening conditions in the antibiotic-treated populace. New therapeutics are urgently needed to treat this infection and prevent its recurrence. Here, we screened two libraries from the National Cancer Institute, namely, the natural product set III library (117 compounds) and the approved oncology drugs set V library (114 compounds), against C. difficile. In the two libraries screened, 17 compounds from the natural product set III library and 7 compounds from the approved oncology drugs set V library were found to exhibit anticlostridial activity. The most potent anticancer drugs (mitomycin C and mithramycin A) and a promising natural product (aureomycin) were further screened against 20 clinical isolates of C.</t>
  </si>
  <si>
    <t>['aureomycin' 'c' 'mithramycin a' 'mithramycin a)' 'mitomycin c'
 'tetracycline']</t>
  </si>
  <si>
    <t>['aureomycin' 'mithramycin a' 'mitomycin c' 'tetracycline']</t>
  </si>
  <si>
    <t>['aureomycin' 'mithramycin' 'mitomycin' 'tetracycline']</t>
  </si>
  <si>
    <t>['mitomycin C', 'tetracycline', 'mithramycin A', 'aureomycin', 'Mithramycin A']</t>
  </si>
  <si>
    <t>Semisynthetic modifications of antitubercular lanostane triterpenoids from Ganoderma</t>
  </si>
  <si>
    <t>Antitubercular lanostane triterpenoids isolated from mycelial cultures of the basidiomycete Ganoderma australe were structurally modified by semisynthesis. One of the synthetic compounds, named GA003 (9), showed more potent activity against Mycobacterium tuberculosis H37Ra than the lead natural lanostane (1). GA003 was also significantly active against the virulent strain (H37Rv) as well as extensively drug-resistant tuberculosis strains.</t>
  </si>
  <si>
    <t>Yes, context: Antitubercular lanostane triterpenoids isolated from mycelial cultures of the basidiomycete Ganoderma australe were structurally modified by semisynthesis. One of the synthetic compounds, named GA003 (9), showed more potent activity against Mycobacterium tuberculosis H37Ra than the lead natural lanostane (1). GA003 was also significantly active against the virulent strain (H37Rv) as well as extensively drug-resistant tuberculosis strains.</t>
  </si>
  <si>
    <t>['ga003' 'lanostane']</t>
  </si>
  <si>
    <t>['ga003' 'lanostane' 'lanostane triterpenoids']</t>
  </si>
  <si>
    <t>['GA003', 'lanostane triterpenoids', 'lanostane']</t>
  </si>
  <si>
    <t>Streptomyces sp SM01 isolated from Indian soil produces a novel antibiotic picolinamycin effective against multi drug resistant bacterial strains</t>
  </si>
  <si>
    <t>A Kashmir Himalayan (India) soil isolate, Streptomyces sp. SM01 was subjected to small scale fermentation for the production of novel antimicrobials, picolinamycin (SM1). The production has been optimized which found to be maximum while incubated in AIA medium (pH 7) for 7 days at 30-‰Â°C. Seven days grew crude cell-free culture media (50-‰ÂµL) showed a larger zone of inhibition against Staphylococcus aureus compared to streptomycin (5-‰Âµg) and ampicillin (5-‰Âµg). Extraction, purification, and chemical analysis of the antimicrobial component has been proved to be a new class of antibiotic with 1013 dalton molecular weight. We have named this new antibiotic as picolinamycin for consisting picolinamide moiety in the center of the molecule and produced by a Streptomyces sp. In general, the antimicrobial potency of this newly characterized antibiotic found to be higher against Gram-positive organisms than the tested Gram-negative organisms. The MIC of this antimicrobial compound was found to be 0.01-‰Âµg/ml for tested Gram-positive organisms and 0.02 to 5.12-‰Âµg/ml for Gram-negative organisms. Furthermore, it showed strong growth impairments of several multidrug resistance (MDR) strains, including methicillin-resistant strains of Staphylococci and Enterococci with the MIC value of 0.04 to 5.12-‰Âµg/ml and MDR (but methicillin-sensitive) strains of S. aureus with the MIC value of 0.084-‰Âµg/ml. It also showed anti-mycobacterial potential in higher concentrations (MIC is 10.24-‰Âµg/ml). Picolinamycin however did not show toxicity against tested A549 human cell line indicating that the spectrum of its activity limited within bacteria only.</t>
  </si>
  <si>
    <t>No, the Kashmir Himalayan (India) soil isolate, Streptomyces sp. SM01 was subjected to small scale fermentation for the production of novel antibiotics, picolinamycin (SM1). The production has been optimized which found to be maximum while incubated in AIA medium (pH 7) for 7 days at 30-°C. Seven days grew crude cell-free culture media (50-L) showed a larger zone of inhibition against Staphylococcus aureus compared to streptomycin (5-g) and ampicillin (5-g). Extraction, purification, and chemical analysis of the antimicrobial component has been proved to be a new class of antibiotic with 1013 dalton molecular weight. We have named this new antibiotic as picolinamycin for consisting</t>
  </si>
  <si>
    <t>['ampicillin' 'methicillin-resistant' 'methicillin-sensitive)'
 'picolinamide' 'picolinamycin' 'streptomycin']</t>
  </si>
  <si>
    <t>['ampicillin' 'methicillin' 'picolinamide' 'picolinamycin' 'streptomycin']</t>
  </si>
  <si>
    <t>['ampicillin' 'methicillin' 'picolinamide' 'picolinamycin' 'sm1'
 'streptomycin']</t>
  </si>
  <si>
    <t>['methicillin', 'picolinamide', 'AIA medium', 'Picolinamycin', 'SM1', 'SM01', 'streptomycin', 'ampicillin', 'picolinamycin']</t>
  </si>
  <si>
    <t>Streptovertimycins A-“H, new fasamycin-type antibiotics produced by a soil-derived Streptomyces morookaense strain</t>
  </si>
  <si>
    <t>Eight new fasamycin-type polyketides, streptovertimycins A-H (1-8), were isolated from soil-derived Streptomyces morookaense SC1169 cultivated on wheat grains. Their structures were established by extensive spectroscopic analysis and theoretical computations of ECD spectra. Compounds 1-8 have a fasamycin-type pentacyclic structure featuring a 15-O-methyl group. They exhibited potent activity against methicillin-resistant Staphylococcus aureus (MRSA) and vancomycin-resistant Enterococcus faecium (VRE) with MIC values in the range of 0.63-5.0-‰Î¼g/ml. The activity profile provided new insights into the structure-activity relationships of fasamycin-type antibiotics.</t>
  </si>
  <si>
    <t>Yes, context: Eight new fasamycin-type polyketides, streptovertimycins A-H (1-8), were isolated from soil-derived Streptomyces morookaense SC1169 cultivated on wheat grains. Their structures were established by extensive spectroscopic analysis and theoretical computations of ECD spectra. Compounds 1-8 have a fasamycin-type pentacyclic structure featuring a 15-O-methyl group. They exhibited potent activity against methicillin-resistant Staphylococcus aureus (MRSA) and vancomycin-resistant Enterococcus faecium (VRE) with MIC values in the range of 0.63-5.0-Î14g/ml. The activity profile provided new insights into the structure-activity relationships of fasamycin-type antibiotics.</t>
  </si>
  <si>
    <t>['15-o-methyl' 'fasamycin-type'
 'fasamycin-type polyketides streptovertimycins' 'methicillin-resistant'
 'vancomycin-resistant']</t>
  </si>
  <si>
    <t>['15-o-methyl' 'fasamycin' 'methicillin' 'streptovertimycins a-h'
 'vancomycin']</t>
  </si>
  <si>
    <t>['15' 'fasamycin' 'methicillin' 'pentacyclic' 'streptovertimycins'
 'vancomycin']</t>
  </si>
  <si>
    <t>['methicillin', 'streptovertimycins A-H (1-8)', 'polyketides', 'vancomycin', 'fasamycin']</t>
  </si>
  <si>
    <t>Suertides A-“C: selective antibacterial cyclic hexapeptides from Amycolatopsis sp. MST-135876v3</t>
  </si>
  <si>
    <t>Amycolatopsis sp. MST-135876 was isolated from soil collected from the riverbank of El Pont de Suert, Catalonia, Spain. Cultivation of MST-135876 on a range of media led to the discovery of a previously unreported dichlorinated cyclic hexapeptide, suertide A (D-Ser, 5-Cl-D-Trp, 6-Cl-D-Trp, L-Ile, D-Val, D-Glu), featuring an unprecedented pair of adjacent 5/6-chlorotryptophan residues. Supplementing the growth medium with KBr resulted in production of the mono- and dibrominated analogues suertides B and C, respectively. Suertides A-C displayed selective activity against Bacillus subtilis (MIC 1.6-‰Âµg-‰ml-1) and Staphylococcus aureus (MIC 3.1, 6.3, and 12.5-‰Âµg-‰ml-1, respectively), while suertides A and B showed appreciable activity against methicillin-resistant S. aureus (MIC 1.6 and 6.3-‰Âµg-‰ml-1, respectively).</t>
  </si>
  <si>
    <t>No, context: Amycolatopsis sp. MST-135876 was isolated from soil collected from the riverbank of El Pont de Suert, Catalonia, Spain. Cultivation of MST-135876 on a range of media led to the discovery of a previously unreported dichlorinated cyclic hexapeptide, suertide A (D-Ser, 5-Cl-D-Trp, 6-Cl-D-Trp, L-Ile, D-Val, D-Glu), featuring an unprecedented pair of adjacent 5/6-chlorotryptophan residues. Supplementing the growth medium with KBr resulted in production of the mono- and dibrominated analogues suertides B and C, respectively. Suertides A-C displayed selective activity against Bacillus</t>
  </si>
  <si>
    <t>['5-cl-d-trp 6-cl-d-trp l-ile d-val d-glu)' '5/6-chlorotryptophan' 'a'
 'hexapeptide' 'kbr' 'methicillin-resistant']</t>
  </si>
  <si>
    <t>['5 / 6-chlorotryptophan' '5-cl-d-trp' '6-cl-d-trp' 'd-glu' 'd-ser'
 'd-val' 'dichlorinated cyclic hexapeptide' 'l-ile' 'methicillin'
 'suertide a' 'suertides' 'suertides a' 'suertides b']</t>
  </si>
  <si>
    <t>['- chlorotryptophan' '5' '5-cl-d-trp' '6-cl-d-trp' 'analogues'
 'cyclic hexapeptide' 'd-glu' 'd-ser' 'd-val' 'kbr' 'l-ile' 'methicillin'
 'suertide a' 'suertides a and b' 'suertides a-c' 'suertides b and c']</t>
  </si>
  <si>
    <t>['5' '6' 'cyclic' 'd' 'kbr' 'l' 'methicillin' 'mono' 'suertide'
 'suertides']</t>
  </si>
  <si>
    <t>['5' '5-cl-d-trp' '6-cl-d-trp' 'd-glu' 'd-ser' 'd-val' 'kbr' 'l-ile'
 'methicillin' 'suertide a' 'suertides']</t>
  </si>
  <si>
    <t>['5/6-chlorotryptophan', 'methicillin', 'd-Glu', 'Suertides A-C', 'suertides A and B', 'd-Ser', 'l-Ile', 'suertide A', '5-Cl-d-Trp', 'cyclic hexapeptide', '6-Cl-d-Trp', 'd-Val', 'suertides B and C', 'KBr']</t>
  </si>
  <si>
    <t>Sulfoxanthicillin from the deep-sea derived Penicillium sp. SCSIO sof101: an antimicrobial compound against Gram-positive and -negative pathogens</t>
  </si>
  <si>
    <t>Natural products along with their analogs have been intensively explored for their antimicrobial potential against 'ESKAPE' pathogens. Herein, we report a new natural product with strong antibacterial activity, sulfoxanthocillin (1), along with its decomposed product peniformamide (2), and the known compound xanthocillin X (3) from the deep-sea derived Penicillium sp. SCSIO sof101. The structures of compounds 1 and 2 were determined by extensive spectroscopic analysis. Compound 1 showed significant activity against series pathogens with MIC values ranging 0.06-8.0-‰Î¼g-‰mL-1. As an artificial unnatural product during the isolation process, compound 2 had lower antimicrobial activity than that of compound 1, which could be attributed to a change in structural modification from an isonitrile group in compound 1 to a formamide group in compound 2. In terms of cytotoxicity, 1 showed relatively low cytotoxicity against human tumor cell lines compared with xanthocillin X (3), suggesting that the sulfate group present in 1 should be a determinant of cytotoxic activities. Overall, sulfoxanthocillin (1) merits further attention as a potential lead compound for anti-infective interventions against Gram-negative and Gram-positive bacterial pathogens.</t>
  </si>
  <si>
    <t>No, context: sulfoxanthocillin (1) is a potential lead compound for anti-infective interventions against Gram-negative and Gram-positive bacterial pathogens. The structure of compounds 1 and 2 is determined by extensive spectroscopic analysis. Compound 1 showed significant activity against series pathogens with MIC values ranging 0.06-8.0-Î14g-mL-1. In terms of cytotoxicity, 1 showed relatively low cytotoxicity against human tumor cell lines compared with xanthocillin X (3), suggesting that the sulfate group present in 1 should be a determinant of cytotoxic activities. Overall, sulfoxanthocillin (1) merits further attention as a potential lead compound for anti-infective interventions against Gram-negative and Gram-positive bacterial pathogens.</t>
  </si>
  <si>
    <t>Yes, sulfoxanthocillin (1) is a potential lead compound for anti-infective interventions against Gram-negative and Gram-positive bacterial pathogens.</t>
  </si>
  <si>
    <t>No, sulfoxanthocillin (1) is a potential lead compound for anti-infective interventions against Gram-negative and Gram-positive bacterial pathogens.</t>
  </si>
  <si>
    <t>['formamide' 'isonitrile' 'peniformamide' 'sulfate' 'sulfoxanthocillin'
 'xanthocillin']</t>
  </si>
  <si>
    <t>['formamide' 'isonitrile' 'peniformamide' 'sulfate' 'sulfoxanthocillin'
 'xanthocillin x']</t>
  </si>
  <si>
    <t>['formamide' 'isonitrile' 'peniformamide' 'sulfate' 'sulfoxanthocillin'
 'xanthocillin' 'xanthocillin x']</t>
  </si>
  <si>
    <t>['sulfoxanthocillin (1)', 'sulfate', 'peniformamide', 'xanthocillin X (3)', 'SCSIO sof101', 'formamide']</t>
  </si>
  <si>
    <t>Synergistic anti-methicillin-resistant Staphylococcus aureus (MRSA) activity and absolute stereochemistry of 7,8-dideoxygriseorhodin C</t>
  </si>
  <si>
    <t>The emergence of antibiotic resistance necessitates not only the identification of new compounds with antimicrobial properties, but also new strategies and combination therapies to circumvent this growing problem. Here, we report synergistic activity against methicillin-resistant Staphylococcus aureus (MRSA) of the Î²-lactam antibiotic oxacillin combined with 7,8-dideoxygriseorhodin C in vitro. Ongoing efforts to identify antibiotics from marine mollusk-associated bacteria resulted in the isolation of 7,8-dideoxygriseorhodin C from a Streptomyces sp. strain cultivated from a marine gastropod tissue homogenate. Despite the long history of 7,8-dideoxygriseorhodin C in the literature, the absolute configuration has never been previously reported. A comparison of measured and calculated ECD spectra resolved the configuration of the spiroketal carbon C6, and 2D ROESY NMR spectroscopy established the absolute configuration as 6s,6aS. The compound is selective against Gram-positive bacteria including MRSA and Enterococcus faecium with an MIC range of 0.125-0.5-‰Î¼g-‰ml-1. Moreover, the compound synergizes with oxacillin against MRSA as observed in the antimicrobial microdilution and time-kill assays. Simultaneous treatment of the compound with oxacillin resulted in an approximately tenfold decrease in MIC with a combination index of &lt;0.5, indicating synergistic anti-MRSA activity.</t>
  </si>
  <si>
    <t>No, context: The emergence of antibiotic resistance necessitates not only the identification of new compounds with antimicrobial properties, but also new strategies and combination therapies to circumvent this growing problem. Here, we report synergistic activity against methicillin-resistant Staphylococcus aureus of the Î2-lactam antibiotic oxacillin combined with 7,8-dideoxygriseorhodin C in vitro. Ongoing efforts to identify antibiotics from marine mollusk-associated bacteria resulted in the isolation of 7,8-dideoxygriseorhodin C from a Streptomyces sp. strain cultivated from a marine gastropod tissue homogenate. Despite the long history of 7,8-dideoxygriseorhodin C in the literature, the absolute configuration has never been previously reported.</t>
  </si>
  <si>
    <t>['78-dideoxygriseorhodin c' 'carbon c6' 'i2-lactam'
 'methicillin-resistant' 'oxacillin']</t>
  </si>
  <si>
    <t>['7 8-dideoxygriseorhodin c' 'lactam' 'methicillin' 'oxacillin'
 'spiroketal carbon']</t>
  </si>
  <si>
    <t>['7 8-dideoxygriseorhodin c' 'i2-lactam' 'methicillin' 'oxacillin']</t>
  </si>
  <si>
    <t>['7' 'carbon' 'i2' 'methicillin' 'oxacillin']</t>
  </si>
  <si>
    <t>['methicillin', 'oxacillin', 'carbon', '6s,6aS.', '7,8-dideoxygriseorhodin C', 'beta-lactam']</t>
  </si>
  <si>
    <t>Synthesis of macrocyclic nucleoside antibacterials and their interactions with MraY</t>
  </si>
  <si>
    <t>The development of new antibacterial drugs with different mechanisms of action is urgently needed to address antimicrobial resistance. MraY is an essential membrane enzyme required for bacterial cell wall synthesis. Sphaerimicins are naturally occurring macrocyclic nucleoside inhibitors of MraY and are considered a promising target in antibacterial discovery. However, developing sphaerimicins as antibacterials has been challenging due to their complex macrocyclic structures. In this study, we construct their characteristic macrocyclic skeleton via two key reactions. Having then determined the structure of a sphaerimicin analogue bound to MraY, we use a structure-guided approach to design simplified sphaerimicin analogues. These analogues retain potency against MraY and exhibit potent antibacterial activity against Gram-positive bacteria, including clinically isolated drug resistant strains of S. aureus and E. faecium. Our study combines synthetic chemistry, structural biology, and microbiology to provide a platform for the development of MraY inhibitors as antibacterials against drug-resistant bacteria.</t>
  </si>
  <si>
    <t>No, context: The development of new antibacterial drugs with different mechanisms of action is urgently needed to address antimicrobial resistance. MraY is an essential membrane enzyme required for bacterial cell wall synthesis. Sphaerimicins are naturally occurring macrocyclic nucleoside inhibitors of MraY and are considered a promising target in antibacterial discovery. However, developing sphaerimicins as antibacterials has been challenging due to their complex macrocyclic structures. In this study, we construct their characteristic macrocyclic skeleton via two key reactions. Having then determined the structure of a sphaerimicin analogue bound to MraY, we use a structure-guided approach to design simplified sphaerimicin analogues. These analogues retain potency against MraY and exhibit potent antibacterial activity against Gram-positive bacteria, including clinically isolated drug resistant strains of S.</t>
  </si>
  <si>
    <t>['sphaerimicin' 'sphaerimicins']</t>
  </si>
  <si>
    <t>['nucleoside' 'sphaerimicin' 'sphaerimicins']</t>
  </si>
  <si>
    <t>['sphaerimicin', 'sphaerimicins', 'Sphaerimicins']</t>
  </si>
  <si>
    <t>TP0586532, a non-hydroxamate LpxC inhibitor, has in vitro and in vivo antibacterial activities against Enterobacteriaceae</t>
  </si>
  <si>
    <t>The emergence of multi-drug resistant pathogenic bacteria, especially Gram-negative bacteria, is a worldwide health problem. New antibiotics directed at previously unexplored targets are urgently needed to overcome resistance to existing antibiotic classes. UDP-3-O-acyl-N-acetylglucosamine deacetylase (LpxC) is an attractive target for a new antibacterial agent. Although a number of LpxC inhibitors have been identified, none have been approved as antibacterial agents. These LpxC inhibitors contain a hydroxamate moiety, which is a robust zinc ion chelator. The nonspecific inhibition of metalloenzymes through zinc ion chelation is one of possibilities leading to unwanted side effects. Herein, we report that TP0586532, a non-hydroxamate LpxC inhibitor, has a broad spectrum of antibacterial activity against carbapenem-resistant Enterobacteriaceae. The MIC90 of TP0586532 against clinical isolates of carbapenem-resistant Klebsiella pneumoniae was 4-‰Î¼g-‰ml-1. TP0586532 also showed an in vivo efficacy against murine systemic, urinary tract and lung infection models caused by meropenem- or ciprofloxacin-resistant strains. The estimated maximum unbound plasma concentration value at the effective dose of TP0586532 in murine infection models was around 13-‰Î¼g-‰ml-1. TP0586532 is predicted to exhibit a in vivo efficacy without cardiovascular toxicity and showed the potential of non-hydroxamate LpxC inhibitors as antibacterial agents against carbapenem-resistant Enterobacteriaceae.</t>
  </si>
  <si>
    <t>['carbapenem-resistant' 'ciprofloxacin-resistant' 'hydroxamate'
 'meropenem-' 'tp0586532' 'zinc']</t>
  </si>
  <si>
    <t>['carbapenem' 'ciprofloxacin' 'hydroxamate' 'meropenem' 'tp0586532'
 'udp-3-o-acyl-n-acetylglucosamine' 'zinc']</t>
  </si>
  <si>
    <t>['- acyl-n-acetylglucosamine' 'carbapenem' 'ciprofloxacin' 'hydroxamate'
 'meropenem' 'o' 'tp0586532' 'udp' 'zinc']</t>
  </si>
  <si>
    <t>['carbapenem' 'ciprofloxacin' 'hydroxamate' 'meropenem' 'tp0586532' 'udp'
 'zinc']</t>
  </si>
  <si>
    <t>['hydroxamate', 'ciprofloxacin', 'TP0586532', 'carbapenem', 'meropenem']</t>
  </si>
  <si>
    <t>Tetrahydropiperic acid (THPA) conjugated cationic hybrid dipeptides as antimicrobial agents</t>
  </si>
  <si>
    <t>The present work describes the synthesis of hybrid dipeptides H-Lys-Gpn-PEA, C1; H-Lys-Î²3,3AC6C-PEA, C2, and THPA conjugated dipeptides, THPA-Lys-Gpn-PEA, C3, and THPA-Lys-Î²3,3AC6C-PEA, C4. All the peptides were evaluated against both Gram-negative and Gram-positive bacterial strains. Among all, peptide C4 exhibited the most potent activity with MIC 1.56-‰Î¼M against P. aeruginosa (MTCC 424) and S. aureus (MTCC 737). Further, time-kill kinetics, fluorescence assays, and scanning electron microscopy (SEM) studies were performed in order to understand the mechanism of action and efficacy of peptide C4, The fluorescence assays and SEM images demonstrated the bacterial killing through membrane disruption. The peptide C4 exhibited very low hemolytic activity with negligible cytotoxicity against normal human breast cell line FR2.</t>
  </si>
  <si>
    <t>No, context: The present work describes the synthesis of hybrid dipeptides H-Lys-Gpn-PEA, C1; H-Lys-Î23,3AC6C-PEA, C2, and THPA conjugated dipeptides, THPA-Lys-Gpn-PEA, C3, and THPA-Lys-Î23,3AC6C-PEA, C4. All the peptides were evaluated against both Gram-negative and Gram-positive bacterial strains. Among all, peptide C4 exhibited the most potent activity with MIC 1.56-Î14M against P. aeruginosa (MTCC 424) and S. aureus (MTCC 737). Further, time-kill kinetics, fluorescence assays, and scanning electron microscopy (SEM) studies were performed in order to understand the mechanism of action and efficacy of</t>
  </si>
  <si>
    <t>No, the synthesis of the hybrid dipeptides H-Lys-Gpn-PEA, C1; H-Lys-Î23,3AC6C-PEA, C2, and THPA conjugated dipeptides, THPA-Lys-Gpn-PEA, C3, and THPA-Lys-Î23,3AC6C-PEA, C4 demonstrated the most potent activity with MIC 1.56-Î14M against P. aeruginosa (MTCC 424) and S. aureus (MTCC 737). Further, time-kill kinetics, fluorescence assays, and scanning electron microscopy studies demonstrated the bacterial killing through membrane disruption. The peptide C4 exhibited very low hemolytic activity with negligible cytotoxicity against normal human breast cell line FR2.</t>
  </si>
  <si>
    <t>['h-lys-i233ac6c-pea' 'thpa' 'thpa-lys-gpn-pea' 'thpa-lys-i233ac6c-pea']</t>
  </si>
  <si>
    <t>['gpn' 'h' 'i23' 'lys' 'lys-gpn' 'lys-i23' 'pea' 'thpa']</t>
  </si>
  <si>
    <t>['thpa']</t>
  </si>
  <si>
    <t>['3ac6c' 'dipeptides' 'dipeptides h' 'h' 'thpa']</t>
  </si>
  <si>
    <t>['h' 'thpa']</t>
  </si>
  <si>
    <t>['dipeptides', 'C4', 'THPA-Lys-beta3,3AC6C-PEA', 'THPA', 'THPA-Lys-Gpn-PEA', 'H-Lys-beta3,3AC6C-PEA', 'H-Lys-Gpn-PEA']</t>
  </si>
  <si>
    <t>Thiosemicarbazones exhibit inhibitory efficacy against New Delhi metallo-Î²-lactamase-1 (NDM-1)</t>
  </si>
  <si>
    <t>The superbug infection caused by metallo-Î²-lactamases (MÎ²Ls) carrying drug-resistant bacteria, specifically, New Delhi metallo-Î²-lactamase (NDM-1) has become an emerging threat. In an effort to develop novel inhibitors of NDM-1, thirteen thiosemicarbazones (1a-1m) were synthesized and assayed. The obtained molecules specifically inhibited NDM-1, with an IC50 in the range of 0.88-20.2-‰ÂµM, and 1a and 1f were found to be the potent inhibitors (IC50-‰=-‰1.79 and 0.88-‰Î¼M) using cefazolin as substrate. ITC and kinetic assays indicated that 1a irreversibly and non-competitively inhibited NDM-1 in vitro. Importantly, MIC assays revealed that these molecules by themselves can sterilize NDM-producing clinical isolates EC01 and EC08, exhibited 78-312-fold stronger activities than the cefazolin. MIC assays suggest that 1a (16-‰Î¼g-‰ml-1) has synergistic antimicrobial effect with ampicillin, cefazolin and meropenem on E. coli producing NDM-1, resulting in MICs of 4-32-, 4-32-, and 4-8-fold decrease, respectively. These studies indicate that the thiosemicarbazide is a valuable scaffold for the development of inhibitors of NDM-1 and NDM-1 carrying drug-resistant bacteria.</t>
  </si>
  <si>
    <t>Yes, the thiosemicarbazones are a valuable scaffold for the development of novel antibiotics of NDM-1 and NDM-1 carrying drug-resistant bacteria.</t>
  </si>
  <si>
    <t>['ampicillin cefazolin' 'cefazolin' 'meropenem' 'thiosemicarbazide'
 'thiosemicarbazones']</t>
  </si>
  <si>
    <t>['ampicillin' 'cefazolin' 'itc' 'meropenem' 'thiosemicarbazide'
 'thiosemicarbazones']</t>
  </si>
  <si>
    <t>['ampicillin' 'cefazolin' 'meropenem' 'thiosemicarbazide'
 'thiosemicarbazones']</t>
  </si>
  <si>
    <t>['cefazolin', 'MbetaLs', '1a', 'ampicillin', 'meropenem', 'thiosemicarbazones', 'thiosemicarbazide', 'metallo-beta-lactamases']</t>
  </si>
  <si>
    <t>Total synthesis and antimicrobial evaluation of natural albomycins against clinical pathogens</t>
  </si>
  <si>
    <t>Development of effective antimicrobial agents continues to be a great challenge, particularly due to the increasing resistance of superbugs and frequent hospital breakouts. There is an urgent need for more potent and safer antibiotics with novel scaffolds. As historically many commercial drugs were derived from natural products, discovery of antimicrobial agents from complex natural product structures still holds a great promise. Herein, we report the total synthesis of natural albomycins Î´1 (1a), Î´2 (1b), and Îµ (1c), which validates the structures of these peptidylnucleoside compounds and allows for synthetic access to bioactive albomycin analogs. The efficient synthesis of albomycins enables extensive evaluations of these natural products against model bacteria and clinical pathogens. Albomycin Î´2 has the potential to be developed into an antibacterial drug to treat Streptococcus pneumoniae and Staphylococcus aureus infections.</t>
  </si>
  <si>
    <t>No, context: Development of effective antimicrobial agents continues to be a great challenge, particularly due to the increasing resistance of superbugs and frequent hospital breakouts. There is an urgent need for more potent and safer antibiotics with novel scaffolds. As historically many commercial drugs were derived from natural products, discovery of antimicrobial agents from complex natural product structures still holds a great promise. Herein, we report the total synthesis of natural albomycins Î 1 (1a), Î 2 (1b), and Î (1c), which validates the structures of these peptidylnucleoside compounds and allows for synthetic access to bioactive albomycin analogs. The efficient synthesis of albomycins enables extensive evaluations of these natural products against model bacteria and clinical pathogens.</t>
  </si>
  <si>
    <t>['albomycin' 'albomycins']</t>
  </si>
  <si>
    <t>[')i 2(1b)and iu' 'albomycin' 'albomycin i 2' 'albomycins'
 'albomycins i 1' 'peptidylnucleoside']</t>
  </si>
  <si>
    <t>['albomycin' 'albomycin i 2' 'albomycins' 'albomycins i 1' 'i 2' 'iu']</t>
  </si>
  <si>
    <t>['albomycin' 'albomycin i 2' 'albomycins' 'albomycins i 1']</t>
  </si>
  <si>
    <t>['albomycins', 'albomycins delta1 (1a), delta2 (1b), and epsilon (1c)', 'peptidylnucleoside', 'albomycin', 'Albomycin delta2']</t>
  </si>
  <si>
    <t>Venturicidin A, A Membrane-active Natural Product Inhibitor of ATP synthase Potentiates Aminoglycoside Antibiotics</t>
  </si>
  <si>
    <t>Despite the remarkable advances due to the discovery and development of antimicrobials agents, infectious diseases remain the second leading cause of death worldwide. This fact underlines the importance of developing new therapeutic strategies to address the widespread antibiotic resistance, which is the major contributing factor for clinical failures of the current therapeutics. In a screen for antibiotic adjuvants, we identified a natural product from actinomycetes, venturicidin A (VentA), that potentiates the aminoglycoside antibiotic gentamicin against multidrug-resistant clinical isolates of Staphylococcus, Enterococcus, and Pseudomonas aeruginosa. Furthermore, the combination of gentamicin and VentA was bactericidal and rapidly eradicated methicillin-resistant S. aureus (MRSA). The molecular mechanism of gentamicin potentiation activity is attributed to uncoupling of ATP synthesis by VentA from electron transport presumably by blocking the proton flow through ATP synthase, which results in an elevated concentration of extracellular protons and subsequent anticipated raise in gentamicin uptake. The disruption of the proton flux was characterized by perturbed membrane potential in MRSA. These results demonstrate that inhibition of ATP synthase along with the subsequent membrane dysregulation, as shown here with VentA, complements aminoglycoside antibiotics against MDR bacteria, and that this approach may be employed to combat bacterial resistance.</t>
  </si>
  <si>
    <t>No, antibiotics are not used against biofilm, parasites, viruses, protozoans, viruses, and bacterial.</t>
  </si>
  <si>
    <t>['aminoglycoside' 'gentamicin' 'methicillin-resistant' 'protons' 'venta'
 'venturicidin a']</t>
  </si>
  <si>
    <t>['aminoglycoside' 'atp' 'gentamicin' 'methicillin' 'venta'
 'venturicidin a']</t>
  </si>
  <si>
    <t>['aminoglycoside' 'atp' 'gentamicin' 'methicillin' 'venta' 'venturicidin']</t>
  </si>
  <si>
    <t>['methicillin', 'VentA', 'aminoglycoside', 'gentamicin', 'venturicidin A', 'ATP', 'aminoglycoside antibiotics']</t>
  </si>
  <si>
    <t>Walkmycin B targets WalK (YycG), a histidine kinase essential for bacterial cell growth</t>
  </si>
  <si>
    <t>The WalK (a histidine kinase)/WalR (a response regulator, aka YycG/YycF) two-component system is indispensable in the signal transduction pathway for the cell-wall metabolism of Bacillus subtilis and Staphylococcus aureus. The inhibitors directed against WalK would be expected to have a bactericidal effect. After we screened 1368 culture broths of Streptomyces sp. by a differential growth assay, walkmycin A, B and C, which were produced by strain MK632-100F11, were purified using silica-gel column chromatography and HPLC. In this paper, the chemical structure of the major product (walkmycin B) was determined to be di-anthracenone (C(44)H(44)Cl(2)O(14)), which was very similar to BE40665A. MICs of walkmycin B against B. subtilis and S. aureus were 0.39 and 0.20 microg ml(-1), and IC(50) measurements against WalK were 1.6 and 5.7 microM, respectively. To clarify the affinity between WalK and walkmycin B, surface plasmon resonance was measured to obtain the equilibrium dissociation constant, K(D1), of 7.63 microM at the higher affinity site of B. subtilis WalK. These results suggest that walkmycin B inhibits WalK autophosphorylation by binding to the WalK cytoplasmic domain.</t>
  </si>
  <si>
    <t>['be40665a' 'di-anthracenone']</t>
  </si>
  <si>
    <t>['be40665a' 'c(44)h(44)cl(2)o(14)' 'di-anthracenone' 'silica'
 'walkmycin a b and c' 'walkmycin b']</t>
  </si>
  <si>
    <t>['be40665a' 'c(44)h(44)cl(2)o(14)' 'di-anthracenone' 'histidine' 'silica'
 'walkmycin a b and c' 'walkmycin b']</t>
  </si>
  <si>
    <t>['be40665a' 'c' 'di' 'silica' 'walkmycin']</t>
  </si>
  <si>
    <t>['silica', 'C(44)H(44)Cl(2)O(14)', 'BE40665A.', 'walkmycin A, B and C', 'walkmycin B', 'di-anthracenone']</t>
  </si>
  <si>
    <t>Wychimicins, a new class of spirotetronate polyketides from Actinocrispum wychmicini MI503-A4</t>
  </si>
  <si>
    <t>In the course of our screening program for new anti-methicillin-resistant Staphylococcus aureus antibiotics, four novel antibiotics, termed wychimicins A-D, were isolated from the culture broth of the rare actinomycete Actinocrispum wychmicini strain MI503-AF4. Wychimicins are spirotetronates possessing a macrocyclic 13-membered ring containing trans-decalin and Î²-D-xylo-hexopyranose moieties connected to C-17 by an O-glycosidic linkage according to MS, NMR and X-ray analyses. In X-ray crystal structure analysis, the Flack constant was 0.10 (11). The stereochemistry of the spirocarbon C-25 was R. Wychimicins had a minimum inhibitory concentration of 0.125-2-‰Âµg-‰ml-1 against methicillin-resistant Staphylococcus aureus.</t>
  </si>
  <si>
    <t>No, context: In the course of our screening program for new anti-methicillin-resistant Staphylococcus aureus antibiotics, four novel antibiotics, termed wychimicins A-D, were isolated from the culture broth of the rare actinomycete Actinocrispum wychmicini strain MI503-AF4. Wychimicins are spirotetronates possessing a macrocyclic 13-membered ring containing trans-decalin and Î2-D-xylo-hexopyranose moieties connected to C-17 by an O-glycosidic linkage according to MS, NMR and X-ray analyses. In X-ray crystal structure analysis, the Flack constant was 0.10 (11). The stereochemistry of the spirocarbon C-25 was R.</t>
  </si>
  <si>
    <t>No, the wychimicins A-D antibiotics have a minimal inhibitory concentration of 0.125-2-g-ml-1 against methicillin-resistant Staphylococcus aureus. They are a spirotetronate with a macrocyclic 13-membered ring containing trans-decalin and Î2-D-xylo-hexopyranose moieties connected to C-17 by an O-glycosidic linkage.</t>
  </si>
  <si>
    <t>['c-17' 'c-25' 'i2-d-xylo-hexopyranose' 'methicillin-resistant'
 'o-glycosidic' 'trans-decalin']</t>
  </si>
  <si>
    <t>['i2-d-xylo-hexopyranose' 'methicillin' 'o' 'spirocarbon'
 'spirotetronates' 'wychimicins a-d']</t>
  </si>
  <si>
    <t>['antibiotics' 'glycosidic' 'i2-d-xylo-hexopyranose' 'methicillin'
 'spirocarbon' 'spirotetronates' 'trans-decalin' 'wychimicins'
 'wychimicins a-d']</t>
  </si>
  <si>
    <t>['i2' 'methicillin' 'spirocarbon' 'spirotetronates' 'trans' 'wychimicins']</t>
  </si>
  <si>
    <t>['i2-d-xylo-hexopyranose' 'methicillin' 'spirocarbon' 'spirotetronates'
 'trans-decalin' 'wychimicins' 'wychimicins a-d']</t>
  </si>
  <si>
    <t>['methicillin', 'beta-d-xylo-hexopyranose', 'Wychimicins', 'wychimicins A-D', 'spirotetronates', 'spirocarbon C-25', 'trans-decalin']</t>
  </si>
  <si>
    <t>trans-Translation inhibitors bind to a novel site on the ribosome and clear Neisseria gonorrhoeae in vivo</t>
  </si>
  <si>
    <t>Bacterial ribosome rescue pathways that remove ribosomes stalled on mRNAs during translation have been proposed as novel antibiotic targets because they are essential in bacteria and are not conserved in humans. We previously reported the discovery of a family of acylaminooxadiazoles that selectively inhibit trans-translation, the main ribosome rescue pathway in bacteria. Here, we report optimization of the pharmacokinetic and antibiotic properties of the acylaminooxadiazoles, producing MBX-4132, which clears multiple-drug resistant Neisseria gonorrhoeae infection in mice after a single oral dose. Single particle cryogenic-EM studies of non-stop ribosomes show that acylaminooxadiazoles bind to a unique site near the peptidyl-transfer center and significantly alter the conformation of ribosomal protein bL27, suggesting a novel mechanism for specific inhibition of trans-translation by these molecules. These results show that trans-translation is a viable therapeutic target and reveal a new conformation within the bacterial ribosome that may be critical for ribosome rescue pathways.</t>
  </si>
  <si>
    <t>No, context: Bacterial ribosome rescue pathways are proposed as novel antibiotic targets because they are essential in bacteria and are not conserved in humans. We recently reported the discovery of a family of acylaminooxadiazoles that selectively inhibit trans-translation, the main ribosome rescue pathway in bacteria. Here, we report optimization of the pharmacokinetic and antibiotic properties of the acylaminooxadiazoles, producing MBX-4132, which clears multiple-drug resistant Neisseria gonorrhoeae infection in mice after a single oral dose. Single particle cryogenic-EM studies of non-stop ribosomes show that acylaminooxadiazoles bind to a unique site near the peptidyl-transfer center and significantly alter the conformation of ribosomal protein</t>
  </si>
  <si>
    <t>No, context: Bacterial ribosome rescue pathways have been proposed as novel antibiotic targets because they are essential in bacteria and are not conserved in humans. Here, we report optimization of the pharmacokinetic and antibiotic properties of the acylaminooxadiazoles, producing MBX-4132, which clears multiple-drug resistant Neisseria gonorrhoeae infection in mice after a single oral dose. Single particle cryogenic-EM studies of non-stop ribosomes show that acylaminooxadiazoles bind to a unique site near the peptidyl-transfer center and significantly alter the conformation of ribosomal protein bL27, suggesting a novel mechanism for specific inhibition of trans-translation by these molecules.</t>
  </si>
  <si>
    <t>['acylaminooxadiazoles']</t>
  </si>
  <si>
    <t>['acylaminooxadiazoles' 'mbx-4132']</t>
  </si>
  <si>
    <t>['acylaminooxadiazoles' 'mbx']</t>
  </si>
  <si>
    <t>['MBX-4132', 'acylaminooxadiazoles']</t>
  </si>
  <si>
    <t>ANS_Q1</t>
  </si>
  <si>
    <t>ANS_Q2</t>
  </si>
  <si>
    <t>ANS_Q3</t>
  </si>
  <si>
    <t>FILTER definitive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</si>
</sst>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5"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top"/>
    </xf>
    <xf numFmtId="0" fontId="0" fillId="2" borderId="0" xfId="0" applyFill="1"/>
    <xf numFmtId="0" fontId="0" fillId="3" borderId="0" xfId="0" applyFill="1"/>
    <xf numFmtId="0" fontId="0" fillId="0" borderId="0" xfId="0" applyAlignment="1">
      <alignment horizontal="center"/>
    </xf>
    <xf numFmtId="0" fontId="0" fillId="0" borderId="0" xfId="0" applyAlignment="1">
      <alignment wrapText="1"/>
    </xf>
    <xf numFmtId="0" fontId="0" fillId="2" borderId="0" xfId="0" applyFill="1" applyAlignment="1">
      <alignment horizontal="center"/>
    </xf>
    <xf numFmtId="0" fontId="0" fillId="3" borderId="0" xfId="0" applyFill="1" applyAlignment="1">
      <alignment horizontal="center"/>
    </xf>
    <xf numFmtId="0" fontId="1" fillId="0" borderId="0" xfId="0" applyFont="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55ED-28B1-4C24-ACEA-72C5A7E7D9CB}">
  <dimension ref="A1:AG191"/>
  <sheetViews>
    <sheetView tabSelected="1" topLeftCell="A32" workbookViewId="0">
      <selection activeCell="AG36" sqref="A36:AG36"/>
    </sheetView>
  </sheetViews>
  <sheetFormatPr baseColWidth="10" defaultRowHeight="14.4" x14ac:dyDescent="0.3"/>
  <cols>
    <col min="7" max="7" width="4.77734375" customWidth="1"/>
    <col min="8" max="8" width="11.5546875" style="10"/>
    <col min="12" max="12" width="4.77734375" customWidth="1"/>
    <col min="13" max="13" width="11.5546875" style="4"/>
    <col min="17" max="17" width="4.77734375" customWidth="1"/>
    <col min="18" max="18" width="11.5546875" style="4"/>
    <col min="19" max="19" width="4.77734375" customWidth="1"/>
    <col min="20" max="20" width="14.77734375" style="4" bestFit="1" customWidth="1"/>
    <col min="21" max="21" width="4.77734375" customWidth="1"/>
    <col min="26" max="27" width="17.77734375" customWidth="1"/>
    <col min="28" max="33" width="11.5546875" style="4"/>
  </cols>
  <sheetData>
    <row r="1" spans="1:33" x14ac:dyDescent="0.3">
      <c r="A1" s="1" t="s">
        <v>0</v>
      </c>
      <c r="B1" s="1" t="s">
        <v>1</v>
      </c>
      <c r="C1" s="1" t="s">
        <v>2</v>
      </c>
      <c r="D1" s="1" t="s">
        <v>3</v>
      </c>
      <c r="E1" s="1" t="s">
        <v>4</v>
      </c>
      <c r="F1" s="1" t="s">
        <v>5</v>
      </c>
      <c r="G1" s="1"/>
      <c r="H1" s="8" t="s">
        <v>1523</v>
      </c>
      <c r="I1" s="1" t="s">
        <v>6</v>
      </c>
      <c r="J1" s="1" t="s">
        <v>7</v>
      </c>
      <c r="K1" s="1" t="s">
        <v>8</v>
      </c>
      <c r="L1" s="1"/>
      <c r="M1" s="1" t="s">
        <v>1524</v>
      </c>
      <c r="N1" s="1" t="s">
        <v>9</v>
      </c>
      <c r="O1" s="1" t="s">
        <v>10</v>
      </c>
      <c r="P1" s="1" t="s">
        <v>11</v>
      </c>
      <c r="R1" s="1" t="s">
        <v>1525</v>
      </c>
      <c r="S1" s="1"/>
      <c r="T1" s="1" t="s">
        <v>1526</v>
      </c>
      <c r="U1" s="1"/>
      <c r="V1" s="1" t="s">
        <v>12</v>
      </c>
      <c r="W1" s="1" t="s">
        <v>13</v>
      </c>
      <c r="X1" s="1" t="s">
        <v>14</v>
      </c>
      <c r="Y1" s="1" t="s">
        <v>15</v>
      </c>
      <c r="Z1" s="1" t="s">
        <v>16</v>
      </c>
      <c r="AA1" s="1" t="s">
        <v>17</v>
      </c>
      <c r="AB1" s="1" t="s">
        <v>18</v>
      </c>
      <c r="AC1" s="1" t="s">
        <v>19</v>
      </c>
      <c r="AD1" s="1" t="s">
        <v>20</v>
      </c>
      <c r="AE1" s="1" t="s">
        <v>21</v>
      </c>
      <c r="AF1" s="1" t="s">
        <v>22</v>
      </c>
      <c r="AG1" s="1" t="s">
        <v>23</v>
      </c>
    </row>
    <row r="2" spans="1:33" x14ac:dyDescent="0.3">
      <c r="A2" s="2">
        <v>11036042</v>
      </c>
      <c r="B2" s="2" t="s">
        <v>24</v>
      </c>
      <c r="C2" s="2" t="s">
        <v>25</v>
      </c>
      <c r="D2" s="2" t="s">
        <v>26</v>
      </c>
      <c r="E2" s="2" t="s">
        <v>27</v>
      </c>
      <c r="F2" s="2" t="s">
        <v>28</v>
      </c>
      <c r="G2" s="2">
        <v>3</v>
      </c>
      <c r="H2" s="9" t="str">
        <f t="shared" ref="H2:H65" si="0">IF(G2&gt;=2,"YES","NO")</f>
        <v>YES</v>
      </c>
      <c r="I2" s="2" t="s">
        <v>29</v>
      </c>
      <c r="J2" s="2" t="s">
        <v>30</v>
      </c>
      <c r="K2" s="2" t="s">
        <v>28</v>
      </c>
      <c r="L2" s="2">
        <v>2</v>
      </c>
      <c r="M2" s="6" t="str">
        <f t="shared" ref="M2:M65" si="1">IF(L2&gt;=2,"YES","NO")</f>
        <v>YES</v>
      </c>
      <c r="N2" s="2" t="s">
        <v>29</v>
      </c>
      <c r="O2" s="2" t="s">
        <v>31</v>
      </c>
      <c r="P2" s="2" t="s">
        <v>28</v>
      </c>
      <c r="Q2" s="2">
        <v>1</v>
      </c>
      <c r="R2" s="6" t="str">
        <f t="shared" ref="R2:R65" si="2">IF(Q2&gt;=2,"YES","NO")</f>
        <v>NO</v>
      </c>
      <c r="S2" s="2">
        <f>SUM(IFERROR(FIND("YES",H2),0), IFERROR(FIND("YES",M2),0), IFERROR(FIND("YES",R2),0))</f>
        <v>2</v>
      </c>
      <c r="T2" s="6" t="str">
        <f>IF(S2=3, "Pass","No pass")</f>
        <v>No pass</v>
      </c>
      <c r="U2" s="2"/>
      <c r="V2" s="2" t="s">
        <v>32</v>
      </c>
      <c r="W2" s="2" t="s">
        <v>33</v>
      </c>
      <c r="X2" s="2" t="s">
        <v>33</v>
      </c>
      <c r="Y2" s="2" t="s">
        <v>34</v>
      </c>
      <c r="Z2" s="2" t="s">
        <v>35</v>
      </c>
      <c r="AA2" s="2" t="s">
        <v>36</v>
      </c>
      <c r="AB2" s="6">
        <v>0</v>
      </c>
      <c r="AC2" s="6">
        <v>0</v>
      </c>
      <c r="AD2" s="6">
        <v>0</v>
      </c>
      <c r="AE2" s="6"/>
      <c r="AF2" s="6"/>
      <c r="AG2" s="6"/>
    </row>
    <row r="3" spans="1:33" x14ac:dyDescent="0.3">
      <c r="A3">
        <v>37192172</v>
      </c>
      <c r="B3" t="s">
        <v>37</v>
      </c>
      <c r="C3" t="s">
        <v>38</v>
      </c>
      <c r="D3" t="s">
        <v>26</v>
      </c>
      <c r="E3" t="s">
        <v>39</v>
      </c>
      <c r="F3" t="s">
        <v>28</v>
      </c>
      <c r="G3">
        <v>2</v>
      </c>
      <c r="H3" s="10" t="str">
        <f t="shared" si="0"/>
        <v>YES</v>
      </c>
      <c r="I3" t="s">
        <v>26</v>
      </c>
      <c r="J3" t="s">
        <v>30</v>
      </c>
      <c r="K3" t="s">
        <v>28</v>
      </c>
      <c r="L3">
        <v>3</v>
      </c>
      <c r="M3" s="4" t="str">
        <f t="shared" si="1"/>
        <v>YES</v>
      </c>
      <c r="N3" t="s">
        <v>26</v>
      </c>
      <c r="O3" t="s">
        <v>40</v>
      </c>
      <c r="P3" t="s">
        <v>28</v>
      </c>
      <c r="Q3">
        <v>2</v>
      </c>
      <c r="R3" s="4" t="str">
        <f t="shared" si="2"/>
        <v>YES</v>
      </c>
      <c r="S3">
        <f t="shared" ref="S3:S66" si="3">SUM(IFERROR(FIND("YES",H3),0), IFERROR(FIND("YES",M3),0), IFERROR(FIND("YES",R3),0))</f>
        <v>3</v>
      </c>
      <c r="T3" s="4" t="str">
        <f t="shared" ref="T3:T66" si="4">IF(S3=3, "Pass","No pass")</f>
        <v>Pass</v>
      </c>
      <c r="V3" t="s">
        <v>41</v>
      </c>
      <c r="W3" t="s">
        <v>42</v>
      </c>
      <c r="X3" t="s">
        <v>43</v>
      </c>
      <c r="Y3" t="s">
        <v>44</v>
      </c>
      <c r="Z3" t="s">
        <v>45</v>
      </c>
      <c r="AA3" t="s">
        <v>46</v>
      </c>
      <c r="AB3" s="4">
        <v>12</v>
      </c>
      <c r="AC3" s="4">
        <v>2</v>
      </c>
      <c r="AD3" s="4">
        <v>0</v>
      </c>
      <c r="AE3" s="4">
        <f t="shared" ref="AE3:AE66" si="5">AB3/(AB3+AC3)</f>
        <v>0.8571428571428571</v>
      </c>
      <c r="AF3" s="4">
        <f t="shared" ref="AF3:AF66" si="6">AB3/(AB3+AD3)</f>
        <v>1</v>
      </c>
      <c r="AG3" s="4">
        <f t="shared" ref="AG3:AG66" si="7">2*AE3*AF3/(AE3+AF3)</f>
        <v>0.92307692307692302</v>
      </c>
    </row>
    <row r="4" spans="1:33" x14ac:dyDescent="0.3">
      <c r="A4">
        <v>6258580</v>
      </c>
      <c r="B4" t="s">
        <v>47</v>
      </c>
      <c r="C4" t="s">
        <v>48</v>
      </c>
      <c r="D4" t="s">
        <v>26</v>
      </c>
      <c r="E4" t="s">
        <v>49</v>
      </c>
      <c r="F4" t="s">
        <v>28</v>
      </c>
      <c r="G4">
        <v>2</v>
      </c>
      <c r="H4" s="10" t="str">
        <f t="shared" si="0"/>
        <v>YES</v>
      </c>
      <c r="I4" t="s">
        <v>26</v>
      </c>
      <c r="J4" t="s">
        <v>30</v>
      </c>
      <c r="K4" t="s">
        <v>28</v>
      </c>
      <c r="L4">
        <v>3</v>
      </c>
      <c r="M4" s="4" t="str">
        <f t="shared" si="1"/>
        <v>YES</v>
      </c>
      <c r="N4" t="s">
        <v>26</v>
      </c>
      <c r="O4" t="s">
        <v>50</v>
      </c>
      <c r="P4" t="s">
        <v>28</v>
      </c>
      <c r="Q4">
        <v>2</v>
      </c>
      <c r="R4" s="4" t="str">
        <f t="shared" si="2"/>
        <v>YES</v>
      </c>
      <c r="S4">
        <f t="shared" si="3"/>
        <v>3</v>
      </c>
      <c r="T4" s="4" t="str">
        <f t="shared" si="4"/>
        <v>Pass</v>
      </c>
      <c r="V4" t="s">
        <v>51</v>
      </c>
      <c r="W4" t="s">
        <v>52</v>
      </c>
      <c r="X4" t="s">
        <v>53</v>
      </c>
      <c r="Y4" t="s">
        <v>54</v>
      </c>
      <c r="Z4" t="s">
        <v>55</v>
      </c>
      <c r="AA4" t="s">
        <v>56</v>
      </c>
      <c r="AB4" s="4">
        <v>8</v>
      </c>
      <c r="AC4" s="4">
        <v>1</v>
      </c>
      <c r="AD4" s="4">
        <v>2</v>
      </c>
      <c r="AE4" s="4">
        <f t="shared" si="5"/>
        <v>0.88888888888888884</v>
      </c>
      <c r="AF4" s="4">
        <f t="shared" si="6"/>
        <v>0.8</v>
      </c>
      <c r="AG4" s="4">
        <f t="shared" si="7"/>
        <v>0.8421052631578948</v>
      </c>
    </row>
    <row r="5" spans="1:33" x14ac:dyDescent="0.3">
      <c r="A5">
        <v>16189117</v>
      </c>
      <c r="B5" t="s">
        <v>57</v>
      </c>
      <c r="C5" t="s">
        <v>58</v>
      </c>
      <c r="D5" t="s">
        <v>26</v>
      </c>
      <c r="E5" t="s">
        <v>27</v>
      </c>
      <c r="F5" t="s">
        <v>28</v>
      </c>
      <c r="G5">
        <v>3</v>
      </c>
      <c r="H5" s="10" t="str">
        <f t="shared" si="0"/>
        <v>YES</v>
      </c>
      <c r="I5" t="s">
        <v>26</v>
      </c>
      <c r="J5" t="s">
        <v>27</v>
      </c>
      <c r="K5" t="s">
        <v>28</v>
      </c>
      <c r="L5">
        <v>3</v>
      </c>
      <c r="M5" s="4" t="str">
        <f t="shared" si="1"/>
        <v>YES</v>
      </c>
      <c r="N5" t="s">
        <v>26</v>
      </c>
      <c r="O5" t="s">
        <v>59</v>
      </c>
      <c r="P5" t="s">
        <v>28</v>
      </c>
      <c r="Q5">
        <v>2</v>
      </c>
      <c r="R5" s="4" t="str">
        <f t="shared" si="2"/>
        <v>YES</v>
      </c>
      <c r="S5">
        <f t="shared" si="3"/>
        <v>3</v>
      </c>
      <c r="T5" s="4" t="str">
        <f t="shared" si="4"/>
        <v>Pass</v>
      </c>
      <c r="V5" t="s">
        <v>60</v>
      </c>
      <c r="W5" t="s">
        <v>61</v>
      </c>
      <c r="X5" t="s">
        <v>61</v>
      </c>
      <c r="Y5" t="s">
        <v>61</v>
      </c>
      <c r="Z5" t="s">
        <v>61</v>
      </c>
      <c r="AA5" t="s">
        <v>62</v>
      </c>
      <c r="AB5" s="4">
        <v>4</v>
      </c>
      <c r="AC5" s="4">
        <v>0</v>
      </c>
      <c r="AD5" s="4">
        <v>1</v>
      </c>
      <c r="AE5" s="4">
        <f t="shared" si="5"/>
        <v>1</v>
      </c>
      <c r="AF5" s="4">
        <f t="shared" si="6"/>
        <v>0.8</v>
      </c>
      <c r="AG5" s="4">
        <f t="shared" si="7"/>
        <v>0.88888888888888895</v>
      </c>
    </row>
    <row r="6" spans="1:33" x14ac:dyDescent="0.3">
      <c r="A6">
        <v>13681272</v>
      </c>
      <c r="B6" t="s">
        <v>63</v>
      </c>
      <c r="C6" t="s">
        <v>64</v>
      </c>
      <c r="D6" t="s">
        <v>26</v>
      </c>
      <c r="E6" t="s">
        <v>65</v>
      </c>
      <c r="F6" t="s">
        <v>28</v>
      </c>
      <c r="G6">
        <v>2</v>
      </c>
      <c r="H6" s="10" t="str">
        <f t="shared" si="0"/>
        <v>YES</v>
      </c>
      <c r="I6" t="s">
        <v>26</v>
      </c>
      <c r="J6" t="s">
        <v>66</v>
      </c>
      <c r="K6" t="s">
        <v>28</v>
      </c>
      <c r="L6">
        <v>3</v>
      </c>
      <c r="M6" s="4" t="str">
        <f t="shared" si="1"/>
        <v>YES</v>
      </c>
      <c r="N6" t="s">
        <v>26</v>
      </c>
      <c r="O6" t="s">
        <v>67</v>
      </c>
      <c r="P6" t="s">
        <v>28</v>
      </c>
      <c r="Q6">
        <v>3</v>
      </c>
      <c r="R6" s="4" t="str">
        <f t="shared" si="2"/>
        <v>YES</v>
      </c>
      <c r="S6">
        <f t="shared" si="3"/>
        <v>3</v>
      </c>
      <c r="T6" s="4" t="str">
        <f t="shared" si="4"/>
        <v>Pass</v>
      </c>
      <c r="V6" t="s">
        <v>68</v>
      </c>
      <c r="W6" t="s">
        <v>69</v>
      </c>
      <c r="X6" t="s">
        <v>69</v>
      </c>
      <c r="Y6" t="s">
        <v>70</v>
      </c>
      <c r="Z6" t="s">
        <v>71</v>
      </c>
      <c r="AA6" t="s">
        <v>72</v>
      </c>
      <c r="AB6" s="4">
        <v>3</v>
      </c>
      <c r="AC6" s="4">
        <v>0</v>
      </c>
      <c r="AD6" s="4">
        <v>0</v>
      </c>
      <c r="AE6" s="4">
        <f t="shared" si="5"/>
        <v>1</v>
      </c>
      <c r="AF6" s="4">
        <f t="shared" si="6"/>
        <v>1</v>
      </c>
      <c r="AG6" s="4">
        <f t="shared" si="7"/>
        <v>1</v>
      </c>
    </row>
    <row r="7" spans="1:33" x14ac:dyDescent="0.3">
      <c r="A7">
        <v>5847736</v>
      </c>
      <c r="B7" t="s">
        <v>73</v>
      </c>
      <c r="C7" t="s">
        <v>74</v>
      </c>
      <c r="D7" t="s">
        <v>26</v>
      </c>
      <c r="E7" t="s">
        <v>27</v>
      </c>
      <c r="F7" t="s">
        <v>28</v>
      </c>
      <c r="G7">
        <v>3</v>
      </c>
      <c r="H7" s="10" t="str">
        <f t="shared" si="0"/>
        <v>YES</v>
      </c>
      <c r="I7" t="s">
        <v>26</v>
      </c>
      <c r="J7" t="s">
        <v>27</v>
      </c>
      <c r="K7" t="s">
        <v>28</v>
      </c>
      <c r="L7">
        <v>3</v>
      </c>
      <c r="M7" s="4" t="str">
        <f t="shared" si="1"/>
        <v>YES</v>
      </c>
      <c r="N7" t="s">
        <v>26</v>
      </c>
      <c r="O7" t="s">
        <v>75</v>
      </c>
      <c r="P7" t="s">
        <v>28</v>
      </c>
      <c r="Q7">
        <v>3</v>
      </c>
      <c r="R7" s="4" t="str">
        <f t="shared" si="2"/>
        <v>YES</v>
      </c>
      <c r="S7">
        <f t="shared" si="3"/>
        <v>3</v>
      </c>
      <c r="T7" s="4" t="str">
        <f t="shared" si="4"/>
        <v>Pass</v>
      </c>
      <c r="V7" t="s">
        <v>76</v>
      </c>
      <c r="W7" t="s">
        <v>76</v>
      </c>
      <c r="X7" t="s">
        <v>76</v>
      </c>
      <c r="Y7" t="s">
        <v>76</v>
      </c>
      <c r="Z7" t="s">
        <v>76</v>
      </c>
      <c r="AA7" t="s">
        <v>76</v>
      </c>
      <c r="AB7" s="4">
        <v>1</v>
      </c>
      <c r="AC7" s="4">
        <v>0</v>
      </c>
      <c r="AD7" s="4">
        <v>0</v>
      </c>
      <c r="AE7" s="4">
        <f t="shared" si="5"/>
        <v>1</v>
      </c>
      <c r="AF7" s="4">
        <f t="shared" si="6"/>
        <v>1</v>
      </c>
      <c r="AG7" s="4">
        <f t="shared" si="7"/>
        <v>1</v>
      </c>
    </row>
    <row r="8" spans="1:33" x14ac:dyDescent="0.3">
      <c r="A8">
        <v>4901344</v>
      </c>
      <c r="B8" t="s">
        <v>77</v>
      </c>
      <c r="C8" t="s">
        <v>78</v>
      </c>
      <c r="D8" t="s">
        <v>26</v>
      </c>
      <c r="E8" t="s">
        <v>27</v>
      </c>
      <c r="F8" t="s">
        <v>28</v>
      </c>
      <c r="G8">
        <v>3</v>
      </c>
      <c r="H8" s="10" t="str">
        <f t="shared" si="0"/>
        <v>YES</v>
      </c>
      <c r="I8" t="s">
        <v>26</v>
      </c>
      <c r="J8" t="s">
        <v>79</v>
      </c>
      <c r="K8" t="s">
        <v>28</v>
      </c>
      <c r="L8">
        <v>3</v>
      </c>
      <c r="M8" s="4" t="str">
        <f t="shared" si="1"/>
        <v>YES</v>
      </c>
      <c r="N8" t="s">
        <v>26</v>
      </c>
      <c r="O8" t="s">
        <v>27</v>
      </c>
      <c r="P8" t="s">
        <v>28</v>
      </c>
      <c r="Q8">
        <v>3</v>
      </c>
      <c r="R8" s="4" t="str">
        <f t="shared" si="2"/>
        <v>YES</v>
      </c>
      <c r="S8">
        <f t="shared" si="3"/>
        <v>3</v>
      </c>
      <c r="T8" s="4" t="str">
        <f t="shared" si="4"/>
        <v>Pass</v>
      </c>
      <c r="V8" t="s">
        <v>80</v>
      </c>
      <c r="W8" t="s">
        <v>81</v>
      </c>
      <c r="X8" t="s">
        <v>81</v>
      </c>
      <c r="Y8" t="s">
        <v>81</v>
      </c>
      <c r="Z8" t="s">
        <v>81</v>
      </c>
      <c r="AA8" t="s">
        <v>82</v>
      </c>
      <c r="AB8" s="4">
        <v>3</v>
      </c>
      <c r="AC8" s="4">
        <v>0</v>
      </c>
      <c r="AD8" s="4">
        <v>1</v>
      </c>
      <c r="AE8" s="4">
        <f t="shared" si="5"/>
        <v>1</v>
      </c>
      <c r="AF8" s="4">
        <f t="shared" si="6"/>
        <v>0.75</v>
      </c>
      <c r="AG8" s="4">
        <f t="shared" si="7"/>
        <v>0.8571428571428571</v>
      </c>
    </row>
    <row r="9" spans="1:33" x14ac:dyDescent="0.3">
      <c r="A9">
        <v>8726004</v>
      </c>
      <c r="B9" t="s">
        <v>83</v>
      </c>
      <c r="C9" t="s">
        <v>84</v>
      </c>
      <c r="D9" t="s">
        <v>26</v>
      </c>
      <c r="E9" t="s">
        <v>27</v>
      </c>
      <c r="F9" t="s">
        <v>28</v>
      </c>
      <c r="G9">
        <v>3</v>
      </c>
      <c r="H9" s="10" t="str">
        <f t="shared" si="0"/>
        <v>YES</v>
      </c>
      <c r="I9" t="s">
        <v>26</v>
      </c>
      <c r="J9" t="s">
        <v>27</v>
      </c>
      <c r="K9" t="s">
        <v>28</v>
      </c>
      <c r="L9">
        <v>3</v>
      </c>
      <c r="M9" s="4" t="str">
        <f t="shared" si="1"/>
        <v>YES</v>
      </c>
      <c r="N9" t="s">
        <v>26</v>
      </c>
      <c r="O9" t="s">
        <v>85</v>
      </c>
      <c r="P9" t="s">
        <v>28</v>
      </c>
      <c r="Q9">
        <v>3</v>
      </c>
      <c r="R9" s="4" t="str">
        <f t="shared" si="2"/>
        <v>YES</v>
      </c>
      <c r="S9">
        <f t="shared" si="3"/>
        <v>3</v>
      </c>
      <c r="T9" s="4" t="str">
        <f t="shared" si="4"/>
        <v>Pass</v>
      </c>
      <c r="V9" t="s">
        <v>86</v>
      </c>
      <c r="W9" t="s">
        <v>87</v>
      </c>
      <c r="X9" t="s">
        <v>87</v>
      </c>
      <c r="Y9" t="s">
        <v>88</v>
      </c>
      <c r="Z9" t="s">
        <v>89</v>
      </c>
      <c r="AA9" t="s">
        <v>90</v>
      </c>
      <c r="AB9" s="4">
        <v>8</v>
      </c>
      <c r="AC9" s="4">
        <v>1</v>
      </c>
      <c r="AD9" s="4">
        <v>2</v>
      </c>
      <c r="AE9" s="4">
        <f t="shared" si="5"/>
        <v>0.88888888888888884</v>
      </c>
      <c r="AF9" s="4">
        <f t="shared" si="6"/>
        <v>0.8</v>
      </c>
      <c r="AG9" s="4">
        <f t="shared" si="7"/>
        <v>0.8421052631578948</v>
      </c>
    </row>
    <row r="10" spans="1:33" x14ac:dyDescent="0.3">
      <c r="A10">
        <v>2552910</v>
      </c>
      <c r="B10" t="s">
        <v>91</v>
      </c>
      <c r="C10" t="s">
        <v>92</v>
      </c>
      <c r="D10" t="s">
        <v>26</v>
      </c>
      <c r="E10" t="s">
        <v>27</v>
      </c>
      <c r="F10" t="s">
        <v>28</v>
      </c>
      <c r="G10">
        <v>3</v>
      </c>
      <c r="H10" s="10" t="str">
        <f t="shared" si="0"/>
        <v>YES</v>
      </c>
      <c r="I10" t="s">
        <v>26</v>
      </c>
      <c r="J10" t="s">
        <v>30</v>
      </c>
      <c r="K10" t="s">
        <v>28</v>
      </c>
      <c r="L10">
        <v>3</v>
      </c>
      <c r="M10" s="4" t="str">
        <f t="shared" si="1"/>
        <v>YES</v>
      </c>
      <c r="N10" t="s">
        <v>26</v>
      </c>
      <c r="O10" t="s">
        <v>93</v>
      </c>
      <c r="P10" t="s">
        <v>28</v>
      </c>
      <c r="Q10">
        <v>2</v>
      </c>
      <c r="R10" s="4" t="str">
        <f t="shared" si="2"/>
        <v>YES</v>
      </c>
      <c r="S10">
        <f t="shared" si="3"/>
        <v>3</v>
      </c>
      <c r="T10" s="4" t="str">
        <f t="shared" si="4"/>
        <v>Pass</v>
      </c>
      <c r="V10" t="s">
        <v>94</v>
      </c>
      <c r="W10" t="s">
        <v>95</v>
      </c>
      <c r="X10" t="s">
        <v>95</v>
      </c>
      <c r="Y10" t="s">
        <v>95</v>
      </c>
      <c r="Z10" t="s">
        <v>96</v>
      </c>
      <c r="AA10" t="s">
        <v>97</v>
      </c>
      <c r="AB10" s="4">
        <v>10</v>
      </c>
      <c r="AC10" s="4">
        <v>0</v>
      </c>
      <c r="AD10" s="4">
        <v>0</v>
      </c>
      <c r="AE10" s="4">
        <f t="shared" si="5"/>
        <v>1</v>
      </c>
      <c r="AF10" s="4">
        <f t="shared" si="6"/>
        <v>1</v>
      </c>
      <c r="AG10" s="4">
        <f t="shared" si="7"/>
        <v>1</v>
      </c>
    </row>
    <row r="11" spans="1:33" x14ac:dyDescent="0.3">
      <c r="A11">
        <v>17220414</v>
      </c>
      <c r="B11" t="s">
        <v>98</v>
      </c>
      <c r="C11" t="s">
        <v>99</v>
      </c>
      <c r="D11" t="s">
        <v>26</v>
      </c>
      <c r="E11" t="s">
        <v>100</v>
      </c>
      <c r="F11" t="s">
        <v>28</v>
      </c>
      <c r="G11">
        <v>2</v>
      </c>
      <c r="H11" s="10" t="str">
        <f t="shared" si="0"/>
        <v>YES</v>
      </c>
      <c r="I11" t="s">
        <v>26</v>
      </c>
      <c r="J11" t="s">
        <v>30</v>
      </c>
      <c r="K11" t="s">
        <v>28</v>
      </c>
      <c r="L11">
        <v>3</v>
      </c>
      <c r="M11" s="4" t="str">
        <f t="shared" si="1"/>
        <v>YES</v>
      </c>
      <c r="N11" t="s">
        <v>26</v>
      </c>
      <c r="O11" t="s">
        <v>100</v>
      </c>
      <c r="P11" t="s">
        <v>28</v>
      </c>
      <c r="Q11">
        <v>2</v>
      </c>
      <c r="R11" s="4" t="str">
        <f t="shared" si="2"/>
        <v>YES</v>
      </c>
      <c r="S11">
        <f t="shared" si="3"/>
        <v>3</v>
      </c>
      <c r="T11" s="4" t="str">
        <f t="shared" si="4"/>
        <v>Pass</v>
      </c>
      <c r="V11" t="s">
        <v>101</v>
      </c>
      <c r="W11" t="s">
        <v>102</v>
      </c>
      <c r="X11" t="s">
        <v>103</v>
      </c>
      <c r="Y11" t="s">
        <v>104</v>
      </c>
      <c r="Z11" t="s">
        <v>105</v>
      </c>
      <c r="AA11" t="s">
        <v>106</v>
      </c>
      <c r="AB11" s="4">
        <v>7</v>
      </c>
      <c r="AC11" s="4">
        <v>3</v>
      </c>
      <c r="AD11" s="4">
        <v>1</v>
      </c>
      <c r="AE11" s="4">
        <f t="shared" si="5"/>
        <v>0.7</v>
      </c>
      <c r="AF11" s="4">
        <f t="shared" si="6"/>
        <v>0.875</v>
      </c>
      <c r="AG11" s="4">
        <f t="shared" si="7"/>
        <v>0.77777777777777768</v>
      </c>
    </row>
    <row r="12" spans="1:33" x14ac:dyDescent="0.3">
      <c r="A12">
        <v>6941742</v>
      </c>
      <c r="B12" t="s">
        <v>107</v>
      </c>
      <c r="C12" t="s">
        <v>108</v>
      </c>
      <c r="D12" t="s">
        <v>26</v>
      </c>
      <c r="E12" t="s">
        <v>109</v>
      </c>
      <c r="F12" t="s">
        <v>28</v>
      </c>
      <c r="G12">
        <v>3</v>
      </c>
      <c r="H12" s="10" t="str">
        <f t="shared" si="0"/>
        <v>YES</v>
      </c>
      <c r="I12" t="s">
        <v>26</v>
      </c>
      <c r="J12" t="s">
        <v>30</v>
      </c>
      <c r="K12" t="s">
        <v>28</v>
      </c>
      <c r="L12">
        <v>3</v>
      </c>
      <c r="M12" s="4" t="str">
        <f t="shared" si="1"/>
        <v>YES</v>
      </c>
      <c r="N12" t="s">
        <v>26</v>
      </c>
      <c r="O12" t="s">
        <v>110</v>
      </c>
      <c r="P12" t="s">
        <v>28</v>
      </c>
      <c r="Q12">
        <v>2</v>
      </c>
      <c r="R12" s="4" t="str">
        <f t="shared" si="2"/>
        <v>YES</v>
      </c>
      <c r="S12">
        <f t="shared" si="3"/>
        <v>3</v>
      </c>
      <c r="T12" s="4" t="str">
        <f t="shared" si="4"/>
        <v>Pass</v>
      </c>
      <c r="V12" t="s">
        <v>111</v>
      </c>
      <c r="W12" t="s">
        <v>112</v>
      </c>
      <c r="X12" t="s">
        <v>112</v>
      </c>
      <c r="Y12" t="s">
        <v>113</v>
      </c>
      <c r="Z12" t="s">
        <v>114</v>
      </c>
      <c r="AA12" t="s">
        <v>115</v>
      </c>
      <c r="AB12" s="4">
        <v>6</v>
      </c>
      <c r="AC12" s="4">
        <v>2</v>
      </c>
      <c r="AD12" s="4">
        <v>1</v>
      </c>
      <c r="AE12" s="4">
        <f t="shared" si="5"/>
        <v>0.75</v>
      </c>
      <c r="AF12" s="4">
        <f t="shared" si="6"/>
        <v>0.8571428571428571</v>
      </c>
      <c r="AG12" s="4">
        <f t="shared" si="7"/>
        <v>0.79999999999999993</v>
      </c>
    </row>
    <row r="13" spans="1:33" x14ac:dyDescent="0.3">
      <c r="A13">
        <v>5481218</v>
      </c>
      <c r="B13" t="s">
        <v>116</v>
      </c>
      <c r="C13" t="s">
        <v>117</v>
      </c>
      <c r="D13" t="s">
        <v>26</v>
      </c>
      <c r="E13" t="s">
        <v>118</v>
      </c>
      <c r="F13" t="s">
        <v>28</v>
      </c>
      <c r="G13">
        <v>3</v>
      </c>
      <c r="H13" s="10" t="str">
        <f t="shared" si="0"/>
        <v>YES</v>
      </c>
      <c r="I13" t="s">
        <v>26</v>
      </c>
      <c r="J13" t="s">
        <v>27</v>
      </c>
      <c r="K13" t="s">
        <v>28</v>
      </c>
      <c r="L13">
        <v>3</v>
      </c>
      <c r="M13" s="4" t="str">
        <f t="shared" si="1"/>
        <v>YES</v>
      </c>
      <c r="N13" t="s">
        <v>26</v>
      </c>
      <c r="O13" t="s">
        <v>119</v>
      </c>
      <c r="P13" t="s">
        <v>28</v>
      </c>
      <c r="Q13">
        <v>3</v>
      </c>
      <c r="R13" s="4" t="str">
        <f t="shared" si="2"/>
        <v>YES</v>
      </c>
      <c r="S13">
        <f t="shared" si="3"/>
        <v>3</v>
      </c>
      <c r="T13" s="4" t="str">
        <f t="shared" si="4"/>
        <v>Pass</v>
      </c>
      <c r="V13" t="s">
        <v>120</v>
      </c>
      <c r="W13" t="s">
        <v>121</v>
      </c>
      <c r="X13" t="s">
        <v>121</v>
      </c>
      <c r="Y13" t="s">
        <v>122</v>
      </c>
      <c r="Z13" t="s">
        <v>123</v>
      </c>
      <c r="AA13" t="s">
        <v>124</v>
      </c>
      <c r="AB13" s="4">
        <v>6</v>
      </c>
      <c r="AC13" s="4">
        <v>0</v>
      </c>
      <c r="AD13" s="4">
        <v>1</v>
      </c>
      <c r="AE13" s="4">
        <f t="shared" si="5"/>
        <v>1</v>
      </c>
      <c r="AF13" s="4">
        <f t="shared" si="6"/>
        <v>0.8571428571428571</v>
      </c>
      <c r="AG13" s="4">
        <f t="shared" si="7"/>
        <v>0.92307692307692302</v>
      </c>
    </row>
    <row r="14" spans="1:33" x14ac:dyDescent="0.3">
      <c r="A14">
        <v>6289734</v>
      </c>
      <c r="B14" t="s">
        <v>125</v>
      </c>
      <c r="C14" t="s">
        <v>126</v>
      </c>
      <c r="D14" t="s">
        <v>26</v>
      </c>
      <c r="E14" t="s">
        <v>127</v>
      </c>
      <c r="F14" t="s">
        <v>28</v>
      </c>
      <c r="G14">
        <v>3</v>
      </c>
      <c r="H14" s="10" t="str">
        <f t="shared" si="0"/>
        <v>YES</v>
      </c>
      <c r="I14" t="s">
        <v>26</v>
      </c>
      <c r="J14" t="s">
        <v>128</v>
      </c>
      <c r="K14" t="s">
        <v>28</v>
      </c>
      <c r="L14">
        <v>3</v>
      </c>
      <c r="M14" s="4" t="str">
        <f t="shared" si="1"/>
        <v>YES</v>
      </c>
      <c r="N14" t="s">
        <v>26</v>
      </c>
      <c r="O14" t="s">
        <v>129</v>
      </c>
      <c r="P14" t="s">
        <v>28</v>
      </c>
      <c r="Q14">
        <v>2</v>
      </c>
      <c r="R14" s="4" t="str">
        <f t="shared" si="2"/>
        <v>YES</v>
      </c>
      <c r="S14">
        <f t="shared" si="3"/>
        <v>3</v>
      </c>
      <c r="T14" s="4" t="str">
        <f t="shared" si="4"/>
        <v>Pass</v>
      </c>
      <c r="V14" t="s">
        <v>130</v>
      </c>
      <c r="W14" t="s">
        <v>130</v>
      </c>
      <c r="X14" t="s">
        <v>130</v>
      </c>
      <c r="Y14" t="s">
        <v>130</v>
      </c>
      <c r="Z14" t="s">
        <v>130</v>
      </c>
      <c r="AA14" t="s">
        <v>130</v>
      </c>
      <c r="AB14" s="4">
        <v>1</v>
      </c>
      <c r="AC14" s="4">
        <v>0</v>
      </c>
      <c r="AD14" s="4">
        <v>0</v>
      </c>
      <c r="AE14" s="4">
        <f t="shared" si="5"/>
        <v>1</v>
      </c>
      <c r="AF14" s="4">
        <f t="shared" si="6"/>
        <v>1</v>
      </c>
      <c r="AG14" s="4">
        <f t="shared" si="7"/>
        <v>1</v>
      </c>
    </row>
    <row r="15" spans="1:33" x14ac:dyDescent="0.3">
      <c r="A15" s="2">
        <v>6821456</v>
      </c>
      <c r="B15" s="2" t="s">
        <v>131</v>
      </c>
      <c r="C15" s="2" t="s">
        <v>132</v>
      </c>
      <c r="D15" s="2" t="s">
        <v>26</v>
      </c>
      <c r="E15" s="2" t="s">
        <v>133</v>
      </c>
      <c r="F15" s="2" t="s">
        <v>134</v>
      </c>
      <c r="G15" s="2">
        <v>1</v>
      </c>
      <c r="H15" s="9" t="str">
        <f t="shared" si="0"/>
        <v>NO</v>
      </c>
      <c r="I15" s="2" t="s">
        <v>26</v>
      </c>
      <c r="J15" s="2" t="s">
        <v>30</v>
      </c>
      <c r="K15" s="2" t="s">
        <v>28</v>
      </c>
      <c r="L15" s="2">
        <v>3</v>
      </c>
      <c r="M15" s="6" t="str">
        <f t="shared" si="1"/>
        <v>YES</v>
      </c>
      <c r="N15" s="2" t="s">
        <v>29</v>
      </c>
      <c r="O15" s="2" t="s">
        <v>27</v>
      </c>
      <c r="P15" s="2" t="s">
        <v>28</v>
      </c>
      <c r="Q15" s="2">
        <v>2</v>
      </c>
      <c r="R15" s="6" t="str">
        <f t="shared" si="2"/>
        <v>YES</v>
      </c>
      <c r="S15" s="2">
        <f t="shared" si="3"/>
        <v>2</v>
      </c>
      <c r="T15" s="6" t="str">
        <f t="shared" si="4"/>
        <v>No pass</v>
      </c>
      <c r="U15" s="2"/>
      <c r="V15" s="2" t="s">
        <v>135</v>
      </c>
      <c r="W15" s="2" t="s">
        <v>136</v>
      </c>
      <c r="X15" s="2" t="s">
        <v>136</v>
      </c>
      <c r="Y15" s="2" t="s">
        <v>137</v>
      </c>
      <c r="Z15" s="2" t="s">
        <v>136</v>
      </c>
      <c r="AA15" s="2" t="s">
        <v>138</v>
      </c>
      <c r="AB15" s="6">
        <v>0</v>
      </c>
      <c r="AC15" s="6">
        <v>0</v>
      </c>
      <c r="AD15" s="6">
        <v>0</v>
      </c>
      <c r="AE15" s="6"/>
      <c r="AF15" s="6"/>
      <c r="AG15" s="6"/>
    </row>
    <row r="16" spans="1:33" x14ac:dyDescent="0.3">
      <c r="A16" s="2">
        <v>6295263</v>
      </c>
      <c r="B16" s="2" t="s">
        <v>139</v>
      </c>
      <c r="C16" s="2" t="s">
        <v>140</v>
      </c>
      <c r="D16" s="2" t="s">
        <v>26</v>
      </c>
      <c r="E16" s="2" t="s">
        <v>141</v>
      </c>
      <c r="F16" s="2" t="s">
        <v>28</v>
      </c>
      <c r="G16" s="2">
        <v>3</v>
      </c>
      <c r="H16" s="9" t="str">
        <f t="shared" si="0"/>
        <v>YES</v>
      </c>
      <c r="I16" s="2" t="s">
        <v>26</v>
      </c>
      <c r="J16" s="2" t="s">
        <v>30</v>
      </c>
      <c r="K16" s="2" t="s">
        <v>28</v>
      </c>
      <c r="L16" s="2">
        <v>3</v>
      </c>
      <c r="M16" s="6" t="str">
        <f t="shared" si="1"/>
        <v>YES</v>
      </c>
      <c r="N16" s="2" t="s">
        <v>29</v>
      </c>
      <c r="O16" s="2" t="s">
        <v>142</v>
      </c>
      <c r="P16" s="2" t="s">
        <v>28</v>
      </c>
      <c r="Q16" s="2">
        <v>1</v>
      </c>
      <c r="R16" s="6" t="str">
        <f t="shared" si="2"/>
        <v>NO</v>
      </c>
      <c r="S16" s="2">
        <f t="shared" si="3"/>
        <v>2</v>
      </c>
      <c r="T16" s="6" t="str">
        <f t="shared" si="4"/>
        <v>No pass</v>
      </c>
      <c r="U16" s="2"/>
      <c r="V16" s="2" t="s">
        <v>143</v>
      </c>
      <c r="W16" s="2" t="s">
        <v>144</v>
      </c>
      <c r="X16" s="2" t="s">
        <v>145</v>
      </c>
      <c r="Y16" s="2" t="s">
        <v>146</v>
      </c>
      <c r="Z16" s="2" t="s">
        <v>147</v>
      </c>
      <c r="AA16" s="2" t="s">
        <v>148</v>
      </c>
      <c r="AB16" s="6">
        <v>0</v>
      </c>
      <c r="AC16" s="6">
        <v>0</v>
      </c>
      <c r="AD16" s="6">
        <v>0</v>
      </c>
      <c r="AE16" s="6"/>
      <c r="AF16" s="6"/>
      <c r="AG16" s="6"/>
    </row>
    <row r="17" spans="1:33" x14ac:dyDescent="0.3">
      <c r="A17">
        <v>14217764</v>
      </c>
      <c r="B17" t="s">
        <v>149</v>
      </c>
      <c r="C17" t="s">
        <v>150</v>
      </c>
      <c r="D17" t="s">
        <v>26</v>
      </c>
      <c r="E17" t="s">
        <v>151</v>
      </c>
      <c r="F17" t="s">
        <v>28</v>
      </c>
      <c r="G17">
        <v>3</v>
      </c>
      <c r="H17" s="10" t="str">
        <f t="shared" si="0"/>
        <v>YES</v>
      </c>
      <c r="I17" t="s">
        <v>26</v>
      </c>
      <c r="J17" t="s">
        <v>27</v>
      </c>
      <c r="K17" t="s">
        <v>28</v>
      </c>
      <c r="L17">
        <v>3</v>
      </c>
      <c r="M17" s="4" t="str">
        <f t="shared" si="1"/>
        <v>YES</v>
      </c>
      <c r="N17" t="s">
        <v>26</v>
      </c>
      <c r="O17" t="s">
        <v>152</v>
      </c>
      <c r="P17" t="s">
        <v>28</v>
      </c>
      <c r="Q17">
        <v>3</v>
      </c>
      <c r="R17" s="4" t="str">
        <f t="shared" si="2"/>
        <v>YES</v>
      </c>
      <c r="S17">
        <f t="shared" si="3"/>
        <v>3</v>
      </c>
      <c r="T17" s="4" t="str">
        <f t="shared" si="4"/>
        <v>Pass</v>
      </c>
      <c r="V17" t="s">
        <v>153</v>
      </c>
      <c r="W17" t="s">
        <v>153</v>
      </c>
      <c r="X17" t="s">
        <v>153</v>
      </c>
      <c r="Y17" t="s">
        <v>153</v>
      </c>
      <c r="Z17" t="s">
        <v>153</v>
      </c>
      <c r="AA17" t="s">
        <v>154</v>
      </c>
      <c r="AB17" s="4">
        <v>1</v>
      </c>
      <c r="AC17" s="4">
        <v>0</v>
      </c>
      <c r="AD17" s="4">
        <v>1</v>
      </c>
      <c r="AE17" s="4">
        <f t="shared" si="5"/>
        <v>1</v>
      </c>
      <c r="AF17" s="4">
        <f t="shared" si="6"/>
        <v>0.5</v>
      </c>
      <c r="AG17" s="4">
        <f t="shared" si="7"/>
        <v>0.66666666666666663</v>
      </c>
    </row>
    <row r="18" spans="1:33" x14ac:dyDescent="0.3">
      <c r="A18">
        <v>16528813</v>
      </c>
      <c r="B18" t="s">
        <v>155</v>
      </c>
      <c r="C18" t="s">
        <v>156</v>
      </c>
      <c r="D18" t="s">
        <v>26</v>
      </c>
      <c r="E18" t="s">
        <v>157</v>
      </c>
      <c r="F18" t="s">
        <v>28</v>
      </c>
      <c r="G18">
        <v>3</v>
      </c>
      <c r="H18" s="10" t="str">
        <f t="shared" si="0"/>
        <v>YES</v>
      </c>
      <c r="I18" t="s">
        <v>26</v>
      </c>
      <c r="J18" t="s">
        <v>30</v>
      </c>
      <c r="K18" t="s">
        <v>28</v>
      </c>
      <c r="L18">
        <v>3</v>
      </c>
      <c r="M18" s="4" t="str">
        <f t="shared" si="1"/>
        <v>YES</v>
      </c>
      <c r="N18" t="s">
        <v>26</v>
      </c>
      <c r="O18" t="s">
        <v>158</v>
      </c>
      <c r="P18" t="s">
        <v>28</v>
      </c>
      <c r="Q18">
        <v>3</v>
      </c>
      <c r="R18" s="4" t="str">
        <f t="shared" si="2"/>
        <v>YES</v>
      </c>
      <c r="S18">
        <f t="shared" si="3"/>
        <v>3</v>
      </c>
      <c r="T18" s="4" t="str">
        <f t="shared" si="4"/>
        <v>Pass</v>
      </c>
      <c r="V18" t="s">
        <v>159</v>
      </c>
      <c r="W18" t="s">
        <v>160</v>
      </c>
      <c r="X18" t="s">
        <v>161</v>
      </c>
      <c r="Y18" t="s">
        <v>161</v>
      </c>
      <c r="Z18" t="s">
        <v>161</v>
      </c>
      <c r="AA18" t="s">
        <v>160</v>
      </c>
      <c r="AB18" s="4">
        <v>1</v>
      </c>
      <c r="AC18" s="4">
        <v>1</v>
      </c>
      <c r="AD18" s="4">
        <v>0</v>
      </c>
      <c r="AE18" s="4">
        <f t="shared" si="5"/>
        <v>0.5</v>
      </c>
      <c r="AF18" s="4">
        <f t="shared" si="6"/>
        <v>1</v>
      </c>
      <c r="AG18" s="4">
        <f t="shared" si="7"/>
        <v>0.66666666666666663</v>
      </c>
    </row>
    <row r="19" spans="1:33" x14ac:dyDescent="0.3">
      <c r="A19">
        <v>15406368</v>
      </c>
      <c r="B19" t="s">
        <v>162</v>
      </c>
      <c r="C19" t="s">
        <v>163</v>
      </c>
      <c r="D19" t="s">
        <v>29</v>
      </c>
      <c r="E19" t="s">
        <v>28</v>
      </c>
      <c r="F19" t="s">
        <v>28</v>
      </c>
      <c r="G19">
        <v>2</v>
      </c>
      <c r="H19" s="10" t="str">
        <f t="shared" si="0"/>
        <v>YES</v>
      </c>
      <c r="I19" t="s">
        <v>26</v>
      </c>
      <c r="J19" t="s">
        <v>27</v>
      </c>
      <c r="K19" t="s">
        <v>28</v>
      </c>
      <c r="L19">
        <v>3</v>
      </c>
      <c r="M19" s="4" t="str">
        <f t="shared" si="1"/>
        <v>YES</v>
      </c>
      <c r="N19" t="s">
        <v>29</v>
      </c>
      <c r="O19" t="s">
        <v>27</v>
      </c>
      <c r="P19" t="s">
        <v>28</v>
      </c>
      <c r="Q19">
        <v>2</v>
      </c>
      <c r="R19" s="4" t="str">
        <f t="shared" si="2"/>
        <v>YES</v>
      </c>
      <c r="S19">
        <f t="shared" si="3"/>
        <v>3</v>
      </c>
      <c r="T19" s="4" t="str">
        <f t="shared" si="4"/>
        <v>Pass</v>
      </c>
      <c r="V19" t="s">
        <v>164</v>
      </c>
      <c r="W19" t="s">
        <v>164</v>
      </c>
      <c r="X19" t="s">
        <v>164</v>
      </c>
      <c r="Y19" t="s">
        <v>164</v>
      </c>
      <c r="Z19" t="s">
        <v>164</v>
      </c>
      <c r="AA19" t="s">
        <v>165</v>
      </c>
      <c r="AB19" s="4">
        <v>2</v>
      </c>
      <c r="AC19" s="4">
        <v>0</v>
      </c>
      <c r="AD19" s="4">
        <v>0</v>
      </c>
      <c r="AE19" s="4">
        <f t="shared" si="5"/>
        <v>1</v>
      </c>
      <c r="AF19" s="4">
        <f t="shared" si="6"/>
        <v>1</v>
      </c>
      <c r="AG19" s="4">
        <f t="shared" si="7"/>
        <v>1</v>
      </c>
    </row>
    <row r="20" spans="1:33" x14ac:dyDescent="0.3">
      <c r="A20">
        <v>17764469</v>
      </c>
      <c r="B20" t="s">
        <v>166</v>
      </c>
      <c r="C20" t="s">
        <v>167</v>
      </c>
      <c r="D20" t="s">
        <v>26</v>
      </c>
      <c r="E20" t="s">
        <v>168</v>
      </c>
      <c r="F20" t="s">
        <v>28</v>
      </c>
      <c r="G20">
        <v>3</v>
      </c>
      <c r="H20" s="10" t="str">
        <f t="shared" si="0"/>
        <v>YES</v>
      </c>
      <c r="I20" t="s">
        <v>26</v>
      </c>
      <c r="J20" t="s">
        <v>27</v>
      </c>
      <c r="K20" t="s">
        <v>28</v>
      </c>
      <c r="L20">
        <v>3</v>
      </c>
      <c r="M20" s="4" t="str">
        <f t="shared" si="1"/>
        <v>YES</v>
      </c>
      <c r="N20" t="s">
        <v>26</v>
      </c>
      <c r="O20" t="s">
        <v>169</v>
      </c>
      <c r="P20" t="s">
        <v>28</v>
      </c>
      <c r="Q20">
        <v>2</v>
      </c>
      <c r="R20" s="4" t="str">
        <f t="shared" si="2"/>
        <v>YES</v>
      </c>
      <c r="S20">
        <f t="shared" si="3"/>
        <v>3</v>
      </c>
      <c r="T20" s="4" t="str">
        <f t="shared" si="4"/>
        <v>Pass</v>
      </c>
      <c r="V20" t="s">
        <v>170</v>
      </c>
      <c r="W20" t="s">
        <v>171</v>
      </c>
      <c r="X20" t="s">
        <v>171</v>
      </c>
      <c r="Y20" t="s">
        <v>171</v>
      </c>
      <c r="Z20" t="s">
        <v>171</v>
      </c>
      <c r="AA20" t="s">
        <v>172</v>
      </c>
      <c r="AB20" s="4">
        <v>3</v>
      </c>
      <c r="AC20" s="4">
        <v>0</v>
      </c>
      <c r="AD20" s="4">
        <v>0</v>
      </c>
      <c r="AE20" s="4">
        <f t="shared" si="5"/>
        <v>1</v>
      </c>
      <c r="AF20" s="4">
        <f t="shared" si="6"/>
        <v>1</v>
      </c>
      <c r="AG20" s="4">
        <f t="shared" si="7"/>
        <v>1</v>
      </c>
    </row>
    <row r="21" spans="1:33" x14ac:dyDescent="0.3">
      <c r="A21">
        <v>17938194</v>
      </c>
      <c r="B21" t="s">
        <v>173</v>
      </c>
      <c r="C21" t="s">
        <v>174</v>
      </c>
      <c r="D21" t="s">
        <v>26</v>
      </c>
      <c r="E21" t="s">
        <v>175</v>
      </c>
      <c r="F21" t="s">
        <v>28</v>
      </c>
      <c r="G21">
        <v>3</v>
      </c>
      <c r="H21" s="10" t="str">
        <f t="shared" si="0"/>
        <v>YES</v>
      </c>
      <c r="I21" t="s">
        <v>26</v>
      </c>
      <c r="J21" t="s">
        <v>30</v>
      </c>
      <c r="K21" t="s">
        <v>28</v>
      </c>
      <c r="L21">
        <v>3</v>
      </c>
      <c r="M21" s="4" t="str">
        <f t="shared" si="1"/>
        <v>YES</v>
      </c>
      <c r="N21" t="s">
        <v>26</v>
      </c>
      <c r="O21" t="s">
        <v>176</v>
      </c>
      <c r="P21" t="s">
        <v>28</v>
      </c>
      <c r="Q21">
        <v>3</v>
      </c>
      <c r="R21" s="4" t="str">
        <f t="shared" si="2"/>
        <v>YES</v>
      </c>
      <c r="S21">
        <f t="shared" si="3"/>
        <v>3</v>
      </c>
      <c r="T21" s="4" t="str">
        <f t="shared" si="4"/>
        <v>Pass</v>
      </c>
      <c r="V21" t="s">
        <v>177</v>
      </c>
      <c r="W21" t="s">
        <v>178</v>
      </c>
      <c r="X21" t="s">
        <v>178</v>
      </c>
      <c r="Y21" t="s">
        <v>179</v>
      </c>
      <c r="Z21" t="s">
        <v>180</v>
      </c>
      <c r="AA21" t="s">
        <v>181</v>
      </c>
      <c r="AB21" s="4">
        <v>10</v>
      </c>
      <c r="AC21" s="4">
        <v>0</v>
      </c>
      <c r="AD21" s="4">
        <v>0</v>
      </c>
      <c r="AE21" s="4">
        <f t="shared" si="5"/>
        <v>1</v>
      </c>
      <c r="AF21" s="4">
        <f t="shared" si="6"/>
        <v>1</v>
      </c>
      <c r="AG21" s="4">
        <f t="shared" si="7"/>
        <v>1</v>
      </c>
    </row>
    <row r="22" spans="1:33" x14ac:dyDescent="0.3">
      <c r="A22">
        <v>18180358</v>
      </c>
      <c r="B22" t="s">
        <v>182</v>
      </c>
      <c r="C22" t="s">
        <v>183</v>
      </c>
      <c r="D22" t="s">
        <v>26</v>
      </c>
      <c r="E22" t="s">
        <v>184</v>
      </c>
      <c r="F22" t="s">
        <v>28</v>
      </c>
      <c r="G22">
        <v>3</v>
      </c>
      <c r="H22" s="10" t="str">
        <f t="shared" si="0"/>
        <v>YES</v>
      </c>
      <c r="I22" t="s">
        <v>26</v>
      </c>
      <c r="J22" t="s">
        <v>27</v>
      </c>
      <c r="K22" t="s">
        <v>28</v>
      </c>
      <c r="L22">
        <v>3</v>
      </c>
      <c r="M22" s="4" t="str">
        <f t="shared" si="1"/>
        <v>YES</v>
      </c>
      <c r="N22" t="s">
        <v>26</v>
      </c>
      <c r="O22" t="s">
        <v>185</v>
      </c>
      <c r="P22" t="s">
        <v>28</v>
      </c>
      <c r="Q22">
        <v>3</v>
      </c>
      <c r="R22" s="4" t="str">
        <f t="shared" si="2"/>
        <v>YES</v>
      </c>
      <c r="S22">
        <f t="shared" si="3"/>
        <v>3</v>
      </c>
      <c r="T22" s="4" t="str">
        <f t="shared" si="4"/>
        <v>Pass</v>
      </c>
      <c r="V22" t="s">
        <v>186</v>
      </c>
      <c r="W22" t="s">
        <v>186</v>
      </c>
      <c r="X22" t="s">
        <v>186</v>
      </c>
      <c r="Y22" t="s">
        <v>187</v>
      </c>
      <c r="Z22" t="s">
        <v>186</v>
      </c>
      <c r="AA22" t="s">
        <v>188</v>
      </c>
      <c r="AB22" s="4">
        <v>2</v>
      </c>
      <c r="AC22" s="4">
        <v>0</v>
      </c>
      <c r="AD22" s="4">
        <v>0</v>
      </c>
      <c r="AE22" s="4">
        <f t="shared" si="5"/>
        <v>1</v>
      </c>
      <c r="AF22" s="4">
        <f t="shared" si="6"/>
        <v>1</v>
      </c>
      <c r="AG22" s="4">
        <f t="shared" si="7"/>
        <v>1</v>
      </c>
    </row>
    <row r="23" spans="1:33" x14ac:dyDescent="0.3">
      <c r="A23">
        <v>18472972</v>
      </c>
      <c r="B23" t="s">
        <v>189</v>
      </c>
      <c r="C23" t="s">
        <v>190</v>
      </c>
      <c r="D23" t="s">
        <v>26</v>
      </c>
      <c r="E23" t="s">
        <v>27</v>
      </c>
      <c r="F23" t="s">
        <v>28</v>
      </c>
      <c r="G23">
        <v>3</v>
      </c>
      <c r="H23" s="10" t="str">
        <f t="shared" si="0"/>
        <v>YES</v>
      </c>
      <c r="I23" t="s">
        <v>26</v>
      </c>
      <c r="J23" t="s">
        <v>30</v>
      </c>
      <c r="K23" t="s">
        <v>28</v>
      </c>
      <c r="L23">
        <v>3</v>
      </c>
      <c r="M23" s="4" t="str">
        <f t="shared" si="1"/>
        <v>YES</v>
      </c>
      <c r="N23" t="s">
        <v>26</v>
      </c>
      <c r="O23" t="s">
        <v>191</v>
      </c>
      <c r="P23" t="s">
        <v>28</v>
      </c>
      <c r="Q23">
        <v>2</v>
      </c>
      <c r="R23" s="4" t="str">
        <f t="shared" si="2"/>
        <v>YES</v>
      </c>
      <c r="S23">
        <f t="shared" si="3"/>
        <v>3</v>
      </c>
      <c r="T23" s="4" t="str">
        <f t="shared" si="4"/>
        <v>Pass</v>
      </c>
      <c r="V23" t="s">
        <v>192</v>
      </c>
      <c r="W23" t="s">
        <v>193</v>
      </c>
      <c r="X23" t="s">
        <v>194</v>
      </c>
      <c r="Y23" t="s">
        <v>195</v>
      </c>
      <c r="Z23" t="s">
        <v>196</v>
      </c>
      <c r="AA23" t="s">
        <v>197</v>
      </c>
      <c r="AB23" s="4">
        <v>2</v>
      </c>
      <c r="AC23" s="4">
        <v>3</v>
      </c>
      <c r="AD23" s="4">
        <v>2</v>
      </c>
      <c r="AE23" s="4">
        <f t="shared" si="5"/>
        <v>0.4</v>
      </c>
      <c r="AF23" s="4">
        <f t="shared" si="6"/>
        <v>0.5</v>
      </c>
      <c r="AG23" s="4">
        <f t="shared" si="7"/>
        <v>0.44444444444444448</v>
      </c>
    </row>
    <row r="24" spans="1:33" x14ac:dyDescent="0.3">
      <c r="A24">
        <v>2014970</v>
      </c>
      <c r="B24" t="s">
        <v>198</v>
      </c>
      <c r="C24" t="s">
        <v>199</v>
      </c>
      <c r="D24" t="s">
        <v>26</v>
      </c>
      <c r="E24" t="s">
        <v>200</v>
      </c>
      <c r="F24" t="s">
        <v>28</v>
      </c>
      <c r="G24">
        <v>3</v>
      </c>
      <c r="H24" s="10" t="str">
        <f t="shared" si="0"/>
        <v>YES</v>
      </c>
      <c r="I24" t="s">
        <v>26</v>
      </c>
      <c r="J24" t="s">
        <v>27</v>
      </c>
      <c r="K24" t="s">
        <v>28</v>
      </c>
      <c r="L24">
        <v>3</v>
      </c>
      <c r="M24" s="4" t="str">
        <f t="shared" si="1"/>
        <v>YES</v>
      </c>
      <c r="N24" t="s">
        <v>26</v>
      </c>
      <c r="O24" t="s">
        <v>201</v>
      </c>
      <c r="P24" t="s">
        <v>28</v>
      </c>
      <c r="Q24">
        <v>2</v>
      </c>
      <c r="R24" s="4" t="str">
        <f t="shared" si="2"/>
        <v>YES</v>
      </c>
      <c r="S24">
        <f t="shared" si="3"/>
        <v>3</v>
      </c>
      <c r="T24" s="4" t="str">
        <f t="shared" si="4"/>
        <v>Pass</v>
      </c>
      <c r="V24" t="s">
        <v>202</v>
      </c>
      <c r="W24" t="s">
        <v>203</v>
      </c>
      <c r="X24" t="s">
        <v>203</v>
      </c>
      <c r="Y24" t="s">
        <v>204</v>
      </c>
      <c r="Z24" t="s">
        <v>205</v>
      </c>
      <c r="AA24" t="s">
        <v>206</v>
      </c>
      <c r="AB24" s="4">
        <v>21</v>
      </c>
      <c r="AC24" s="4">
        <v>0</v>
      </c>
      <c r="AD24" s="4">
        <v>0</v>
      </c>
      <c r="AE24" s="4">
        <f t="shared" si="5"/>
        <v>1</v>
      </c>
      <c r="AF24" s="4">
        <f t="shared" si="6"/>
        <v>1</v>
      </c>
      <c r="AG24" s="4">
        <f t="shared" si="7"/>
        <v>1</v>
      </c>
    </row>
    <row r="25" spans="1:33" x14ac:dyDescent="0.3">
      <c r="A25">
        <v>1332594</v>
      </c>
      <c r="B25" t="s">
        <v>207</v>
      </c>
      <c r="C25" t="s">
        <v>208</v>
      </c>
      <c r="D25" t="s">
        <v>26</v>
      </c>
      <c r="E25" t="s">
        <v>209</v>
      </c>
      <c r="F25" t="s">
        <v>28</v>
      </c>
      <c r="G25">
        <v>3</v>
      </c>
      <c r="H25" s="10" t="str">
        <f t="shared" si="0"/>
        <v>YES</v>
      </c>
      <c r="I25" t="s">
        <v>26</v>
      </c>
      <c r="J25" t="s">
        <v>30</v>
      </c>
      <c r="K25" t="s">
        <v>28</v>
      </c>
      <c r="L25">
        <v>3</v>
      </c>
      <c r="M25" s="4" t="str">
        <f t="shared" si="1"/>
        <v>YES</v>
      </c>
      <c r="N25" t="s">
        <v>26</v>
      </c>
      <c r="O25" t="s">
        <v>210</v>
      </c>
      <c r="P25" t="s">
        <v>28</v>
      </c>
      <c r="Q25">
        <v>3</v>
      </c>
      <c r="R25" s="4" t="str">
        <f t="shared" si="2"/>
        <v>YES</v>
      </c>
      <c r="S25">
        <f t="shared" si="3"/>
        <v>3</v>
      </c>
      <c r="T25" s="4" t="str">
        <f t="shared" si="4"/>
        <v>Pass</v>
      </c>
      <c r="V25" t="s">
        <v>211</v>
      </c>
      <c r="W25" t="s">
        <v>212</v>
      </c>
      <c r="X25" t="s">
        <v>212</v>
      </c>
      <c r="Y25" t="s">
        <v>213</v>
      </c>
      <c r="Z25" t="s">
        <v>214</v>
      </c>
      <c r="AA25" t="s">
        <v>215</v>
      </c>
      <c r="AB25" s="4">
        <v>13</v>
      </c>
      <c r="AC25" s="4">
        <v>1</v>
      </c>
      <c r="AD25" s="4">
        <v>1</v>
      </c>
      <c r="AE25" s="4">
        <f t="shared" si="5"/>
        <v>0.9285714285714286</v>
      </c>
      <c r="AF25" s="4">
        <f t="shared" si="6"/>
        <v>0.9285714285714286</v>
      </c>
      <c r="AG25" s="4">
        <f t="shared" si="7"/>
        <v>0.9285714285714286</v>
      </c>
    </row>
    <row r="26" spans="1:33" x14ac:dyDescent="0.3">
      <c r="A26" s="3">
        <v>1482147</v>
      </c>
      <c r="B26" s="3" t="s">
        <v>216</v>
      </c>
      <c r="C26" s="3" t="s">
        <v>217</v>
      </c>
      <c r="D26" s="3" t="s">
        <v>29</v>
      </c>
      <c r="E26" s="3" t="s">
        <v>27</v>
      </c>
      <c r="F26" s="3" t="s">
        <v>218</v>
      </c>
      <c r="G26" s="3">
        <v>1</v>
      </c>
      <c r="H26" s="11" t="str">
        <f t="shared" si="0"/>
        <v>NO</v>
      </c>
      <c r="I26" s="3" t="s">
        <v>26</v>
      </c>
      <c r="J26" s="3" t="s">
        <v>27</v>
      </c>
      <c r="K26" s="3" t="s">
        <v>28</v>
      </c>
      <c r="L26" s="3">
        <v>3</v>
      </c>
      <c r="M26" s="7" t="str">
        <f t="shared" si="1"/>
        <v>YES</v>
      </c>
      <c r="N26" s="3" t="s">
        <v>29</v>
      </c>
      <c r="O26" s="3" t="s">
        <v>219</v>
      </c>
      <c r="P26" s="3" t="s">
        <v>220</v>
      </c>
      <c r="Q26" s="3">
        <v>0</v>
      </c>
      <c r="R26" s="7" t="str">
        <f t="shared" si="2"/>
        <v>NO</v>
      </c>
      <c r="S26" s="3">
        <f t="shared" si="3"/>
        <v>1</v>
      </c>
      <c r="T26" s="7" t="str">
        <f t="shared" si="4"/>
        <v>No pass</v>
      </c>
      <c r="U26" s="3"/>
      <c r="V26" s="3" t="s">
        <v>221</v>
      </c>
      <c r="W26" s="3" t="s">
        <v>222</v>
      </c>
      <c r="X26" s="3" t="s">
        <v>222</v>
      </c>
      <c r="Y26" s="3" t="s">
        <v>223</v>
      </c>
      <c r="Z26" s="3" t="s">
        <v>222</v>
      </c>
      <c r="AA26" s="3" t="s">
        <v>224</v>
      </c>
      <c r="AB26" s="7">
        <v>0</v>
      </c>
      <c r="AC26" s="7">
        <v>0</v>
      </c>
      <c r="AD26" s="7">
        <v>0</v>
      </c>
      <c r="AE26" s="7"/>
      <c r="AF26" s="7"/>
      <c r="AG26" s="7"/>
    </row>
    <row r="27" spans="1:33" x14ac:dyDescent="0.3">
      <c r="A27">
        <v>4308412</v>
      </c>
      <c r="B27" t="s">
        <v>225</v>
      </c>
      <c r="C27" t="s">
        <v>226</v>
      </c>
      <c r="D27" t="s">
        <v>26</v>
      </c>
      <c r="E27" t="s">
        <v>227</v>
      </c>
      <c r="F27" t="s">
        <v>28</v>
      </c>
      <c r="G27">
        <v>2</v>
      </c>
      <c r="H27" s="10" t="str">
        <f t="shared" si="0"/>
        <v>YES</v>
      </c>
      <c r="I27" t="s">
        <v>26</v>
      </c>
      <c r="J27" t="s">
        <v>27</v>
      </c>
      <c r="K27" t="s">
        <v>28</v>
      </c>
      <c r="L27">
        <v>3</v>
      </c>
      <c r="M27" s="4" t="str">
        <f t="shared" si="1"/>
        <v>YES</v>
      </c>
      <c r="N27" t="s">
        <v>26</v>
      </c>
      <c r="O27" t="s">
        <v>27</v>
      </c>
      <c r="P27" t="s">
        <v>28</v>
      </c>
      <c r="Q27">
        <v>3</v>
      </c>
      <c r="R27" s="4" t="str">
        <f t="shared" si="2"/>
        <v>YES</v>
      </c>
      <c r="S27">
        <f t="shared" si="3"/>
        <v>3</v>
      </c>
      <c r="T27" s="4" t="str">
        <f t="shared" si="4"/>
        <v>Pass</v>
      </c>
      <c r="V27" t="s">
        <v>228</v>
      </c>
      <c r="W27" t="s">
        <v>229</v>
      </c>
      <c r="X27" t="s">
        <v>230</v>
      </c>
      <c r="Y27" t="s">
        <v>231</v>
      </c>
      <c r="Z27" t="s">
        <v>232</v>
      </c>
      <c r="AA27" t="s">
        <v>233</v>
      </c>
      <c r="AB27" s="4">
        <v>4</v>
      </c>
      <c r="AC27" s="4">
        <v>1</v>
      </c>
      <c r="AD27" s="4">
        <v>0</v>
      </c>
      <c r="AE27" s="4">
        <f t="shared" si="5"/>
        <v>0.8</v>
      </c>
      <c r="AF27" s="4">
        <f t="shared" si="6"/>
        <v>1</v>
      </c>
      <c r="AG27" s="4">
        <f t="shared" si="7"/>
        <v>0.88888888888888895</v>
      </c>
    </row>
    <row r="28" spans="1:33" x14ac:dyDescent="0.3">
      <c r="A28">
        <v>19015359</v>
      </c>
      <c r="B28" t="s">
        <v>234</v>
      </c>
      <c r="C28" t="s">
        <v>235</v>
      </c>
      <c r="D28" t="s">
        <v>26</v>
      </c>
      <c r="E28" t="s">
        <v>236</v>
      </c>
      <c r="F28" t="s">
        <v>28</v>
      </c>
      <c r="G28">
        <v>3</v>
      </c>
      <c r="H28" s="10" t="str">
        <f t="shared" si="0"/>
        <v>YES</v>
      </c>
      <c r="I28" t="s">
        <v>26</v>
      </c>
      <c r="J28" t="s">
        <v>27</v>
      </c>
      <c r="K28" t="s">
        <v>28</v>
      </c>
      <c r="L28">
        <v>3</v>
      </c>
      <c r="M28" s="4" t="str">
        <f t="shared" si="1"/>
        <v>YES</v>
      </c>
      <c r="N28" t="s">
        <v>29</v>
      </c>
      <c r="O28" t="s">
        <v>237</v>
      </c>
      <c r="P28" t="s">
        <v>28</v>
      </c>
      <c r="Q28">
        <v>2</v>
      </c>
      <c r="R28" s="4" t="str">
        <f t="shared" si="2"/>
        <v>YES</v>
      </c>
      <c r="S28">
        <f t="shared" si="3"/>
        <v>3</v>
      </c>
      <c r="T28" s="4" t="str">
        <f t="shared" si="4"/>
        <v>Pass</v>
      </c>
      <c r="V28" t="s">
        <v>238</v>
      </c>
      <c r="W28" t="s">
        <v>238</v>
      </c>
      <c r="X28" t="s">
        <v>238</v>
      </c>
      <c r="Y28" t="s">
        <v>239</v>
      </c>
      <c r="Z28" t="s">
        <v>238</v>
      </c>
      <c r="AA28" t="s">
        <v>240</v>
      </c>
      <c r="AB28" s="4">
        <v>3</v>
      </c>
      <c r="AC28" s="4">
        <v>0</v>
      </c>
      <c r="AD28" s="4">
        <v>0</v>
      </c>
      <c r="AE28" s="4">
        <f t="shared" si="5"/>
        <v>1</v>
      </c>
      <c r="AF28" s="4">
        <f t="shared" si="6"/>
        <v>1</v>
      </c>
      <c r="AG28" s="4">
        <f t="shared" si="7"/>
        <v>1</v>
      </c>
    </row>
    <row r="29" spans="1:33" x14ac:dyDescent="0.3">
      <c r="A29">
        <v>19114678</v>
      </c>
      <c r="B29" t="s">
        <v>241</v>
      </c>
      <c r="C29" t="s">
        <v>242</v>
      </c>
      <c r="D29" t="s">
        <v>26</v>
      </c>
      <c r="E29" t="s">
        <v>27</v>
      </c>
      <c r="F29" t="s">
        <v>28</v>
      </c>
      <c r="G29">
        <v>3</v>
      </c>
      <c r="H29" s="10" t="str">
        <f t="shared" si="0"/>
        <v>YES</v>
      </c>
      <c r="I29" t="s">
        <v>26</v>
      </c>
      <c r="J29" t="s">
        <v>27</v>
      </c>
      <c r="K29" t="s">
        <v>28</v>
      </c>
      <c r="L29">
        <v>3</v>
      </c>
      <c r="M29" s="4" t="str">
        <f t="shared" si="1"/>
        <v>YES</v>
      </c>
      <c r="N29" t="s">
        <v>26</v>
      </c>
      <c r="O29" t="s">
        <v>27</v>
      </c>
      <c r="P29" t="s">
        <v>28</v>
      </c>
      <c r="Q29">
        <v>3</v>
      </c>
      <c r="R29" s="4" t="str">
        <f t="shared" si="2"/>
        <v>YES</v>
      </c>
      <c r="S29">
        <f t="shared" si="3"/>
        <v>3</v>
      </c>
      <c r="T29" s="4" t="str">
        <f t="shared" si="4"/>
        <v>Pass</v>
      </c>
      <c r="V29" t="s">
        <v>243</v>
      </c>
      <c r="W29" t="s">
        <v>243</v>
      </c>
      <c r="X29" t="s">
        <v>243</v>
      </c>
      <c r="Y29" t="s">
        <v>243</v>
      </c>
      <c r="Z29" t="s">
        <v>243</v>
      </c>
      <c r="AA29" t="s">
        <v>244</v>
      </c>
      <c r="AB29" s="4">
        <v>4</v>
      </c>
      <c r="AC29" s="4">
        <v>0</v>
      </c>
      <c r="AD29" s="4">
        <v>0</v>
      </c>
      <c r="AE29" s="4">
        <f t="shared" si="5"/>
        <v>1</v>
      </c>
      <c r="AF29" s="4">
        <f t="shared" si="6"/>
        <v>1</v>
      </c>
      <c r="AG29" s="4">
        <f t="shared" si="7"/>
        <v>1</v>
      </c>
    </row>
    <row r="30" spans="1:33" x14ac:dyDescent="0.3">
      <c r="A30">
        <v>19451282</v>
      </c>
      <c r="B30" t="s">
        <v>245</v>
      </c>
      <c r="C30" t="s">
        <v>246</v>
      </c>
      <c r="D30" t="s">
        <v>26</v>
      </c>
      <c r="E30" t="s">
        <v>247</v>
      </c>
      <c r="F30" t="s">
        <v>28</v>
      </c>
      <c r="G30">
        <v>3</v>
      </c>
      <c r="H30" s="10" t="str">
        <f t="shared" si="0"/>
        <v>YES</v>
      </c>
      <c r="I30" t="s">
        <v>26</v>
      </c>
      <c r="J30" t="s">
        <v>27</v>
      </c>
      <c r="K30" t="s">
        <v>28</v>
      </c>
      <c r="L30">
        <v>3</v>
      </c>
      <c r="M30" s="4" t="str">
        <f t="shared" si="1"/>
        <v>YES</v>
      </c>
      <c r="N30" t="s">
        <v>26</v>
      </c>
      <c r="O30" t="s">
        <v>248</v>
      </c>
      <c r="P30" t="s">
        <v>28</v>
      </c>
      <c r="Q30">
        <v>2</v>
      </c>
      <c r="R30" s="4" t="str">
        <f t="shared" si="2"/>
        <v>YES</v>
      </c>
      <c r="S30">
        <f t="shared" si="3"/>
        <v>3</v>
      </c>
      <c r="T30" s="4" t="str">
        <f t="shared" si="4"/>
        <v>Pass</v>
      </c>
      <c r="V30" t="s">
        <v>249</v>
      </c>
      <c r="W30" t="s">
        <v>250</v>
      </c>
      <c r="X30" t="s">
        <v>250</v>
      </c>
      <c r="Y30" t="s">
        <v>251</v>
      </c>
      <c r="Z30" t="s">
        <v>250</v>
      </c>
      <c r="AA30" t="s">
        <v>252</v>
      </c>
      <c r="AB30" s="4">
        <v>5</v>
      </c>
      <c r="AC30" s="4">
        <v>0</v>
      </c>
      <c r="AD30" s="4">
        <v>0</v>
      </c>
      <c r="AE30" s="4">
        <f t="shared" si="5"/>
        <v>1</v>
      </c>
      <c r="AF30" s="4">
        <f t="shared" si="6"/>
        <v>1</v>
      </c>
      <c r="AG30" s="4">
        <f t="shared" si="7"/>
        <v>1</v>
      </c>
    </row>
    <row r="31" spans="1:33" x14ac:dyDescent="0.3">
      <c r="A31">
        <v>19105177</v>
      </c>
      <c r="B31" t="s">
        <v>253</v>
      </c>
      <c r="C31" t="s">
        <v>254</v>
      </c>
      <c r="D31" t="s">
        <v>26</v>
      </c>
      <c r="E31" t="s">
        <v>255</v>
      </c>
      <c r="F31" t="s">
        <v>28</v>
      </c>
      <c r="G31">
        <v>3</v>
      </c>
      <c r="H31" s="10" t="str">
        <f t="shared" si="0"/>
        <v>YES</v>
      </c>
      <c r="I31" t="s">
        <v>26</v>
      </c>
      <c r="J31" t="s">
        <v>30</v>
      </c>
      <c r="K31" t="s">
        <v>28</v>
      </c>
      <c r="L31">
        <v>3</v>
      </c>
      <c r="M31" s="4" t="str">
        <f t="shared" si="1"/>
        <v>YES</v>
      </c>
      <c r="N31" t="s">
        <v>26</v>
      </c>
      <c r="O31" t="s">
        <v>256</v>
      </c>
      <c r="P31" t="s">
        <v>28</v>
      </c>
      <c r="Q31">
        <v>2</v>
      </c>
      <c r="R31" s="4" t="str">
        <f t="shared" si="2"/>
        <v>YES</v>
      </c>
      <c r="S31">
        <f t="shared" si="3"/>
        <v>3</v>
      </c>
      <c r="T31" s="4" t="str">
        <f t="shared" si="4"/>
        <v>Pass</v>
      </c>
      <c r="V31" t="s">
        <v>257</v>
      </c>
      <c r="W31" t="s">
        <v>258</v>
      </c>
      <c r="X31" t="s">
        <v>259</v>
      </c>
      <c r="Y31" t="s">
        <v>260</v>
      </c>
      <c r="Z31" t="s">
        <v>261</v>
      </c>
      <c r="AA31" t="s">
        <v>262</v>
      </c>
      <c r="AB31" s="4">
        <v>5</v>
      </c>
      <c r="AC31" s="4">
        <v>6</v>
      </c>
      <c r="AD31" s="4">
        <v>1</v>
      </c>
      <c r="AE31" s="4">
        <f t="shared" si="5"/>
        <v>0.45454545454545453</v>
      </c>
      <c r="AF31" s="4">
        <f t="shared" si="6"/>
        <v>0.83333333333333337</v>
      </c>
      <c r="AG31" s="4">
        <f t="shared" si="7"/>
        <v>0.58823529411764708</v>
      </c>
    </row>
    <row r="32" spans="1:33" x14ac:dyDescent="0.3">
      <c r="A32" s="3">
        <v>19738021</v>
      </c>
      <c r="B32" s="3" t="s">
        <v>263</v>
      </c>
      <c r="C32" s="3" t="s">
        <v>264</v>
      </c>
      <c r="D32" s="3" t="s">
        <v>29</v>
      </c>
      <c r="E32" s="3" t="s">
        <v>265</v>
      </c>
      <c r="F32" s="3" t="s">
        <v>28</v>
      </c>
      <c r="G32" s="3">
        <v>1</v>
      </c>
      <c r="H32" s="11" t="str">
        <f t="shared" si="0"/>
        <v>NO</v>
      </c>
      <c r="I32" s="3" t="s">
        <v>26</v>
      </c>
      <c r="J32" s="3" t="s">
        <v>30</v>
      </c>
      <c r="K32" s="3" t="s">
        <v>28</v>
      </c>
      <c r="L32" s="3">
        <v>3</v>
      </c>
      <c r="M32" s="7" t="str">
        <f t="shared" si="1"/>
        <v>YES</v>
      </c>
      <c r="N32" s="3" t="s">
        <v>29</v>
      </c>
      <c r="O32" s="3" t="s">
        <v>31</v>
      </c>
      <c r="P32" s="3" t="s">
        <v>28</v>
      </c>
      <c r="Q32" s="3">
        <v>1</v>
      </c>
      <c r="R32" s="7" t="str">
        <f t="shared" si="2"/>
        <v>NO</v>
      </c>
      <c r="S32" s="3">
        <f t="shared" si="3"/>
        <v>1</v>
      </c>
      <c r="T32" s="7" t="str">
        <f t="shared" si="4"/>
        <v>No pass</v>
      </c>
      <c r="U32" s="3"/>
      <c r="V32" s="3" t="s">
        <v>266</v>
      </c>
      <c r="W32" s="3" t="s">
        <v>266</v>
      </c>
      <c r="X32" s="3" t="s">
        <v>266</v>
      </c>
      <c r="Y32" s="3" t="s">
        <v>267</v>
      </c>
      <c r="Z32" s="3" t="s">
        <v>266</v>
      </c>
      <c r="AA32" s="3" t="s">
        <v>268</v>
      </c>
      <c r="AB32" s="7">
        <v>0</v>
      </c>
      <c r="AC32" s="7">
        <v>0</v>
      </c>
      <c r="AD32" s="7">
        <v>0</v>
      </c>
      <c r="AE32" s="7"/>
      <c r="AF32" s="7"/>
      <c r="AG32" s="7"/>
    </row>
    <row r="33" spans="1:33" x14ac:dyDescent="0.3">
      <c r="A33">
        <v>6931548</v>
      </c>
      <c r="B33" t="s">
        <v>269</v>
      </c>
      <c r="C33" t="s">
        <v>270</v>
      </c>
      <c r="D33" t="s">
        <v>26</v>
      </c>
      <c r="E33" t="s">
        <v>27</v>
      </c>
      <c r="F33" t="s">
        <v>28</v>
      </c>
      <c r="G33">
        <v>3</v>
      </c>
      <c r="H33" s="10" t="str">
        <f t="shared" si="0"/>
        <v>YES</v>
      </c>
      <c r="I33" t="s">
        <v>26</v>
      </c>
      <c r="J33" t="s">
        <v>30</v>
      </c>
      <c r="K33" t="s">
        <v>28</v>
      </c>
      <c r="L33">
        <v>3</v>
      </c>
      <c r="M33" s="4" t="str">
        <f t="shared" si="1"/>
        <v>YES</v>
      </c>
      <c r="N33" t="s">
        <v>26</v>
      </c>
      <c r="O33" t="s">
        <v>27</v>
      </c>
      <c r="P33" t="s">
        <v>28</v>
      </c>
      <c r="Q33">
        <v>3</v>
      </c>
      <c r="R33" s="4" t="str">
        <f t="shared" si="2"/>
        <v>YES</v>
      </c>
      <c r="S33">
        <f t="shared" si="3"/>
        <v>3</v>
      </c>
      <c r="T33" s="4" t="str">
        <f t="shared" si="4"/>
        <v>Pass</v>
      </c>
      <c r="V33" t="s">
        <v>271</v>
      </c>
      <c r="W33" t="s">
        <v>272</v>
      </c>
      <c r="X33" t="s">
        <v>272</v>
      </c>
      <c r="Y33" t="s">
        <v>273</v>
      </c>
      <c r="Z33" t="s">
        <v>274</v>
      </c>
      <c r="AA33" t="s">
        <v>275</v>
      </c>
      <c r="AB33" s="4">
        <v>7</v>
      </c>
      <c r="AC33" s="4">
        <v>0</v>
      </c>
      <c r="AD33" s="4">
        <v>0</v>
      </c>
      <c r="AE33" s="4">
        <f t="shared" si="5"/>
        <v>1</v>
      </c>
      <c r="AF33" s="4">
        <f t="shared" si="6"/>
        <v>1</v>
      </c>
      <c r="AG33" s="4">
        <f t="shared" si="7"/>
        <v>1</v>
      </c>
    </row>
    <row r="34" spans="1:33" x14ac:dyDescent="0.3">
      <c r="A34">
        <v>21194422</v>
      </c>
      <c r="B34" t="s">
        <v>276</v>
      </c>
      <c r="C34" t="s">
        <v>277</v>
      </c>
      <c r="D34" t="s">
        <v>26</v>
      </c>
      <c r="E34" t="s">
        <v>27</v>
      </c>
      <c r="F34" t="s">
        <v>28</v>
      </c>
      <c r="G34">
        <v>3</v>
      </c>
      <c r="H34" s="10" t="str">
        <f t="shared" si="0"/>
        <v>YES</v>
      </c>
      <c r="I34" t="s">
        <v>26</v>
      </c>
      <c r="J34" t="s">
        <v>278</v>
      </c>
      <c r="K34" t="s">
        <v>28</v>
      </c>
      <c r="L34">
        <v>3</v>
      </c>
      <c r="M34" s="4" t="str">
        <f t="shared" si="1"/>
        <v>YES</v>
      </c>
      <c r="N34" t="s">
        <v>26</v>
      </c>
      <c r="O34" t="s">
        <v>279</v>
      </c>
      <c r="P34" t="s">
        <v>28</v>
      </c>
      <c r="Q34">
        <v>2</v>
      </c>
      <c r="R34" s="4" t="str">
        <f t="shared" si="2"/>
        <v>YES</v>
      </c>
      <c r="S34">
        <f t="shared" si="3"/>
        <v>3</v>
      </c>
      <c r="T34" s="4" t="str">
        <f t="shared" si="4"/>
        <v>Pass</v>
      </c>
      <c r="V34" t="s">
        <v>280</v>
      </c>
      <c r="W34" t="s">
        <v>281</v>
      </c>
      <c r="X34" t="s">
        <v>281</v>
      </c>
      <c r="Y34" t="s">
        <v>282</v>
      </c>
      <c r="Z34" t="s">
        <v>283</v>
      </c>
      <c r="AA34" t="s">
        <v>284</v>
      </c>
      <c r="AB34" s="4">
        <v>6</v>
      </c>
      <c r="AC34" s="4">
        <v>0</v>
      </c>
      <c r="AD34" s="4">
        <v>3</v>
      </c>
      <c r="AE34" s="4">
        <f t="shared" si="5"/>
        <v>1</v>
      </c>
      <c r="AF34" s="4">
        <f t="shared" si="6"/>
        <v>0.66666666666666663</v>
      </c>
      <c r="AG34" s="4">
        <f t="shared" si="7"/>
        <v>0.8</v>
      </c>
    </row>
    <row r="35" spans="1:33" x14ac:dyDescent="0.3">
      <c r="A35">
        <v>21464247</v>
      </c>
      <c r="B35" t="s">
        <v>285</v>
      </c>
      <c r="C35" t="s">
        <v>286</v>
      </c>
      <c r="D35" t="s">
        <v>26</v>
      </c>
      <c r="E35" t="s">
        <v>287</v>
      </c>
      <c r="F35" t="s">
        <v>28</v>
      </c>
      <c r="G35">
        <v>3</v>
      </c>
      <c r="H35" s="10" t="str">
        <f t="shared" si="0"/>
        <v>YES</v>
      </c>
      <c r="I35" t="s">
        <v>26</v>
      </c>
      <c r="J35" t="s">
        <v>30</v>
      </c>
      <c r="K35" t="s">
        <v>28</v>
      </c>
      <c r="L35">
        <v>3</v>
      </c>
      <c r="M35" s="4" t="str">
        <f t="shared" si="1"/>
        <v>YES</v>
      </c>
      <c r="N35" t="s">
        <v>26</v>
      </c>
      <c r="O35" t="s">
        <v>288</v>
      </c>
      <c r="P35" t="s">
        <v>28</v>
      </c>
      <c r="Q35">
        <v>2</v>
      </c>
      <c r="R35" s="4" t="str">
        <f t="shared" si="2"/>
        <v>YES</v>
      </c>
      <c r="S35">
        <f t="shared" si="3"/>
        <v>3</v>
      </c>
      <c r="T35" s="4" t="str">
        <f t="shared" si="4"/>
        <v>Pass</v>
      </c>
      <c r="V35" t="s">
        <v>289</v>
      </c>
      <c r="W35" t="s">
        <v>290</v>
      </c>
      <c r="X35" t="s">
        <v>291</v>
      </c>
      <c r="Y35" t="s">
        <v>292</v>
      </c>
      <c r="Z35" t="s">
        <v>293</v>
      </c>
      <c r="AA35" t="s">
        <v>294</v>
      </c>
      <c r="AB35" s="4">
        <v>12</v>
      </c>
      <c r="AC35" s="4">
        <v>2</v>
      </c>
      <c r="AD35" s="4">
        <v>8</v>
      </c>
      <c r="AE35" s="4">
        <f t="shared" si="5"/>
        <v>0.8571428571428571</v>
      </c>
      <c r="AF35" s="4">
        <f t="shared" si="6"/>
        <v>0.6</v>
      </c>
      <c r="AG35" s="4">
        <f t="shared" si="7"/>
        <v>0.70588235294117641</v>
      </c>
    </row>
    <row r="36" spans="1:33" x14ac:dyDescent="0.3">
      <c r="A36">
        <v>22460279</v>
      </c>
      <c r="B36" t="s">
        <v>295</v>
      </c>
      <c r="C36" t="s">
        <v>296</v>
      </c>
      <c r="D36" t="s">
        <v>26</v>
      </c>
      <c r="E36" t="s">
        <v>297</v>
      </c>
      <c r="F36" t="s">
        <v>28</v>
      </c>
      <c r="G36">
        <v>3</v>
      </c>
      <c r="H36" s="10" t="str">
        <f t="shared" si="0"/>
        <v>YES</v>
      </c>
      <c r="I36" t="s">
        <v>26</v>
      </c>
      <c r="J36" t="s">
        <v>298</v>
      </c>
      <c r="K36" t="s">
        <v>28</v>
      </c>
      <c r="L36">
        <v>3</v>
      </c>
      <c r="M36" s="4" t="str">
        <f t="shared" si="1"/>
        <v>YES</v>
      </c>
      <c r="N36" t="s">
        <v>26</v>
      </c>
      <c r="O36" t="s">
        <v>299</v>
      </c>
      <c r="P36" t="s">
        <v>28</v>
      </c>
      <c r="Q36">
        <v>2</v>
      </c>
      <c r="R36" s="4" t="str">
        <f t="shared" si="2"/>
        <v>YES</v>
      </c>
      <c r="S36">
        <f t="shared" si="3"/>
        <v>3</v>
      </c>
      <c r="T36" s="4" t="str">
        <f t="shared" si="4"/>
        <v>Pass</v>
      </c>
      <c r="V36" t="s">
        <v>213</v>
      </c>
      <c r="W36" t="s">
        <v>213</v>
      </c>
      <c r="X36" t="s">
        <v>213</v>
      </c>
      <c r="Y36" t="s">
        <v>213</v>
      </c>
      <c r="Z36" t="s">
        <v>213</v>
      </c>
      <c r="AA36" t="s">
        <v>213</v>
      </c>
      <c r="AB36" s="4">
        <v>0</v>
      </c>
      <c r="AC36" s="4">
        <v>0</v>
      </c>
      <c r="AD36" s="4">
        <v>0</v>
      </c>
    </row>
    <row r="37" spans="1:33" x14ac:dyDescent="0.3">
      <c r="A37">
        <v>21768509</v>
      </c>
      <c r="B37" t="s">
        <v>300</v>
      </c>
      <c r="C37" t="s">
        <v>301</v>
      </c>
      <c r="D37" t="s">
        <v>26</v>
      </c>
      <c r="E37" t="s">
        <v>302</v>
      </c>
      <c r="F37" t="s">
        <v>28</v>
      </c>
      <c r="G37">
        <v>2</v>
      </c>
      <c r="H37" s="10" t="str">
        <f t="shared" si="0"/>
        <v>YES</v>
      </c>
      <c r="I37" t="s">
        <v>26</v>
      </c>
      <c r="J37" t="s">
        <v>27</v>
      </c>
      <c r="K37" t="s">
        <v>28</v>
      </c>
      <c r="L37">
        <v>3</v>
      </c>
      <c r="M37" s="4" t="str">
        <f t="shared" si="1"/>
        <v>YES</v>
      </c>
      <c r="N37" t="s">
        <v>26</v>
      </c>
      <c r="O37" t="s">
        <v>303</v>
      </c>
      <c r="P37" t="s">
        <v>28</v>
      </c>
      <c r="Q37">
        <v>3</v>
      </c>
      <c r="R37" s="4" t="str">
        <f t="shared" si="2"/>
        <v>YES</v>
      </c>
      <c r="S37">
        <f t="shared" si="3"/>
        <v>3</v>
      </c>
      <c r="T37" s="4" t="str">
        <f t="shared" si="4"/>
        <v>Pass</v>
      </c>
      <c r="V37" t="s">
        <v>304</v>
      </c>
      <c r="W37" t="s">
        <v>304</v>
      </c>
      <c r="X37" t="s">
        <v>304</v>
      </c>
      <c r="Y37" t="s">
        <v>304</v>
      </c>
      <c r="Z37" t="s">
        <v>305</v>
      </c>
      <c r="AA37" t="s">
        <v>306</v>
      </c>
      <c r="AB37" s="4">
        <v>4</v>
      </c>
      <c r="AC37" s="4">
        <v>0</v>
      </c>
      <c r="AD37" s="4">
        <v>0</v>
      </c>
      <c r="AE37" s="4">
        <f t="shared" si="5"/>
        <v>1</v>
      </c>
      <c r="AF37" s="4">
        <f t="shared" si="6"/>
        <v>1</v>
      </c>
      <c r="AG37" s="4">
        <f t="shared" si="7"/>
        <v>1</v>
      </c>
    </row>
    <row r="38" spans="1:33" x14ac:dyDescent="0.3">
      <c r="A38">
        <v>14742198</v>
      </c>
      <c r="B38" t="s">
        <v>307</v>
      </c>
      <c r="C38" t="s">
        <v>308</v>
      </c>
      <c r="D38" t="s">
        <v>26</v>
      </c>
      <c r="E38" t="s">
        <v>309</v>
      </c>
      <c r="F38" t="s">
        <v>28</v>
      </c>
      <c r="G38">
        <v>3</v>
      </c>
      <c r="H38" s="10" t="str">
        <f t="shared" si="0"/>
        <v>YES</v>
      </c>
      <c r="I38" t="s">
        <v>26</v>
      </c>
      <c r="J38" t="s">
        <v>30</v>
      </c>
      <c r="K38" t="s">
        <v>28</v>
      </c>
      <c r="L38">
        <v>3</v>
      </c>
      <c r="M38" s="4" t="str">
        <f t="shared" si="1"/>
        <v>YES</v>
      </c>
      <c r="N38" t="s">
        <v>26</v>
      </c>
      <c r="O38" t="s">
        <v>310</v>
      </c>
      <c r="P38" t="s">
        <v>28</v>
      </c>
      <c r="Q38">
        <v>2</v>
      </c>
      <c r="R38" s="4" t="str">
        <f t="shared" si="2"/>
        <v>YES</v>
      </c>
      <c r="S38">
        <f t="shared" si="3"/>
        <v>3</v>
      </c>
      <c r="T38" s="4" t="str">
        <f t="shared" si="4"/>
        <v>Pass</v>
      </c>
      <c r="V38" t="s">
        <v>311</v>
      </c>
      <c r="W38" t="s">
        <v>312</v>
      </c>
      <c r="X38" t="s">
        <v>313</v>
      </c>
      <c r="Y38" t="s">
        <v>314</v>
      </c>
      <c r="Z38" t="s">
        <v>315</v>
      </c>
      <c r="AA38" t="s">
        <v>316</v>
      </c>
      <c r="AB38" s="4">
        <v>8</v>
      </c>
      <c r="AC38" s="4">
        <v>2</v>
      </c>
      <c r="AD38" s="4">
        <v>0</v>
      </c>
      <c r="AE38" s="4">
        <f t="shared" si="5"/>
        <v>0.8</v>
      </c>
      <c r="AF38" s="4">
        <f t="shared" si="6"/>
        <v>1</v>
      </c>
      <c r="AG38" s="4">
        <f t="shared" si="7"/>
        <v>0.88888888888888895</v>
      </c>
    </row>
    <row r="39" spans="1:33" x14ac:dyDescent="0.3">
      <c r="A39">
        <v>22346533</v>
      </c>
      <c r="B39" t="s">
        <v>317</v>
      </c>
      <c r="C39" t="s">
        <v>318</v>
      </c>
      <c r="D39" t="s">
        <v>26</v>
      </c>
      <c r="E39" t="s">
        <v>319</v>
      </c>
      <c r="F39" t="s">
        <v>28</v>
      </c>
      <c r="G39">
        <v>3</v>
      </c>
      <c r="H39" s="10" t="str">
        <f t="shared" si="0"/>
        <v>YES</v>
      </c>
      <c r="I39" t="s">
        <v>26</v>
      </c>
      <c r="J39" t="s">
        <v>30</v>
      </c>
      <c r="K39" t="s">
        <v>28</v>
      </c>
      <c r="L39">
        <v>3</v>
      </c>
      <c r="M39" s="4" t="str">
        <f t="shared" si="1"/>
        <v>YES</v>
      </c>
      <c r="N39" t="s">
        <v>26</v>
      </c>
      <c r="O39" t="s">
        <v>27</v>
      </c>
      <c r="P39" t="s">
        <v>28</v>
      </c>
      <c r="Q39">
        <v>3</v>
      </c>
      <c r="R39" s="4" t="str">
        <f t="shared" si="2"/>
        <v>YES</v>
      </c>
      <c r="S39">
        <f t="shared" si="3"/>
        <v>3</v>
      </c>
      <c r="T39" s="4" t="str">
        <f t="shared" si="4"/>
        <v>Pass</v>
      </c>
      <c r="V39" t="s">
        <v>320</v>
      </c>
      <c r="W39" t="s">
        <v>321</v>
      </c>
      <c r="X39" t="s">
        <v>321</v>
      </c>
      <c r="Y39" t="s">
        <v>321</v>
      </c>
      <c r="Z39" t="s">
        <v>321</v>
      </c>
      <c r="AA39" t="s">
        <v>321</v>
      </c>
      <c r="AB39" s="4">
        <v>1</v>
      </c>
      <c r="AC39" s="4">
        <v>0</v>
      </c>
      <c r="AD39" s="4">
        <v>0</v>
      </c>
      <c r="AE39" s="4">
        <f t="shared" si="5"/>
        <v>1</v>
      </c>
      <c r="AF39" s="4">
        <f t="shared" si="6"/>
        <v>1</v>
      </c>
      <c r="AG39" s="4">
        <f t="shared" si="7"/>
        <v>1</v>
      </c>
    </row>
    <row r="40" spans="1:33" x14ac:dyDescent="0.3">
      <c r="A40">
        <v>22232283</v>
      </c>
      <c r="B40" t="s">
        <v>322</v>
      </c>
      <c r="C40" t="s">
        <v>323</v>
      </c>
      <c r="D40" t="s">
        <v>26</v>
      </c>
      <c r="E40" t="s">
        <v>324</v>
      </c>
      <c r="F40" t="s">
        <v>28</v>
      </c>
      <c r="G40">
        <v>2</v>
      </c>
      <c r="H40" s="10" t="str">
        <f t="shared" si="0"/>
        <v>YES</v>
      </c>
      <c r="I40" t="s">
        <v>26</v>
      </c>
      <c r="J40" t="s">
        <v>27</v>
      </c>
      <c r="K40" t="s">
        <v>28</v>
      </c>
      <c r="L40">
        <v>3</v>
      </c>
      <c r="M40" s="4" t="str">
        <f t="shared" si="1"/>
        <v>YES</v>
      </c>
      <c r="N40" t="s">
        <v>26</v>
      </c>
      <c r="O40" t="s">
        <v>324</v>
      </c>
      <c r="P40" t="s">
        <v>28</v>
      </c>
      <c r="Q40">
        <v>2</v>
      </c>
      <c r="R40" s="4" t="str">
        <f t="shared" si="2"/>
        <v>YES</v>
      </c>
      <c r="S40">
        <f t="shared" si="3"/>
        <v>3</v>
      </c>
      <c r="T40" s="4" t="str">
        <f t="shared" si="4"/>
        <v>Pass</v>
      </c>
      <c r="V40" t="s">
        <v>325</v>
      </c>
      <c r="W40" t="s">
        <v>326</v>
      </c>
      <c r="X40" t="s">
        <v>326</v>
      </c>
      <c r="Y40" t="s">
        <v>326</v>
      </c>
      <c r="Z40" t="s">
        <v>326</v>
      </c>
      <c r="AA40" t="s">
        <v>327</v>
      </c>
      <c r="AB40" s="4">
        <v>1</v>
      </c>
      <c r="AC40" s="4">
        <v>0</v>
      </c>
      <c r="AD40" s="4">
        <v>3</v>
      </c>
      <c r="AE40" s="4">
        <f t="shared" si="5"/>
        <v>1</v>
      </c>
      <c r="AF40" s="4">
        <f t="shared" si="6"/>
        <v>0.25</v>
      </c>
      <c r="AG40" s="4">
        <f t="shared" si="7"/>
        <v>0.4</v>
      </c>
    </row>
    <row r="41" spans="1:33" x14ac:dyDescent="0.3">
      <c r="A41">
        <v>22710113</v>
      </c>
      <c r="B41" t="s">
        <v>328</v>
      </c>
      <c r="C41" t="s">
        <v>329</v>
      </c>
      <c r="D41" t="s">
        <v>26</v>
      </c>
      <c r="E41" t="s">
        <v>330</v>
      </c>
      <c r="F41" t="s">
        <v>28</v>
      </c>
      <c r="G41">
        <v>2</v>
      </c>
      <c r="H41" s="10" t="str">
        <f t="shared" si="0"/>
        <v>YES</v>
      </c>
      <c r="I41" t="s">
        <v>26</v>
      </c>
      <c r="J41" t="s">
        <v>27</v>
      </c>
      <c r="K41" t="s">
        <v>28</v>
      </c>
      <c r="L41">
        <v>3</v>
      </c>
      <c r="M41" s="4" t="str">
        <f t="shared" si="1"/>
        <v>YES</v>
      </c>
      <c r="N41" t="s">
        <v>26</v>
      </c>
      <c r="O41" t="s">
        <v>331</v>
      </c>
      <c r="P41" t="s">
        <v>28</v>
      </c>
      <c r="Q41">
        <v>2</v>
      </c>
      <c r="R41" s="4" t="str">
        <f t="shared" si="2"/>
        <v>YES</v>
      </c>
      <c r="S41">
        <f t="shared" si="3"/>
        <v>3</v>
      </c>
      <c r="T41" s="4" t="str">
        <f t="shared" si="4"/>
        <v>Pass</v>
      </c>
      <c r="V41" t="s">
        <v>332</v>
      </c>
      <c r="W41" t="s">
        <v>333</v>
      </c>
      <c r="X41" t="s">
        <v>334</v>
      </c>
      <c r="Y41" t="s">
        <v>335</v>
      </c>
      <c r="Z41" t="s">
        <v>336</v>
      </c>
      <c r="AA41" t="s">
        <v>337</v>
      </c>
      <c r="AB41" s="4">
        <v>7</v>
      </c>
      <c r="AC41" s="4">
        <v>1</v>
      </c>
      <c r="AD41" s="4">
        <v>1</v>
      </c>
      <c r="AE41" s="4">
        <f t="shared" si="5"/>
        <v>0.875</v>
      </c>
      <c r="AF41" s="4">
        <f t="shared" si="6"/>
        <v>0.875</v>
      </c>
      <c r="AG41" s="4">
        <f t="shared" si="7"/>
        <v>0.875</v>
      </c>
    </row>
    <row r="42" spans="1:33" x14ac:dyDescent="0.3">
      <c r="A42">
        <v>3060240</v>
      </c>
      <c r="B42" t="s">
        <v>338</v>
      </c>
      <c r="C42" t="s">
        <v>339</v>
      </c>
      <c r="D42" t="s">
        <v>26</v>
      </c>
      <c r="E42" t="s">
        <v>340</v>
      </c>
      <c r="F42" t="s">
        <v>28</v>
      </c>
      <c r="G42">
        <v>2</v>
      </c>
      <c r="H42" s="10" t="str">
        <f t="shared" si="0"/>
        <v>YES</v>
      </c>
      <c r="I42" t="s">
        <v>26</v>
      </c>
      <c r="J42" t="s">
        <v>30</v>
      </c>
      <c r="K42" t="s">
        <v>28</v>
      </c>
      <c r="L42">
        <v>3</v>
      </c>
      <c r="M42" s="4" t="str">
        <f t="shared" si="1"/>
        <v>YES</v>
      </c>
      <c r="N42" t="s">
        <v>26</v>
      </c>
      <c r="O42" t="s">
        <v>341</v>
      </c>
      <c r="P42" t="s">
        <v>28</v>
      </c>
      <c r="Q42">
        <v>2</v>
      </c>
      <c r="R42" s="4" t="str">
        <f t="shared" si="2"/>
        <v>YES</v>
      </c>
      <c r="S42">
        <f t="shared" si="3"/>
        <v>3</v>
      </c>
      <c r="T42" s="4" t="str">
        <f t="shared" si="4"/>
        <v>Pass</v>
      </c>
      <c r="V42" t="s">
        <v>342</v>
      </c>
      <c r="W42" t="s">
        <v>343</v>
      </c>
      <c r="X42" t="s">
        <v>344</v>
      </c>
      <c r="Y42" t="s">
        <v>345</v>
      </c>
      <c r="Z42" t="s">
        <v>346</v>
      </c>
      <c r="AA42" t="s">
        <v>347</v>
      </c>
      <c r="AB42" s="4">
        <v>10</v>
      </c>
      <c r="AC42" s="4">
        <v>0</v>
      </c>
      <c r="AD42" s="4">
        <v>2</v>
      </c>
      <c r="AE42" s="4">
        <f t="shared" si="5"/>
        <v>1</v>
      </c>
      <c r="AF42" s="4">
        <f t="shared" si="6"/>
        <v>0.83333333333333337</v>
      </c>
      <c r="AG42" s="4">
        <f t="shared" si="7"/>
        <v>0.90909090909090906</v>
      </c>
    </row>
    <row r="43" spans="1:33" x14ac:dyDescent="0.3">
      <c r="A43" s="2">
        <v>23476724</v>
      </c>
      <c r="B43" s="2" t="s">
        <v>348</v>
      </c>
      <c r="C43" s="2" t="s">
        <v>349</v>
      </c>
      <c r="D43" s="2" t="s">
        <v>26</v>
      </c>
      <c r="E43" s="2" t="s">
        <v>350</v>
      </c>
      <c r="F43" s="2" t="s">
        <v>134</v>
      </c>
      <c r="G43" s="2">
        <v>1</v>
      </c>
      <c r="H43" s="9" t="str">
        <f t="shared" si="0"/>
        <v>NO</v>
      </c>
      <c r="I43" s="2" t="s">
        <v>26</v>
      </c>
      <c r="J43" s="2" t="s">
        <v>27</v>
      </c>
      <c r="K43" s="2" t="s">
        <v>28</v>
      </c>
      <c r="L43" s="2">
        <v>3</v>
      </c>
      <c r="M43" s="6" t="str">
        <f t="shared" si="1"/>
        <v>YES</v>
      </c>
      <c r="N43" s="2" t="s">
        <v>26</v>
      </c>
      <c r="O43" s="2" t="s">
        <v>351</v>
      </c>
      <c r="P43" s="2" t="s">
        <v>28</v>
      </c>
      <c r="Q43" s="2">
        <v>2</v>
      </c>
      <c r="R43" s="6" t="str">
        <f t="shared" si="2"/>
        <v>YES</v>
      </c>
      <c r="S43" s="2">
        <f t="shared" si="3"/>
        <v>2</v>
      </c>
      <c r="T43" s="6" t="str">
        <f t="shared" si="4"/>
        <v>No pass</v>
      </c>
      <c r="U43" s="2"/>
      <c r="V43" s="2" t="s">
        <v>352</v>
      </c>
      <c r="W43" s="2" t="s">
        <v>353</v>
      </c>
      <c r="X43" s="2" t="s">
        <v>354</v>
      </c>
      <c r="Y43" s="2" t="s">
        <v>355</v>
      </c>
      <c r="Z43" s="2" t="s">
        <v>356</v>
      </c>
      <c r="AA43" s="2" t="s">
        <v>357</v>
      </c>
      <c r="AB43" s="6">
        <v>0</v>
      </c>
      <c r="AC43" s="6">
        <v>0</v>
      </c>
      <c r="AD43" s="6">
        <v>0</v>
      </c>
      <c r="AE43" s="6"/>
      <c r="AF43" s="6"/>
      <c r="AG43" s="6"/>
    </row>
    <row r="44" spans="1:33" x14ac:dyDescent="0.3">
      <c r="A44">
        <v>23295920</v>
      </c>
      <c r="B44" t="s">
        <v>358</v>
      </c>
      <c r="C44" t="s">
        <v>359</v>
      </c>
      <c r="D44" t="s">
        <v>26</v>
      </c>
      <c r="E44" t="s">
        <v>360</v>
      </c>
      <c r="F44" t="s">
        <v>28</v>
      </c>
      <c r="G44">
        <v>2</v>
      </c>
      <c r="H44" s="10" t="str">
        <f t="shared" si="0"/>
        <v>YES</v>
      </c>
      <c r="I44" t="s">
        <v>26</v>
      </c>
      <c r="J44" t="s">
        <v>30</v>
      </c>
      <c r="K44" t="s">
        <v>28</v>
      </c>
      <c r="L44">
        <v>3</v>
      </c>
      <c r="M44" s="4" t="str">
        <f t="shared" si="1"/>
        <v>YES</v>
      </c>
      <c r="N44" t="s">
        <v>26</v>
      </c>
      <c r="O44" t="s">
        <v>361</v>
      </c>
      <c r="P44" t="s">
        <v>28</v>
      </c>
      <c r="Q44">
        <v>2</v>
      </c>
      <c r="R44" s="4" t="str">
        <f t="shared" si="2"/>
        <v>YES</v>
      </c>
      <c r="S44">
        <f t="shared" si="3"/>
        <v>3</v>
      </c>
      <c r="T44" s="4" t="str">
        <f t="shared" si="4"/>
        <v>Pass</v>
      </c>
      <c r="V44" t="s">
        <v>362</v>
      </c>
      <c r="W44" t="s">
        <v>363</v>
      </c>
      <c r="X44" t="s">
        <v>364</v>
      </c>
      <c r="Y44" t="s">
        <v>363</v>
      </c>
      <c r="Z44" t="s">
        <v>365</v>
      </c>
      <c r="AA44" t="s">
        <v>366</v>
      </c>
      <c r="AB44" s="4">
        <v>4</v>
      </c>
      <c r="AC44" s="4">
        <v>2</v>
      </c>
      <c r="AD44" s="4">
        <v>0</v>
      </c>
      <c r="AE44" s="4">
        <f t="shared" si="5"/>
        <v>0.66666666666666663</v>
      </c>
      <c r="AF44" s="4">
        <f t="shared" si="6"/>
        <v>1</v>
      </c>
      <c r="AG44" s="4">
        <f t="shared" si="7"/>
        <v>0.8</v>
      </c>
    </row>
    <row r="45" spans="1:33" x14ac:dyDescent="0.3">
      <c r="A45">
        <v>23741637</v>
      </c>
      <c r="B45" t="s">
        <v>367</v>
      </c>
      <c r="C45" t="s">
        <v>368</v>
      </c>
      <c r="D45" t="s">
        <v>26</v>
      </c>
      <c r="E45" t="s">
        <v>369</v>
      </c>
      <c r="F45" t="s">
        <v>28</v>
      </c>
      <c r="G45">
        <v>3</v>
      </c>
      <c r="H45" s="10" t="str">
        <f t="shared" si="0"/>
        <v>YES</v>
      </c>
      <c r="I45" t="s">
        <v>26</v>
      </c>
      <c r="J45" t="s">
        <v>30</v>
      </c>
      <c r="K45" t="s">
        <v>28</v>
      </c>
      <c r="L45">
        <v>3</v>
      </c>
      <c r="M45" s="4" t="str">
        <f t="shared" si="1"/>
        <v>YES</v>
      </c>
      <c r="N45" t="s">
        <v>26</v>
      </c>
      <c r="O45" t="s">
        <v>370</v>
      </c>
      <c r="P45" t="s">
        <v>28</v>
      </c>
      <c r="Q45">
        <v>2</v>
      </c>
      <c r="R45" s="4" t="str">
        <f t="shared" si="2"/>
        <v>YES</v>
      </c>
      <c r="S45">
        <f t="shared" si="3"/>
        <v>3</v>
      </c>
      <c r="T45" s="4" t="str">
        <f t="shared" si="4"/>
        <v>Pass</v>
      </c>
      <c r="V45" t="s">
        <v>371</v>
      </c>
      <c r="W45" t="s">
        <v>372</v>
      </c>
      <c r="X45" t="s">
        <v>372</v>
      </c>
      <c r="Y45" t="s">
        <v>373</v>
      </c>
      <c r="Z45" t="s">
        <v>374</v>
      </c>
      <c r="AA45" t="s">
        <v>375</v>
      </c>
      <c r="AB45" s="4">
        <v>6</v>
      </c>
      <c r="AC45" s="4">
        <v>0</v>
      </c>
      <c r="AD45" s="4">
        <v>0</v>
      </c>
      <c r="AE45" s="4">
        <f t="shared" si="5"/>
        <v>1</v>
      </c>
      <c r="AF45" s="4">
        <f t="shared" si="6"/>
        <v>1</v>
      </c>
      <c r="AG45" s="4">
        <f t="shared" si="7"/>
        <v>1</v>
      </c>
    </row>
    <row r="46" spans="1:33" x14ac:dyDescent="0.3">
      <c r="A46">
        <v>5132096</v>
      </c>
      <c r="B46" t="s">
        <v>376</v>
      </c>
      <c r="C46" t="s">
        <v>377</v>
      </c>
      <c r="D46" t="s">
        <v>26</v>
      </c>
      <c r="E46" t="s">
        <v>378</v>
      </c>
      <c r="F46" t="s">
        <v>28</v>
      </c>
      <c r="G46">
        <v>2</v>
      </c>
      <c r="H46" s="10" t="str">
        <f t="shared" si="0"/>
        <v>YES</v>
      </c>
      <c r="I46" t="s">
        <v>26</v>
      </c>
      <c r="J46" t="s">
        <v>30</v>
      </c>
      <c r="K46" t="s">
        <v>28</v>
      </c>
      <c r="L46">
        <v>3</v>
      </c>
      <c r="M46" s="4" t="str">
        <f t="shared" si="1"/>
        <v>YES</v>
      </c>
      <c r="N46" t="s">
        <v>26</v>
      </c>
      <c r="O46" t="s">
        <v>27</v>
      </c>
      <c r="P46" t="s">
        <v>28</v>
      </c>
      <c r="Q46">
        <v>3</v>
      </c>
      <c r="R46" s="4" t="str">
        <f t="shared" si="2"/>
        <v>YES</v>
      </c>
      <c r="S46">
        <f t="shared" si="3"/>
        <v>3</v>
      </c>
      <c r="T46" s="4" t="str">
        <f t="shared" si="4"/>
        <v>Pass</v>
      </c>
      <c r="V46" t="s">
        <v>379</v>
      </c>
      <c r="W46" t="s">
        <v>380</v>
      </c>
      <c r="X46" t="s">
        <v>379</v>
      </c>
      <c r="Y46" t="s">
        <v>380</v>
      </c>
      <c r="Z46" t="s">
        <v>380</v>
      </c>
      <c r="AA46" t="s">
        <v>381</v>
      </c>
      <c r="AB46" s="4">
        <v>4</v>
      </c>
      <c r="AC46" s="4">
        <v>0</v>
      </c>
      <c r="AD46" s="4">
        <v>0</v>
      </c>
      <c r="AE46" s="4">
        <f t="shared" si="5"/>
        <v>1</v>
      </c>
      <c r="AF46" s="4">
        <f t="shared" si="6"/>
        <v>1</v>
      </c>
      <c r="AG46" s="4">
        <f t="shared" si="7"/>
        <v>1</v>
      </c>
    </row>
    <row r="47" spans="1:33" x14ac:dyDescent="0.3">
      <c r="A47">
        <v>24100496</v>
      </c>
      <c r="B47" t="s">
        <v>382</v>
      </c>
      <c r="C47" t="s">
        <v>383</v>
      </c>
      <c r="D47" t="s">
        <v>26</v>
      </c>
      <c r="E47" t="s">
        <v>384</v>
      </c>
      <c r="F47" t="s">
        <v>28</v>
      </c>
      <c r="G47">
        <v>2</v>
      </c>
      <c r="H47" s="10" t="str">
        <f t="shared" si="0"/>
        <v>YES</v>
      </c>
      <c r="I47" t="s">
        <v>26</v>
      </c>
      <c r="J47" t="s">
        <v>30</v>
      </c>
      <c r="K47" t="s">
        <v>28</v>
      </c>
      <c r="L47">
        <v>3</v>
      </c>
      <c r="M47" s="4" t="str">
        <f t="shared" si="1"/>
        <v>YES</v>
      </c>
      <c r="N47" t="s">
        <v>26</v>
      </c>
      <c r="O47" t="s">
        <v>385</v>
      </c>
      <c r="P47" t="s">
        <v>28</v>
      </c>
      <c r="Q47">
        <v>2</v>
      </c>
      <c r="R47" s="4" t="str">
        <f t="shared" si="2"/>
        <v>YES</v>
      </c>
      <c r="S47">
        <f t="shared" si="3"/>
        <v>3</v>
      </c>
      <c r="T47" s="4" t="str">
        <f t="shared" si="4"/>
        <v>Pass</v>
      </c>
      <c r="V47" t="s">
        <v>386</v>
      </c>
      <c r="W47" t="s">
        <v>387</v>
      </c>
      <c r="X47" t="s">
        <v>388</v>
      </c>
      <c r="Y47" t="s">
        <v>389</v>
      </c>
      <c r="Z47" t="s">
        <v>390</v>
      </c>
      <c r="AA47" t="s">
        <v>391</v>
      </c>
      <c r="AB47" s="4">
        <v>2</v>
      </c>
      <c r="AC47" s="4">
        <v>2</v>
      </c>
      <c r="AD47" s="4">
        <v>2</v>
      </c>
      <c r="AE47" s="4">
        <f t="shared" si="5"/>
        <v>0.5</v>
      </c>
      <c r="AF47" s="4">
        <f t="shared" si="6"/>
        <v>0.5</v>
      </c>
      <c r="AG47" s="4">
        <f t="shared" si="7"/>
        <v>0.5</v>
      </c>
    </row>
    <row r="48" spans="1:33" x14ac:dyDescent="0.3">
      <c r="A48" s="3">
        <v>24097668</v>
      </c>
      <c r="B48" s="3" t="s">
        <v>392</v>
      </c>
      <c r="C48" s="3" t="s">
        <v>393</v>
      </c>
      <c r="D48" s="3" t="s">
        <v>29</v>
      </c>
      <c r="E48" s="3" t="s">
        <v>394</v>
      </c>
      <c r="F48" s="3" t="s">
        <v>218</v>
      </c>
      <c r="G48" s="3">
        <v>0</v>
      </c>
      <c r="H48" s="11" t="str">
        <f t="shared" si="0"/>
        <v>NO</v>
      </c>
      <c r="I48" s="3" t="s">
        <v>26</v>
      </c>
      <c r="J48" s="3" t="s">
        <v>30</v>
      </c>
      <c r="K48" s="3" t="s">
        <v>28</v>
      </c>
      <c r="L48" s="3">
        <v>3</v>
      </c>
      <c r="M48" s="7" t="str">
        <f t="shared" si="1"/>
        <v>YES</v>
      </c>
      <c r="N48" s="3" t="s">
        <v>395</v>
      </c>
      <c r="O48" s="3" t="s">
        <v>396</v>
      </c>
      <c r="P48" s="3" t="s">
        <v>220</v>
      </c>
      <c r="Q48" s="3">
        <v>0</v>
      </c>
      <c r="R48" s="7" t="str">
        <f t="shared" si="2"/>
        <v>NO</v>
      </c>
      <c r="S48" s="3">
        <f t="shared" si="3"/>
        <v>1</v>
      </c>
      <c r="T48" s="7" t="str">
        <f t="shared" si="4"/>
        <v>No pass</v>
      </c>
      <c r="U48" s="3"/>
      <c r="V48" s="3" t="s">
        <v>397</v>
      </c>
      <c r="W48" s="3" t="s">
        <v>398</v>
      </c>
      <c r="X48" s="3" t="s">
        <v>399</v>
      </c>
      <c r="Y48" s="3" t="s">
        <v>398</v>
      </c>
      <c r="Z48" s="3" t="s">
        <v>398</v>
      </c>
      <c r="AA48" s="3" t="s">
        <v>400</v>
      </c>
      <c r="AB48" s="7">
        <v>0</v>
      </c>
      <c r="AC48" s="7">
        <v>0</v>
      </c>
      <c r="AD48" s="7">
        <v>0</v>
      </c>
      <c r="AE48" s="7"/>
      <c r="AF48" s="7"/>
      <c r="AG48" s="7"/>
    </row>
    <row r="49" spans="1:33" x14ac:dyDescent="0.3">
      <c r="A49">
        <v>24121552</v>
      </c>
      <c r="B49" t="s">
        <v>401</v>
      </c>
      <c r="C49" t="s">
        <v>402</v>
      </c>
      <c r="D49" t="s">
        <v>26</v>
      </c>
      <c r="E49" t="s">
        <v>403</v>
      </c>
      <c r="F49" t="s">
        <v>28</v>
      </c>
      <c r="G49">
        <v>2</v>
      </c>
      <c r="H49" s="10" t="str">
        <f t="shared" si="0"/>
        <v>YES</v>
      </c>
      <c r="I49" t="s">
        <v>26</v>
      </c>
      <c r="J49" t="s">
        <v>27</v>
      </c>
      <c r="K49" t="s">
        <v>28</v>
      </c>
      <c r="L49">
        <v>3</v>
      </c>
      <c r="M49" s="4" t="str">
        <f t="shared" si="1"/>
        <v>YES</v>
      </c>
      <c r="N49" t="s">
        <v>26</v>
      </c>
      <c r="O49" t="s">
        <v>404</v>
      </c>
      <c r="P49" t="s">
        <v>28</v>
      </c>
      <c r="Q49">
        <v>3</v>
      </c>
      <c r="R49" s="4" t="str">
        <f t="shared" si="2"/>
        <v>YES</v>
      </c>
      <c r="S49">
        <f t="shared" si="3"/>
        <v>3</v>
      </c>
      <c r="T49" s="4" t="str">
        <f t="shared" si="4"/>
        <v>Pass</v>
      </c>
      <c r="V49" t="s">
        <v>405</v>
      </c>
      <c r="W49" t="s">
        <v>406</v>
      </c>
      <c r="X49" t="s">
        <v>406</v>
      </c>
      <c r="Y49" t="s">
        <v>407</v>
      </c>
      <c r="Z49" t="s">
        <v>408</v>
      </c>
      <c r="AA49" t="s">
        <v>409</v>
      </c>
      <c r="AB49" s="4">
        <v>6</v>
      </c>
      <c r="AC49" s="4">
        <v>0</v>
      </c>
      <c r="AD49" s="4">
        <v>0</v>
      </c>
      <c r="AE49" s="4">
        <f t="shared" si="5"/>
        <v>1</v>
      </c>
      <c r="AF49" s="4">
        <f t="shared" si="6"/>
        <v>1</v>
      </c>
      <c r="AG49" s="4">
        <f t="shared" si="7"/>
        <v>1</v>
      </c>
    </row>
    <row r="50" spans="1:33" x14ac:dyDescent="0.3">
      <c r="A50" s="3">
        <v>24637688</v>
      </c>
      <c r="B50" s="3" t="s">
        <v>410</v>
      </c>
      <c r="C50" s="3" t="s">
        <v>411</v>
      </c>
      <c r="D50" s="3" t="s">
        <v>26</v>
      </c>
      <c r="E50" s="3" t="s">
        <v>412</v>
      </c>
      <c r="F50" s="3" t="s">
        <v>134</v>
      </c>
      <c r="G50" s="3">
        <v>1</v>
      </c>
      <c r="H50" s="11" t="str">
        <f t="shared" si="0"/>
        <v>NO</v>
      </c>
      <c r="I50" s="3" t="s">
        <v>26</v>
      </c>
      <c r="J50" s="3" t="s">
        <v>27</v>
      </c>
      <c r="K50" s="3" t="s">
        <v>413</v>
      </c>
      <c r="L50" s="3">
        <v>2</v>
      </c>
      <c r="M50" s="7" t="str">
        <f t="shared" si="1"/>
        <v>YES</v>
      </c>
      <c r="N50" s="3" t="s">
        <v>29</v>
      </c>
      <c r="O50" s="3" t="s">
        <v>414</v>
      </c>
      <c r="P50" s="3" t="s">
        <v>415</v>
      </c>
      <c r="Q50" s="3">
        <v>0</v>
      </c>
      <c r="R50" s="7" t="str">
        <f t="shared" si="2"/>
        <v>NO</v>
      </c>
      <c r="S50" s="3">
        <f t="shared" si="3"/>
        <v>1</v>
      </c>
      <c r="T50" s="7" t="str">
        <f t="shared" si="4"/>
        <v>No pass</v>
      </c>
      <c r="U50" s="3"/>
      <c r="V50" s="3" t="s">
        <v>416</v>
      </c>
      <c r="W50" s="3" t="s">
        <v>417</v>
      </c>
      <c r="X50" s="3" t="s">
        <v>418</v>
      </c>
      <c r="Y50" s="3" t="s">
        <v>419</v>
      </c>
      <c r="Z50" s="3" t="s">
        <v>417</v>
      </c>
      <c r="AA50" s="3" t="s">
        <v>420</v>
      </c>
      <c r="AB50" s="7">
        <v>0</v>
      </c>
      <c r="AC50" s="7">
        <v>0</v>
      </c>
      <c r="AD50" s="7">
        <v>0</v>
      </c>
      <c r="AE50" s="7"/>
      <c r="AF50" s="7"/>
      <c r="AG50" s="7"/>
    </row>
    <row r="51" spans="1:33" x14ac:dyDescent="0.3">
      <c r="A51">
        <v>23931281</v>
      </c>
      <c r="B51" t="s">
        <v>421</v>
      </c>
      <c r="C51" t="s">
        <v>422</v>
      </c>
      <c r="D51" t="s">
        <v>26</v>
      </c>
      <c r="E51" t="s">
        <v>423</v>
      </c>
      <c r="F51" t="s">
        <v>28</v>
      </c>
      <c r="G51">
        <v>3</v>
      </c>
      <c r="H51" s="10" t="str">
        <f t="shared" si="0"/>
        <v>YES</v>
      </c>
      <c r="I51" t="s">
        <v>26</v>
      </c>
      <c r="J51" t="s">
        <v>424</v>
      </c>
      <c r="K51" t="s">
        <v>28</v>
      </c>
      <c r="L51">
        <v>3</v>
      </c>
      <c r="M51" s="4" t="str">
        <f t="shared" si="1"/>
        <v>YES</v>
      </c>
      <c r="N51" t="s">
        <v>26</v>
      </c>
      <c r="O51" t="s">
        <v>425</v>
      </c>
      <c r="P51" t="s">
        <v>28</v>
      </c>
      <c r="Q51">
        <v>3</v>
      </c>
      <c r="R51" s="4" t="str">
        <f t="shared" si="2"/>
        <v>YES</v>
      </c>
      <c r="S51">
        <f t="shared" si="3"/>
        <v>3</v>
      </c>
      <c r="T51" s="4" t="str">
        <f t="shared" si="4"/>
        <v>Pass</v>
      </c>
      <c r="V51" t="s">
        <v>426</v>
      </c>
      <c r="W51" t="s">
        <v>426</v>
      </c>
      <c r="X51" t="s">
        <v>426</v>
      </c>
      <c r="Y51" t="s">
        <v>426</v>
      </c>
      <c r="Z51" t="s">
        <v>426</v>
      </c>
      <c r="AA51" t="s">
        <v>426</v>
      </c>
      <c r="AB51" s="4">
        <v>1</v>
      </c>
      <c r="AC51" s="4">
        <v>0</v>
      </c>
      <c r="AD51" s="4">
        <v>0</v>
      </c>
      <c r="AE51" s="4">
        <f t="shared" si="5"/>
        <v>1</v>
      </c>
      <c r="AF51" s="4">
        <f t="shared" si="6"/>
        <v>1</v>
      </c>
      <c r="AG51" s="4">
        <f t="shared" si="7"/>
        <v>1</v>
      </c>
    </row>
    <row r="52" spans="1:33" x14ac:dyDescent="0.3">
      <c r="A52">
        <v>25170230</v>
      </c>
      <c r="B52" t="s">
        <v>427</v>
      </c>
      <c r="C52" t="s">
        <v>428</v>
      </c>
      <c r="D52" t="s">
        <v>26</v>
      </c>
      <c r="E52" t="s">
        <v>429</v>
      </c>
      <c r="F52" t="s">
        <v>28</v>
      </c>
      <c r="G52">
        <v>3</v>
      </c>
      <c r="H52" s="10" t="str">
        <f t="shared" si="0"/>
        <v>YES</v>
      </c>
      <c r="I52" t="s">
        <v>26</v>
      </c>
      <c r="J52" t="s">
        <v>30</v>
      </c>
      <c r="K52" t="s">
        <v>28</v>
      </c>
      <c r="L52">
        <v>3</v>
      </c>
      <c r="M52" s="4" t="str">
        <f t="shared" si="1"/>
        <v>YES</v>
      </c>
      <c r="N52" t="s">
        <v>26</v>
      </c>
      <c r="O52" t="s">
        <v>430</v>
      </c>
      <c r="P52" t="s">
        <v>28</v>
      </c>
      <c r="Q52">
        <v>2</v>
      </c>
      <c r="R52" s="4" t="str">
        <f t="shared" si="2"/>
        <v>YES</v>
      </c>
      <c r="S52">
        <f t="shared" si="3"/>
        <v>3</v>
      </c>
      <c r="T52" s="4" t="str">
        <f t="shared" si="4"/>
        <v>Pass</v>
      </c>
      <c r="V52" t="s">
        <v>431</v>
      </c>
      <c r="W52" t="s">
        <v>432</v>
      </c>
      <c r="X52" t="s">
        <v>432</v>
      </c>
      <c r="Y52" t="s">
        <v>433</v>
      </c>
      <c r="Z52" t="s">
        <v>432</v>
      </c>
      <c r="AA52" t="s">
        <v>434</v>
      </c>
      <c r="AB52" s="4">
        <v>5</v>
      </c>
      <c r="AC52" s="4">
        <v>0</v>
      </c>
      <c r="AD52" s="4">
        <v>0</v>
      </c>
      <c r="AE52" s="4">
        <f t="shared" si="5"/>
        <v>1</v>
      </c>
      <c r="AF52" s="4">
        <f t="shared" si="6"/>
        <v>1</v>
      </c>
      <c r="AG52" s="4">
        <f t="shared" si="7"/>
        <v>1</v>
      </c>
    </row>
    <row r="53" spans="1:33" x14ac:dyDescent="0.3">
      <c r="A53">
        <v>25199778</v>
      </c>
      <c r="B53" t="s">
        <v>435</v>
      </c>
      <c r="C53" t="s">
        <v>436</v>
      </c>
      <c r="D53" t="s">
        <v>26</v>
      </c>
      <c r="E53" t="s">
        <v>437</v>
      </c>
      <c r="F53" t="s">
        <v>28</v>
      </c>
      <c r="G53">
        <v>3</v>
      </c>
      <c r="H53" s="10" t="str">
        <f t="shared" si="0"/>
        <v>YES</v>
      </c>
      <c r="I53" t="s">
        <v>26</v>
      </c>
      <c r="J53" t="s">
        <v>27</v>
      </c>
      <c r="K53" t="s">
        <v>28</v>
      </c>
      <c r="L53">
        <v>3</v>
      </c>
      <c r="M53" s="4" t="str">
        <f t="shared" si="1"/>
        <v>YES</v>
      </c>
      <c r="N53" t="s">
        <v>26</v>
      </c>
      <c r="O53" t="s">
        <v>438</v>
      </c>
      <c r="P53" t="s">
        <v>28</v>
      </c>
      <c r="Q53">
        <v>2</v>
      </c>
      <c r="R53" s="4" t="str">
        <f t="shared" si="2"/>
        <v>YES</v>
      </c>
      <c r="S53">
        <f t="shared" si="3"/>
        <v>3</v>
      </c>
      <c r="T53" s="4" t="str">
        <f t="shared" si="4"/>
        <v>Pass</v>
      </c>
      <c r="V53" t="s">
        <v>213</v>
      </c>
      <c r="W53" t="s">
        <v>213</v>
      </c>
      <c r="X53" t="s">
        <v>213</v>
      </c>
      <c r="Y53" t="s">
        <v>213</v>
      </c>
      <c r="Z53" t="s">
        <v>213</v>
      </c>
      <c r="AA53" t="s">
        <v>439</v>
      </c>
      <c r="AB53" s="4">
        <v>0</v>
      </c>
      <c r="AC53" s="4">
        <v>2</v>
      </c>
      <c r="AD53" s="4">
        <v>0</v>
      </c>
      <c r="AE53" s="4">
        <f t="shared" si="5"/>
        <v>0</v>
      </c>
      <c r="AF53" s="4">
        <v>0</v>
      </c>
      <c r="AG53" s="4">
        <v>0</v>
      </c>
    </row>
    <row r="54" spans="1:33" x14ac:dyDescent="0.3">
      <c r="A54">
        <v>25199777</v>
      </c>
      <c r="B54" t="s">
        <v>440</v>
      </c>
      <c r="C54" t="s">
        <v>441</v>
      </c>
      <c r="D54" t="s">
        <v>26</v>
      </c>
      <c r="E54" t="s">
        <v>27</v>
      </c>
      <c r="F54" t="s">
        <v>28</v>
      </c>
      <c r="G54">
        <v>3</v>
      </c>
      <c r="H54" s="10" t="str">
        <f t="shared" si="0"/>
        <v>YES</v>
      </c>
      <c r="I54" t="s">
        <v>26</v>
      </c>
      <c r="J54" t="s">
        <v>27</v>
      </c>
      <c r="K54" t="s">
        <v>28</v>
      </c>
      <c r="L54">
        <v>3</v>
      </c>
      <c r="M54" s="4" t="str">
        <f t="shared" si="1"/>
        <v>YES</v>
      </c>
      <c r="N54" t="s">
        <v>26</v>
      </c>
      <c r="O54" t="s">
        <v>27</v>
      </c>
      <c r="P54" t="s">
        <v>28</v>
      </c>
      <c r="Q54">
        <v>3</v>
      </c>
      <c r="R54" s="4" t="str">
        <f t="shared" si="2"/>
        <v>YES</v>
      </c>
      <c r="S54">
        <f t="shared" si="3"/>
        <v>3</v>
      </c>
      <c r="T54" s="4" t="str">
        <f t="shared" si="4"/>
        <v>Pass</v>
      </c>
      <c r="V54" t="s">
        <v>442</v>
      </c>
      <c r="W54" t="s">
        <v>443</v>
      </c>
      <c r="X54" t="s">
        <v>443</v>
      </c>
      <c r="Y54" t="s">
        <v>444</v>
      </c>
      <c r="Z54" t="s">
        <v>445</v>
      </c>
      <c r="AA54" t="s">
        <v>446</v>
      </c>
      <c r="AB54" s="4">
        <v>2</v>
      </c>
      <c r="AC54" s="4">
        <v>2</v>
      </c>
      <c r="AD54" s="4">
        <v>1</v>
      </c>
      <c r="AE54" s="4">
        <f t="shared" si="5"/>
        <v>0.5</v>
      </c>
      <c r="AF54" s="4">
        <f t="shared" si="6"/>
        <v>0.66666666666666663</v>
      </c>
      <c r="AG54" s="4">
        <f t="shared" si="7"/>
        <v>0.57142857142857151</v>
      </c>
    </row>
    <row r="55" spans="1:33" x14ac:dyDescent="0.3">
      <c r="A55" s="3">
        <v>1103722</v>
      </c>
      <c r="B55" s="3" t="s">
        <v>447</v>
      </c>
      <c r="C55" s="3" t="s">
        <v>448</v>
      </c>
      <c r="D55" s="3" t="s">
        <v>26</v>
      </c>
      <c r="E55" s="3" t="s">
        <v>449</v>
      </c>
      <c r="F55" s="3" t="s">
        <v>134</v>
      </c>
      <c r="G55" s="3">
        <v>1</v>
      </c>
      <c r="H55" s="11" t="str">
        <f t="shared" si="0"/>
        <v>NO</v>
      </c>
      <c r="I55" s="3" t="s">
        <v>26</v>
      </c>
      <c r="J55" s="3" t="s">
        <v>30</v>
      </c>
      <c r="K55" s="3" t="s">
        <v>28</v>
      </c>
      <c r="L55" s="3">
        <v>3</v>
      </c>
      <c r="M55" s="7" t="str">
        <f t="shared" si="1"/>
        <v>YES</v>
      </c>
      <c r="N55" s="3" t="s">
        <v>29</v>
      </c>
      <c r="O55" s="3" t="s">
        <v>450</v>
      </c>
      <c r="P55" s="3" t="s">
        <v>28</v>
      </c>
      <c r="Q55" s="3">
        <v>1</v>
      </c>
      <c r="R55" s="7" t="str">
        <f t="shared" si="2"/>
        <v>NO</v>
      </c>
      <c r="S55" s="3">
        <f t="shared" si="3"/>
        <v>1</v>
      </c>
      <c r="T55" s="7" t="str">
        <f t="shared" si="4"/>
        <v>No pass</v>
      </c>
      <c r="U55" s="3"/>
      <c r="V55" s="3" t="s">
        <v>451</v>
      </c>
      <c r="W55" s="3" t="s">
        <v>452</v>
      </c>
      <c r="X55" s="3" t="s">
        <v>452</v>
      </c>
      <c r="Y55" s="3" t="s">
        <v>452</v>
      </c>
      <c r="Z55" s="3" t="s">
        <v>452</v>
      </c>
      <c r="AA55" s="3" t="s">
        <v>453</v>
      </c>
      <c r="AB55" s="7">
        <v>0</v>
      </c>
      <c r="AC55" s="7">
        <v>0</v>
      </c>
      <c r="AD55" s="7">
        <v>0</v>
      </c>
      <c r="AE55" s="7"/>
      <c r="AF55" s="7"/>
      <c r="AG55" s="7"/>
    </row>
    <row r="56" spans="1:33" x14ac:dyDescent="0.3">
      <c r="A56">
        <v>1259401</v>
      </c>
      <c r="B56" t="s">
        <v>454</v>
      </c>
      <c r="C56" t="s">
        <v>455</v>
      </c>
      <c r="D56" t="s">
        <v>26</v>
      </c>
      <c r="E56" t="s">
        <v>27</v>
      </c>
      <c r="F56" t="s">
        <v>28</v>
      </c>
      <c r="G56">
        <v>3</v>
      </c>
      <c r="H56" s="10" t="str">
        <f t="shared" si="0"/>
        <v>YES</v>
      </c>
      <c r="I56" t="s">
        <v>26</v>
      </c>
      <c r="J56" t="s">
        <v>27</v>
      </c>
      <c r="K56" t="s">
        <v>28</v>
      </c>
      <c r="L56">
        <v>3</v>
      </c>
      <c r="M56" s="4" t="str">
        <f t="shared" si="1"/>
        <v>YES</v>
      </c>
      <c r="N56" t="s">
        <v>26</v>
      </c>
      <c r="O56" t="s">
        <v>456</v>
      </c>
      <c r="P56" t="s">
        <v>28</v>
      </c>
      <c r="Q56">
        <v>2</v>
      </c>
      <c r="R56" s="4" t="str">
        <f t="shared" si="2"/>
        <v>YES</v>
      </c>
      <c r="S56">
        <f t="shared" si="3"/>
        <v>3</v>
      </c>
      <c r="T56" s="4" t="str">
        <f t="shared" si="4"/>
        <v>Pass</v>
      </c>
      <c r="V56" t="s">
        <v>457</v>
      </c>
      <c r="W56" t="s">
        <v>458</v>
      </c>
      <c r="X56" t="s">
        <v>459</v>
      </c>
      <c r="Y56" t="s">
        <v>460</v>
      </c>
      <c r="Z56" t="s">
        <v>461</v>
      </c>
      <c r="AA56" t="s">
        <v>462</v>
      </c>
      <c r="AB56" s="4">
        <v>8</v>
      </c>
      <c r="AC56" s="4">
        <v>0</v>
      </c>
      <c r="AD56" s="4">
        <v>0</v>
      </c>
      <c r="AE56" s="4">
        <f t="shared" si="5"/>
        <v>1</v>
      </c>
      <c r="AF56" s="4">
        <f t="shared" si="6"/>
        <v>1</v>
      </c>
      <c r="AG56" s="4">
        <f t="shared" si="7"/>
        <v>1</v>
      </c>
    </row>
    <row r="57" spans="1:33" x14ac:dyDescent="0.3">
      <c r="A57">
        <v>25561334</v>
      </c>
      <c r="B57" t="s">
        <v>463</v>
      </c>
      <c r="C57" t="s">
        <v>464</v>
      </c>
      <c r="D57" t="s">
        <v>26</v>
      </c>
      <c r="E57" t="s">
        <v>465</v>
      </c>
      <c r="F57" t="s">
        <v>28</v>
      </c>
      <c r="G57">
        <v>3</v>
      </c>
      <c r="H57" s="10" t="str">
        <f t="shared" si="0"/>
        <v>YES</v>
      </c>
      <c r="I57" t="s">
        <v>26</v>
      </c>
      <c r="J57" t="s">
        <v>27</v>
      </c>
      <c r="K57" t="s">
        <v>28</v>
      </c>
      <c r="L57">
        <v>3</v>
      </c>
      <c r="M57" s="4" t="str">
        <f t="shared" si="1"/>
        <v>YES</v>
      </c>
      <c r="N57" t="s">
        <v>26</v>
      </c>
      <c r="O57" t="s">
        <v>466</v>
      </c>
      <c r="P57" t="s">
        <v>28</v>
      </c>
      <c r="Q57">
        <v>2</v>
      </c>
      <c r="R57" s="4" t="str">
        <f t="shared" si="2"/>
        <v>YES</v>
      </c>
      <c r="S57">
        <f t="shared" si="3"/>
        <v>3</v>
      </c>
      <c r="T57" s="4" t="str">
        <f t="shared" si="4"/>
        <v>Pass</v>
      </c>
      <c r="V57" t="s">
        <v>467</v>
      </c>
      <c r="W57" t="s">
        <v>467</v>
      </c>
      <c r="X57" t="s">
        <v>468</v>
      </c>
      <c r="Y57" t="s">
        <v>468</v>
      </c>
      <c r="Z57" t="s">
        <v>468</v>
      </c>
      <c r="AA57" t="s">
        <v>467</v>
      </c>
      <c r="AB57" s="4">
        <v>1</v>
      </c>
      <c r="AC57" s="4">
        <v>1</v>
      </c>
      <c r="AD57" s="4">
        <v>0</v>
      </c>
      <c r="AE57" s="4">
        <f t="shared" si="5"/>
        <v>0.5</v>
      </c>
      <c r="AF57" s="4">
        <f t="shared" si="6"/>
        <v>1</v>
      </c>
      <c r="AG57" s="4">
        <f t="shared" si="7"/>
        <v>0.66666666666666663</v>
      </c>
    </row>
    <row r="58" spans="1:33" x14ac:dyDescent="0.3">
      <c r="A58">
        <v>25644122</v>
      </c>
      <c r="B58" t="s">
        <v>469</v>
      </c>
      <c r="C58" t="s">
        <v>470</v>
      </c>
      <c r="D58" t="s">
        <v>26</v>
      </c>
      <c r="E58" t="s">
        <v>471</v>
      </c>
      <c r="F58" t="s">
        <v>28</v>
      </c>
      <c r="G58">
        <v>3</v>
      </c>
      <c r="H58" s="10" t="str">
        <f t="shared" si="0"/>
        <v>YES</v>
      </c>
      <c r="I58" t="s">
        <v>26</v>
      </c>
      <c r="J58" t="s">
        <v>30</v>
      </c>
      <c r="K58" t="s">
        <v>28</v>
      </c>
      <c r="L58">
        <v>3</v>
      </c>
      <c r="M58" s="4" t="str">
        <f t="shared" si="1"/>
        <v>YES</v>
      </c>
      <c r="N58" t="s">
        <v>26</v>
      </c>
      <c r="O58" t="s">
        <v>472</v>
      </c>
      <c r="P58" t="s">
        <v>28</v>
      </c>
      <c r="Q58">
        <v>3</v>
      </c>
      <c r="R58" s="4" t="str">
        <f t="shared" si="2"/>
        <v>YES</v>
      </c>
      <c r="S58">
        <f t="shared" si="3"/>
        <v>3</v>
      </c>
      <c r="T58" s="4" t="str">
        <f t="shared" si="4"/>
        <v>Pass</v>
      </c>
      <c r="V58" t="s">
        <v>473</v>
      </c>
      <c r="W58" t="s">
        <v>473</v>
      </c>
      <c r="X58" t="s">
        <v>473</v>
      </c>
      <c r="Y58" t="s">
        <v>474</v>
      </c>
      <c r="Z58" t="s">
        <v>473</v>
      </c>
      <c r="AA58" t="s">
        <v>475</v>
      </c>
      <c r="AB58" s="4">
        <v>3</v>
      </c>
      <c r="AC58" s="4">
        <v>0</v>
      </c>
      <c r="AD58" s="4">
        <v>0</v>
      </c>
      <c r="AE58" s="4">
        <f t="shared" si="5"/>
        <v>1</v>
      </c>
      <c r="AF58" s="4">
        <f t="shared" si="6"/>
        <v>1</v>
      </c>
      <c r="AG58" s="4">
        <f t="shared" si="7"/>
        <v>1</v>
      </c>
    </row>
    <row r="59" spans="1:33" x14ac:dyDescent="0.3">
      <c r="A59">
        <v>4680803</v>
      </c>
      <c r="B59" t="s">
        <v>476</v>
      </c>
      <c r="C59" t="s">
        <v>477</v>
      </c>
      <c r="D59" t="s">
        <v>26</v>
      </c>
      <c r="E59" t="s">
        <v>478</v>
      </c>
      <c r="F59" t="s">
        <v>28</v>
      </c>
      <c r="G59">
        <v>2</v>
      </c>
      <c r="H59" s="10" t="str">
        <f t="shared" si="0"/>
        <v>YES</v>
      </c>
      <c r="I59" t="s">
        <v>26</v>
      </c>
      <c r="J59" t="s">
        <v>27</v>
      </c>
      <c r="K59" t="s">
        <v>28</v>
      </c>
      <c r="L59">
        <v>3</v>
      </c>
      <c r="M59" s="4" t="str">
        <f t="shared" si="1"/>
        <v>YES</v>
      </c>
      <c r="N59" t="s">
        <v>26</v>
      </c>
      <c r="O59" t="s">
        <v>478</v>
      </c>
      <c r="P59" t="s">
        <v>28</v>
      </c>
      <c r="Q59">
        <v>2</v>
      </c>
      <c r="R59" s="4" t="str">
        <f t="shared" si="2"/>
        <v>YES</v>
      </c>
      <c r="S59">
        <f t="shared" si="3"/>
        <v>3</v>
      </c>
      <c r="T59" s="4" t="str">
        <f t="shared" si="4"/>
        <v>Pass</v>
      </c>
      <c r="V59" t="s">
        <v>479</v>
      </c>
      <c r="W59" t="s">
        <v>480</v>
      </c>
      <c r="X59" t="s">
        <v>480</v>
      </c>
      <c r="Y59" t="s">
        <v>481</v>
      </c>
      <c r="Z59" t="s">
        <v>482</v>
      </c>
      <c r="AA59" t="s">
        <v>483</v>
      </c>
      <c r="AB59" s="4">
        <v>5</v>
      </c>
      <c r="AC59" s="4">
        <v>0</v>
      </c>
      <c r="AD59" s="4">
        <v>0</v>
      </c>
      <c r="AE59" s="4">
        <f t="shared" si="5"/>
        <v>1</v>
      </c>
      <c r="AF59" s="4">
        <f t="shared" si="6"/>
        <v>1</v>
      </c>
      <c r="AG59" s="4">
        <f t="shared" si="7"/>
        <v>1</v>
      </c>
    </row>
    <row r="60" spans="1:33" x14ac:dyDescent="0.3">
      <c r="A60">
        <v>4597739</v>
      </c>
      <c r="B60" t="s">
        <v>484</v>
      </c>
      <c r="C60" t="s">
        <v>485</v>
      </c>
      <c r="D60" t="s">
        <v>26</v>
      </c>
      <c r="E60" t="s">
        <v>486</v>
      </c>
      <c r="F60" t="s">
        <v>28</v>
      </c>
      <c r="G60">
        <v>2</v>
      </c>
      <c r="H60" s="10" t="str">
        <f t="shared" si="0"/>
        <v>YES</v>
      </c>
      <c r="I60" t="s">
        <v>26</v>
      </c>
      <c r="J60" t="s">
        <v>27</v>
      </c>
      <c r="K60" t="s">
        <v>28</v>
      </c>
      <c r="L60">
        <v>3</v>
      </c>
      <c r="M60" s="4" t="str">
        <f t="shared" si="1"/>
        <v>YES</v>
      </c>
      <c r="N60" t="s">
        <v>26</v>
      </c>
      <c r="O60" t="s">
        <v>486</v>
      </c>
      <c r="P60" t="s">
        <v>28</v>
      </c>
      <c r="Q60">
        <v>2</v>
      </c>
      <c r="R60" s="4" t="str">
        <f t="shared" si="2"/>
        <v>YES</v>
      </c>
      <c r="S60">
        <f t="shared" si="3"/>
        <v>3</v>
      </c>
      <c r="T60" s="4" t="str">
        <f t="shared" si="4"/>
        <v>Pass</v>
      </c>
      <c r="V60" t="s">
        <v>487</v>
      </c>
      <c r="W60" t="s">
        <v>488</v>
      </c>
      <c r="X60" t="s">
        <v>489</v>
      </c>
      <c r="Y60" t="s">
        <v>490</v>
      </c>
      <c r="Z60" t="s">
        <v>490</v>
      </c>
      <c r="AA60" t="s">
        <v>491</v>
      </c>
      <c r="AB60" s="4">
        <v>2</v>
      </c>
      <c r="AC60" s="4">
        <v>0</v>
      </c>
      <c r="AD60" s="4">
        <v>1</v>
      </c>
      <c r="AE60" s="4">
        <f t="shared" si="5"/>
        <v>1</v>
      </c>
      <c r="AF60" s="4">
        <f t="shared" si="6"/>
        <v>0.66666666666666663</v>
      </c>
      <c r="AG60" s="4">
        <f t="shared" si="7"/>
        <v>0.8</v>
      </c>
    </row>
    <row r="61" spans="1:33" x14ac:dyDescent="0.3">
      <c r="A61">
        <v>26168713</v>
      </c>
      <c r="B61" t="s">
        <v>492</v>
      </c>
      <c r="C61" t="s">
        <v>493</v>
      </c>
      <c r="D61" t="s">
        <v>26</v>
      </c>
      <c r="E61" t="s">
        <v>27</v>
      </c>
      <c r="F61" t="s">
        <v>28</v>
      </c>
      <c r="G61">
        <v>3</v>
      </c>
      <c r="H61" s="10" t="str">
        <f t="shared" si="0"/>
        <v>YES</v>
      </c>
      <c r="I61" t="s">
        <v>26</v>
      </c>
      <c r="J61" t="s">
        <v>30</v>
      </c>
      <c r="K61" t="s">
        <v>28</v>
      </c>
      <c r="L61">
        <v>3</v>
      </c>
      <c r="M61" s="4" t="str">
        <f t="shared" si="1"/>
        <v>YES</v>
      </c>
      <c r="N61" t="s">
        <v>26</v>
      </c>
      <c r="O61" t="s">
        <v>27</v>
      </c>
      <c r="P61" t="s">
        <v>28</v>
      </c>
      <c r="Q61">
        <v>3</v>
      </c>
      <c r="R61" s="4" t="str">
        <f t="shared" si="2"/>
        <v>YES</v>
      </c>
      <c r="S61">
        <f t="shared" si="3"/>
        <v>3</v>
      </c>
      <c r="T61" s="4" t="str">
        <f t="shared" si="4"/>
        <v>Pass</v>
      </c>
      <c r="V61" t="s">
        <v>494</v>
      </c>
      <c r="W61" t="s">
        <v>494</v>
      </c>
      <c r="X61" t="s">
        <v>494</v>
      </c>
      <c r="Y61" t="s">
        <v>494</v>
      </c>
      <c r="Z61" t="s">
        <v>494</v>
      </c>
      <c r="AA61" t="s">
        <v>495</v>
      </c>
      <c r="AB61" s="4">
        <v>3</v>
      </c>
      <c r="AC61" s="4">
        <v>0</v>
      </c>
      <c r="AD61" s="4">
        <v>0</v>
      </c>
      <c r="AE61" s="4">
        <f t="shared" si="5"/>
        <v>1</v>
      </c>
      <c r="AF61" s="4">
        <f t="shared" si="6"/>
        <v>1</v>
      </c>
      <c r="AG61" s="4">
        <f t="shared" si="7"/>
        <v>1</v>
      </c>
    </row>
    <row r="62" spans="1:33" x14ac:dyDescent="0.3">
      <c r="A62">
        <v>26033735</v>
      </c>
      <c r="B62" t="s">
        <v>496</v>
      </c>
      <c r="C62" t="s">
        <v>497</v>
      </c>
      <c r="D62" t="s">
        <v>26</v>
      </c>
      <c r="E62" t="s">
        <v>498</v>
      </c>
      <c r="F62" t="s">
        <v>28</v>
      </c>
      <c r="G62">
        <v>3</v>
      </c>
      <c r="H62" s="10" t="str">
        <f t="shared" si="0"/>
        <v>YES</v>
      </c>
      <c r="I62" t="s">
        <v>26</v>
      </c>
      <c r="J62" t="s">
        <v>30</v>
      </c>
      <c r="K62" t="s">
        <v>28</v>
      </c>
      <c r="L62">
        <v>3</v>
      </c>
      <c r="M62" s="4" t="str">
        <f t="shared" si="1"/>
        <v>YES</v>
      </c>
      <c r="N62" t="s">
        <v>26</v>
      </c>
      <c r="O62" t="s">
        <v>499</v>
      </c>
      <c r="P62" t="s">
        <v>28</v>
      </c>
      <c r="Q62">
        <v>2</v>
      </c>
      <c r="R62" s="4" t="str">
        <f t="shared" si="2"/>
        <v>YES</v>
      </c>
      <c r="S62">
        <f t="shared" si="3"/>
        <v>3</v>
      </c>
      <c r="T62" s="4" t="str">
        <f t="shared" si="4"/>
        <v>Pass</v>
      </c>
      <c r="V62" t="s">
        <v>500</v>
      </c>
      <c r="W62" t="s">
        <v>501</v>
      </c>
      <c r="X62" t="s">
        <v>501</v>
      </c>
      <c r="Y62" t="s">
        <v>502</v>
      </c>
      <c r="Z62" t="s">
        <v>503</v>
      </c>
      <c r="AA62" t="s">
        <v>504</v>
      </c>
      <c r="AB62" s="4">
        <v>8</v>
      </c>
      <c r="AC62" s="4">
        <v>4</v>
      </c>
      <c r="AD62" s="4">
        <v>0</v>
      </c>
      <c r="AE62" s="4">
        <f t="shared" si="5"/>
        <v>0.66666666666666663</v>
      </c>
      <c r="AF62" s="4">
        <f t="shared" si="6"/>
        <v>1</v>
      </c>
      <c r="AG62" s="4">
        <f t="shared" si="7"/>
        <v>0.8</v>
      </c>
    </row>
    <row r="63" spans="1:33" x14ac:dyDescent="0.3">
      <c r="A63">
        <v>26190576</v>
      </c>
      <c r="B63" t="s">
        <v>505</v>
      </c>
      <c r="C63" t="s">
        <v>506</v>
      </c>
      <c r="D63" t="s">
        <v>26</v>
      </c>
      <c r="E63" t="s">
        <v>27</v>
      </c>
      <c r="F63" t="s">
        <v>28</v>
      </c>
      <c r="G63">
        <v>3</v>
      </c>
      <c r="H63" s="10" t="str">
        <f t="shared" si="0"/>
        <v>YES</v>
      </c>
      <c r="I63" t="s">
        <v>26</v>
      </c>
      <c r="J63" t="s">
        <v>30</v>
      </c>
      <c r="K63" t="s">
        <v>28</v>
      </c>
      <c r="L63">
        <v>3</v>
      </c>
      <c r="M63" s="4" t="str">
        <f t="shared" si="1"/>
        <v>YES</v>
      </c>
      <c r="N63" t="s">
        <v>26</v>
      </c>
      <c r="O63" t="s">
        <v>507</v>
      </c>
      <c r="P63" t="s">
        <v>28</v>
      </c>
      <c r="Q63">
        <v>2</v>
      </c>
      <c r="R63" s="4" t="str">
        <f t="shared" si="2"/>
        <v>YES</v>
      </c>
      <c r="S63">
        <f t="shared" si="3"/>
        <v>3</v>
      </c>
      <c r="T63" s="4" t="str">
        <f t="shared" si="4"/>
        <v>Pass</v>
      </c>
      <c r="V63" t="s">
        <v>508</v>
      </c>
      <c r="W63" t="s">
        <v>509</v>
      </c>
      <c r="X63" t="s">
        <v>510</v>
      </c>
      <c r="Y63" t="s">
        <v>511</v>
      </c>
      <c r="Z63" t="s">
        <v>512</v>
      </c>
      <c r="AA63" t="s">
        <v>513</v>
      </c>
      <c r="AB63" s="4">
        <v>4</v>
      </c>
      <c r="AC63" s="4">
        <v>2</v>
      </c>
      <c r="AD63" s="4">
        <v>0</v>
      </c>
      <c r="AE63" s="4">
        <f t="shared" si="5"/>
        <v>0.66666666666666663</v>
      </c>
      <c r="AF63" s="4">
        <f t="shared" si="6"/>
        <v>1</v>
      </c>
      <c r="AG63" s="4">
        <f t="shared" si="7"/>
        <v>0.8</v>
      </c>
    </row>
    <row r="64" spans="1:33" x14ac:dyDescent="0.3">
      <c r="A64">
        <v>26144346</v>
      </c>
      <c r="B64" t="s">
        <v>514</v>
      </c>
      <c r="C64" t="s">
        <v>515</v>
      </c>
      <c r="D64" t="s">
        <v>26</v>
      </c>
      <c r="E64" t="s">
        <v>516</v>
      </c>
      <c r="F64" t="s">
        <v>28</v>
      </c>
      <c r="G64">
        <v>3</v>
      </c>
      <c r="H64" s="10" t="str">
        <f t="shared" si="0"/>
        <v>YES</v>
      </c>
      <c r="I64" t="s">
        <v>26</v>
      </c>
      <c r="J64" t="s">
        <v>30</v>
      </c>
      <c r="K64" t="s">
        <v>28</v>
      </c>
      <c r="L64">
        <v>3</v>
      </c>
      <c r="M64" s="4" t="str">
        <f t="shared" si="1"/>
        <v>YES</v>
      </c>
      <c r="N64" t="s">
        <v>26</v>
      </c>
      <c r="O64" t="s">
        <v>517</v>
      </c>
      <c r="P64" t="s">
        <v>28</v>
      </c>
      <c r="Q64">
        <v>2</v>
      </c>
      <c r="R64" s="4" t="str">
        <f t="shared" si="2"/>
        <v>YES</v>
      </c>
      <c r="S64">
        <f t="shared" si="3"/>
        <v>3</v>
      </c>
      <c r="T64" s="4" t="str">
        <f t="shared" si="4"/>
        <v>Pass</v>
      </c>
      <c r="V64" t="s">
        <v>518</v>
      </c>
      <c r="W64" t="s">
        <v>519</v>
      </c>
      <c r="X64" t="s">
        <v>519</v>
      </c>
      <c r="Y64" t="s">
        <v>520</v>
      </c>
      <c r="Z64" t="s">
        <v>519</v>
      </c>
      <c r="AA64" t="s">
        <v>521</v>
      </c>
      <c r="AB64" s="4">
        <v>2</v>
      </c>
      <c r="AC64" s="4">
        <v>0</v>
      </c>
      <c r="AD64" s="4">
        <v>0</v>
      </c>
      <c r="AE64" s="4">
        <f t="shared" si="5"/>
        <v>1</v>
      </c>
      <c r="AF64" s="4">
        <f t="shared" si="6"/>
        <v>1</v>
      </c>
      <c r="AG64" s="4">
        <f t="shared" si="7"/>
        <v>1</v>
      </c>
    </row>
    <row r="65" spans="1:33" x14ac:dyDescent="0.3">
      <c r="A65">
        <v>25995221</v>
      </c>
      <c r="B65" t="s">
        <v>522</v>
      </c>
      <c r="C65" t="s">
        <v>523</v>
      </c>
      <c r="D65" t="s">
        <v>26</v>
      </c>
      <c r="E65" t="s">
        <v>524</v>
      </c>
      <c r="F65" t="s">
        <v>28</v>
      </c>
      <c r="G65">
        <v>2</v>
      </c>
      <c r="H65" s="10" t="str">
        <f t="shared" si="0"/>
        <v>YES</v>
      </c>
      <c r="I65" t="s">
        <v>26</v>
      </c>
      <c r="J65" t="s">
        <v>27</v>
      </c>
      <c r="K65" t="s">
        <v>28</v>
      </c>
      <c r="L65">
        <v>3</v>
      </c>
      <c r="M65" s="4" t="str">
        <f t="shared" si="1"/>
        <v>YES</v>
      </c>
      <c r="N65" t="s">
        <v>26</v>
      </c>
      <c r="O65" t="s">
        <v>525</v>
      </c>
      <c r="P65" t="s">
        <v>28</v>
      </c>
      <c r="Q65">
        <v>2</v>
      </c>
      <c r="R65" s="4" t="str">
        <f t="shared" si="2"/>
        <v>YES</v>
      </c>
      <c r="S65">
        <f t="shared" si="3"/>
        <v>3</v>
      </c>
      <c r="T65" s="4" t="str">
        <f t="shared" si="4"/>
        <v>Pass</v>
      </c>
      <c r="V65" t="s">
        <v>526</v>
      </c>
      <c r="W65" t="s">
        <v>527</v>
      </c>
      <c r="X65" t="s">
        <v>527</v>
      </c>
      <c r="Y65" t="s">
        <v>528</v>
      </c>
      <c r="Z65" t="s">
        <v>529</v>
      </c>
      <c r="AA65" t="s">
        <v>530</v>
      </c>
      <c r="AB65" s="4">
        <v>7</v>
      </c>
      <c r="AC65" s="4">
        <v>0</v>
      </c>
      <c r="AD65" s="4">
        <v>0</v>
      </c>
      <c r="AE65" s="4">
        <f t="shared" si="5"/>
        <v>1</v>
      </c>
      <c r="AF65" s="4">
        <f t="shared" si="6"/>
        <v>1</v>
      </c>
      <c r="AG65" s="4">
        <f t="shared" si="7"/>
        <v>1</v>
      </c>
    </row>
    <row r="66" spans="1:33" x14ac:dyDescent="0.3">
      <c r="A66">
        <v>26625295</v>
      </c>
      <c r="B66" t="s">
        <v>531</v>
      </c>
      <c r="C66" t="s">
        <v>532</v>
      </c>
      <c r="D66" t="s">
        <v>26</v>
      </c>
      <c r="E66" t="s">
        <v>533</v>
      </c>
      <c r="F66" t="s">
        <v>28</v>
      </c>
      <c r="G66">
        <v>3</v>
      </c>
      <c r="H66" s="10" t="str">
        <f t="shared" ref="H66:H111" si="8">IF(G66&gt;=2,"YES","NO")</f>
        <v>YES</v>
      </c>
      <c r="I66" t="s">
        <v>26</v>
      </c>
      <c r="J66" t="s">
        <v>30</v>
      </c>
      <c r="K66" t="s">
        <v>28</v>
      </c>
      <c r="L66">
        <v>3</v>
      </c>
      <c r="M66" s="4" t="str">
        <f t="shared" ref="M66:M111" si="9">IF(L66&gt;=2,"YES","NO")</f>
        <v>YES</v>
      </c>
      <c r="N66" t="s">
        <v>29</v>
      </c>
      <c r="O66" t="s">
        <v>27</v>
      </c>
      <c r="P66" t="s">
        <v>28</v>
      </c>
      <c r="Q66">
        <v>2</v>
      </c>
      <c r="R66" s="4" t="str">
        <f t="shared" ref="R66:R111" si="10">IF(Q66&gt;=2,"YES","NO")</f>
        <v>YES</v>
      </c>
      <c r="S66">
        <f t="shared" si="3"/>
        <v>3</v>
      </c>
      <c r="T66" s="4" t="str">
        <f t="shared" si="4"/>
        <v>Pass</v>
      </c>
      <c r="V66" t="s">
        <v>534</v>
      </c>
      <c r="W66" t="s">
        <v>535</v>
      </c>
      <c r="X66" t="s">
        <v>536</v>
      </c>
      <c r="Y66" t="s">
        <v>537</v>
      </c>
      <c r="Z66" t="s">
        <v>538</v>
      </c>
      <c r="AA66" t="s">
        <v>539</v>
      </c>
      <c r="AB66" s="4">
        <v>6</v>
      </c>
      <c r="AC66" s="4">
        <v>2</v>
      </c>
      <c r="AD66" s="4">
        <v>0</v>
      </c>
      <c r="AE66" s="4">
        <f t="shared" si="5"/>
        <v>0.75</v>
      </c>
      <c r="AF66" s="4">
        <f t="shared" si="6"/>
        <v>1</v>
      </c>
      <c r="AG66" s="4">
        <f t="shared" si="7"/>
        <v>0.8571428571428571</v>
      </c>
    </row>
    <row r="67" spans="1:33" x14ac:dyDescent="0.3">
      <c r="A67">
        <v>26391612</v>
      </c>
      <c r="B67" t="s">
        <v>540</v>
      </c>
      <c r="C67" t="s">
        <v>541</v>
      </c>
      <c r="D67" t="s">
        <v>26</v>
      </c>
      <c r="E67" t="s">
        <v>27</v>
      </c>
      <c r="F67" t="s">
        <v>28</v>
      </c>
      <c r="G67">
        <v>3</v>
      </c>
      <c r="H67" s="10" t="str">
        <f t="shared" si="8"/>
        <v>YES</v>
      </c>
      <c r="I67" t="s">
        <v>26</v>
      </c>
      <c r="J67" t="s">
        <v>27</v>
      </c>
      <c r="K67" t="s">
        <v>28</v>
      </c>
      <c r="L67">
        <v>3</v>
      </c>
      <c r="M67" s="4" t="str">
        <f t="shared" si="9"/>
        <v>YES</v>
      </c>
      <c r="N67" t="s">
        <v>26</v>
      </c>
      <c r="O67" t="s">
        <v>27</v>
      </c>
      <c r="P67" t="s">
        <v>28</v>
      </c>
      <c r="Q67">
        <v>3</v>
      </c>
      <c r="R67" s="4" t="str">
        <f t="shared" si="10"/>
        <v>YES</v>
      </c>
      <c r="S67">
        <f t="shared" ref="S67:S111" si="11">SUM(IFERROR(FIND("YES",H67),0), IFERROR(FIND("YES",M67),0), IFERROR(FIND("YES",R67),0))</f>
        <v>3</v>
      </c>
      <c r="T67" s="4" t="str">
        <f t="shared" ref="T67:T130" si="12">IF(S67=3, "Pass","No pass")</f>
        <v>Pass</v>
      </c>
      <c r="V67" t="s">
        <v>542</v>
      </c>
      <c r="W67" t="s">
        <v>543</v>
      </c>
      <c r="X67" t="s">
        <v>543</v>
      </c>
      <c r="Y67" t="s">
        <v>543</v>
      </c>
      <c r="Z67" t="s">
        <v>543</v>
      </c>
      <c r="AA67" t="s">
        <v>544</v>
      </c>
      <c r="AB67" s="4">
        <v>3</v>
      </c>
      <c r="AC67" s="4">
        <v>0</v>
      </c>
      <c r="AD67" s="4">
        <v>0</v>
      </c>
      <c r="AE67" s="4">
        <f t="shared" ref="AE67:AE111" si="13">AB67/(AB67+AC67)</f>
        <v>1</v>
      </c>
      <c r="AF67" s="4">
        <f t="shared" ref="AF67:AF111" si="14">AB67/(AB67+AD67)</f>
        <v>1</v>
      </c>
      <c r="AG67" s="4">
        <f t="shared" ref="AG67:AG111" si="15">2*AE67*AF67/(AE67+AF67)</f>
        <v>1</v>
      </c>
    </row>
    <row r="68" spans="1:33" x14ac:dyDescent="0.3">
      <c r="A68">
        <v>5697054</v>
      </c>
      <c r="B68" t="s">
        <v>545</v>
      </c>
      <c r="C68" t="s">
        <v>546</v>
      </c>
      <c r="D68" t="s">
        <v>26</v>
      </c>
      <c r="E68" t="s">
        <v>547</v>
      </c>
      <c r="F68" t="s">
        <v>28</v>
      </c>
      <c r="G68">
        <v>3</v>
      </c>
      <c r="H68" s="10" t="str">
        <f t="shared" si="8"/>
        <v>YES</v>
      </c>
      <c r="I68" t="s">
        <v>26</v>
      </c>
      <c r="J68" t="s">
        <v>27</v>
      </c>
      <c r="K68" t="s">
        <v>28</v>
      </c>
      <c r="L68">
        <v>3</v>
      </c>
      <c r="M68" s="4" t="str">
        <f t="shared" si="9"/>
        <v>YES</v>
      </c>
      <c r="N68" t="s">
        <v>26</v>
      </c>
      <c r="O68" t="s">
        <v>548</v>
      </c>
      <c r="P68" t="s">
        <v>28</v>
      </c>
      <c r="Q68">
        <v>2</v>
      </c>
      <c r="R68" s="4" t="str">
        <f t="shared" si="10"/>
        <v>YES</v>
      </c>
      <c r="S68">
        <f t="shared" si="11"/>
        <v>3</v>
      </c>
      <c r="T68" s="4" t="str">
        <f t="shared" si="12"/>
        <v>Pass</v>
      </c>
      <c r="V68" t="s">
        <v>549</v>
      </c>
      <c r="W68" t="s">
        <v>550</v>
      </c>
      <c r="X68" t="s">
        <v>549</v>
      </c>
      <c r="Y68" t="s">
        <v>549</v>
      </c>
      <c r="Z68" t="s">
        <v>549</v>
      </c>
      <c r="AA68" t="s">
        <v>551</v>
      </c>
      <c r="AB68" s="4">
        <v>3</v>
      </c>
      <c r="AC68" s="4">
        <v>0</v>
      </c>
      <c r="AD68" s="4">
        <v>0</v>
      </c>
      <c r="AE68" s="4">
        <f t="shared" si="13"/>
        <v>1</v>
      </c>
      <c r="AF68" s="4">
        <f t="shared" si="14"/>
        <v>1</v>
      </c>
      <c r="AG68" s="4">
        <f t="shared" si="15"/>
        <v>1</v>
      </c>
    </row>
    <row r="69" spans="1:33" x14ac:dyDescent="0.3">
      <c r="A69">
        <v>27029317</v>
      </c>
      <c r="B69" t="s">
        <v>552</v>
      </c>
      <c r="C69" t="s">
        <v>553</v>
      </c>
      <c r="D69" t="s">
        <v>26</v>
      </c>
      <c r="E69" t="s">
        <v>554</v>
      </c>
      <c r="F69" t="s">
        <v>555</v>
      </c>
      <c r="G69">
        <v>2.5</v>
      </c>
      <c r="H69" s="10" t="str">
        <f t="shared" si="8"/>
        <v>YES</v>
      </c>
      <c r="I69" t="s">
        <v>26</v>
      </c>
      <c r="J69" t="s">
        <v>30</v>
      </c>
      <c r="K69" t="s">
        <v>28</v>
      </c>
      <c r="L69">
        <v>3</v>
      </c>
      <c r="M69" s="4" t="str">
        <f t="shared" si="9"/>
        <v>YES</v>
      </c>
      <c r="N69" t="s">
        <v>26</v>
      </c>
      <c r="O69" t="s">
        <v>27</v>
      </c>
      <c r="P69" t="s">
        <v>28</v>
      </c>
      <c r="Q69">
        <v>3</v>
      </c>
      <c r="R69" s="4" t="str">
        <f t="shared" si="10"/>
        <v>YES</v>
      </c>
      <c r="S69">
        <f t="shared" si="11"/>
        <v>3</v>
      </c>
      <c r="T69" s="4" t="str">
        <f t="shared" si="12"/>
        <v>Pass</v>
      </c>
      <c r="V69" t="s">
        <v>556</v>
      </c>
      <c r="W69" t="s">
        <v>557</v>
      </c>
      <c r="X69" t="s">
        <v>558</v>
      </c>
      <c r="Y69" t="s">
        <v>559</v>
      </c>
      <c r="Z69" t="s">
        <v>560</v>
      </c>
      <c r="AA69" t="s">
        <v>561</v>
      </c>
      <c r="AB69" s="4">
        <v>8</v>
      </c>
      <c r="AC69" s="4">
        <v>1</v>
      </c>
      <c r="AD69" s="4">
        <v>1</v>
      </c>
      <c r="AE69" s="4">
        <f t="shared" si="13"/>
        <v>0.88888888888888884</v>
      </c>
      <c r="AF69" s="4">
        <f t="shared" si="14"/>
        <v>0.88888888888888884</v>
      </c>
      <c r="AG69" s="4">
        <f t="shared" si="15"/>
        <v>0.88888888888888884</v>
      </c>
    </row>
    <row r="70" spans="1:33" x14ac:dyDescent="0.3">
      <c r="A70">
        <v>26921428</v>
      </c>
      <c r="B70" t="s">
        <v>562</v>
      </c>
      <c r="C70" t="s">
        <v>563</v>
      </c>
      <c r="D70" t="s">
        <v>26</v>
      </c>
      <c r="E70" t="s">
        <v>27</v>
      </c>
      <c r="F70" t="s">
        <v>28</v>
      </c>
      <c r="G70">
        <v>3</v>
      </c>
      <c r="H70" s="10" t="str">
        <f t="shared" si="8"/>
        <v>YES</v>
      </c>
      <c r="I70" t="s">
        <v>26</v>
      </c>
      <c r="J70" t="s">
        <v>27</v>
      </c>
      <c r="K70" t="s">
        <v>28</v>
      </c>
      <c r="L70">
        <v>3</v>
      </c>
      <c r="M70" s="4" t="str">
        <f t="shared" si="9"/>
        <v>YES</v>
      </c>
      <c r="N70" t="s">
        <v>26</v>
      </c>
      <c r="O70" t="s">
        <v>564</v>
      </c>
      <c r="P70" t="s">
        <v>28</v>
      </c>
      <c r="Q70">
        <v>3</v>
      </c>
      <c r="R70" s="4" t="str">
        <f t="shared" si="10"/>
        <v>YES</v>
      </c>
      <c r="S70">
        <f t="shared" si="11"/>
        <v>3</v>
      </c>
      <c r="T70" s="4" t="str">
        <f t="shared" si="12"/>
        <v>Pass</v>
      </c>
      <c r="V70" t="s">
        <v>565</v>
      </c>
      <c r="W70" t="s">
        <v>566</v>
      </c>
      <c r="X70" t="s">
        <v>567</v>
      </c>
      <c r="Y70" t="s">
        <v>568</v>
      </c>
      <c r="Z70" t="s">
        <v>569</v>
      </c>
      <c r="AA70" t="s">
        <v>570</v>
      </c>
      <c r="AB70" s="4">
        <v>10</v>
      </c>
      <c r="AC70" s="4">
        <v>5</v>
      </c>
      <c r="AD70" s="4">
        <v>2</v>
      </c>
      <c r="AE70" s="4">
        <f t="shared" si="13"/>
        <v>0.66666666666666663</v>
      </c>
      <c r="AF70" s="4">
        <f t="shared" si="14"/>
        <v>0.83333333333333337</v>
      </c>
      <c r="AG70" s="4">
        <f t="shared" si="15"/>
        <v>0.74074074074074081</v>
      </c>
    </row>
    <row r="71" spans="1:33" x14ac:dyDescent="0.3">
      <c r="A71">
        <v>26907184</v>
      </c>
      <c r="B71" t="s">
        <v>571</v>
      </c>
      <c r="C71" t="s">
        <v>572</v>
      </c>
      <c r="D71" t="s">
        <v>26</v>
      </c>
      <c r="E71" t="s">
        <v>573</v>
      </c>
      <c r="F71" t="s">
        <v>28</v>
      </c>
      <c r="G71">
        <v>3</v>
      </c>
      <c r="H71" s="10" t="str">
        <f t="shared" si="8"/>
        <v>YES</v>
      </c>
      <c r="I71" t="s">
        <v>26</v>
      </c>
      <c r="J71" t="s">
        <v>30</v>
      </c>
      <c r="K71" t="s">
        <v>28</v>
      </c>
      <c r="L71">
        <v>3</v>
      </c>
      <c r="M71" s="4" t="str">
        <f t="shared" si="9"/>
        <v>YES</v>
      </c>
      <c r="N71" t="s">
        <v>26</v>
      </c>
      <c r="O71" t="s">
        <v>574</v>
      </c>
      <c r="P71" t="s">
        <v>28</v>
      </c>
      <c r="Q71">
        <v>2</v>
      </c>
      <c r="R71" s="4" t="str">
        <f t="shared" si="10"/>
        <v>YES</v>
      </c>
      <c r="S71">
        <f t="shared" si="11"/>
        <v>3</v>
      </c>
      <c r="T71" s="4" t="str">
        <f t="shared" si="12"/>
        <v>Pass</v>
      </c>
      <c r="V71" t="s">
        <v>575</v>
      </c>
      <c r="W71" t="s">
        <v>576</v>
      </c>
      <c r="X71" t="s">
        <v>576</v>
      </c>
      <c r="Y71" t="s">
        <v>577</v>
      </c>
      <c r="Z71" t="s">
        <v>576</v>
      </c>
      <c r="AA71" t="s">
        <v>578</v>
      </c>
      <c r="AB71" s="4">
        <v>2</v>
      </c>
      <c r="AC71" s="4">
        <v>1</v>
      </c>
      <c r="AD71" s="4">
        <v>0</v>
      </c>
      <c r="AE71" s="4">
        <f t="shared" si="13"/>
        <v>0.66666666666666663</v>
      </c>
      <c r="AF71" s="4">
        <f t="shared" si="14"/>
        <v>1</v>
      </c>
      <c r="AG71" s="4">
        <f t="shared" si="15"/>
        <v>0.8</v>
      </c>
    </row>
    <row r="72" spans="1:33" x14ac:dyDescent="0.3">
      <c r="A72">
        <v>27215369</v>
      </c>
      <c r="B72" t="s">
        <v>579</v>
      </c>
      <c r="C72" t="s">
        <v>580</v>
      </c>
      <c r="D72" t="s">
        <v>26</v>
      </c>
      <c r="E72" t="s">
        <v>581</v>
      </c>
      <c r="F72" t="s">
        <v>28</v>
      </c>
      <c r="G72">
        <v>2</v>
      </c>
      <c r="H72" s="10" t="str">
        <f t="shared" si="8"/>
        <v>YES</v>
      </c>
      <c r="I72" t="s">
        <v>26</v>
      </c>
      <c r="J72" t="s">
        <v>582</v>
      </c>
      <c r="K72" t="s">
        <v>28</v>
      </c>
      <c r="L72">
        <v>3</v>
      </c>
      <c r="M72" s="4" t="str">
        <f t="shared" si="9"/>
        <v>YES</v>
      </c>
      <c r="N72" t="s">
        <v>26</v>
      </c>
      <c r="O72" t="s">
        <v>583</v>
      </c>
      <c r="P72" t="s">
        <v>28</v>
      </c>
      <c r="Q72">
        <v>3</v>
      </c>
      <c r="R72" s="4" t="str">
        <f t="shared" si="10"/>
        <v>YES</v>
      </c>
      <c r="S72">
        <f t="shared" si="11"/>
        <v>3</v>
      </c>
      <c r="T72" s="4" t="str">
        <f t="shared" si="12"/>
        <v>Pass</v>
      </c>
      <c r="V72" t="s">
        <v>584</v>
      </c>
      <c r="W72" t="s">
        <v>585</v>
      </c>
      <c r="X72" t="s">
        <v>586</v>
      </c>
      <c r="Y72" t="s">
        <v>585</v>
      </c>
      <c r="Z72" t="s">
        <v>587</v>
      </c>
      <c r="AA72" t="s">
        <v>588</v>
      </c>
      <c r="AB72" s="4">
        <v>12</v>
      </c>
      <c r="AC72" s="4">
        <v>0</v>
      </c>
      <c r="AD72" s="4">
        <v>0</v>
      </c>
      <c r="AE72" s="4">
        <f t="shared" si="13"/>
        <v>1</v>
      </c>
      <c r="AF72" s="4">
        <f t="shared" si="14"/>
        <v>1</v>
      </c>
      <c r="AG72" s="4">
        <f t="shared" si="15"/>
        <v>1</v>
      </c>
    </row>
    <row r="73" spans="1:33" x14ac:dyDescent="0.3">
      <c r="A73">
        <v>27340469</v>
      </c>
      <c r="B73" t="s">
        <v>589</v>
      </c>
      <c r="C73" t="s">
        <v>590</v>
      </c>
      <c r="D73" t="s">
        <v>26</v>
      </c>
      <c r="E73" t="s">
        <v>591</v>
      </c>
      <c r="F73" t="s">
        <v>28</v>
      </c>
      <c r="G73">
        <v>3</v>
      </c>
      <c r="H73" s="10" t="str">
        <f t="shared" si="8"/>
        <v>YES</v>
      </c>
      <c r="I73" t="s">
        <v>26</v>
      </c>
      <c r="J73" t="s">
        <v>27</v>
      </c>
      <c r="K73" t="s">
        <v>28</v>
      </c>
      <c r="L73">
        <v>3</v>
      </c>
      <c r="M73" s="4" t="str">
        <f t="shared" si="9"/>
        <v>YES</v>
      </c>
      <c r="N73" t="s">
        <v>26</v>
      </c>
      <c r="O73" t="s">
        <v>592</v>
      </c>
      <c r="P73" t="s">
        <v>28</v>
      </c>
      <c r="Q73">
        <v>2</v>
      </c>
      <c r="R73" s="4" t="str">
        <f t="shared" si="10"/>
        <v>YES</v>
      </c>
      <c r="S73">
        <f t="shared" si="11"/>
        <v>3</v>
      </c>
      <c r="T73" s="4" t="str">
        <f t="shared" si="12"/>
        <v>Pass</v>
      </c>
      <c r="V73" t="s">
        <v>593</v>
      </c>
      <c r="W73" t="s">
        <v>594</v>
      </c>
      <c r="X73" t="s">
        <v>594</v>
      </c>
      <c r="Y73" t="s">
        <v>594</v>
      </c>
      <c r="Z73" t="s">
        <v>594</v>
      </c>
      <c r="AA73" t="s">
        <v>595</v>
      </c>
      <c r="AB73" s="4">
        <v>2</v>
      </c>
      <c r="AC73" s="4">
        <v>1</v>
      </c>
      <c r="AD73" s="4">
        <v>0</v>
      </c>
      <c r="AE73" s="4">
        <f t="shared" si="13"/>
        <v>0.66666666666666663</v>
      </c>
      <c r="AF73" s="4">
        <f t="shared" si="14"/>
        <v>1</v>
      </c>
      <c r="AG73" s="4">
        <f t="shared" si="15"/>
        <v>0.8</v>
      </c>
    </row>
    <row r="74" spans="1:33" x14ac:dyDescent="0.3">
      <c r="A74">
        <v>27208767</v>
      </c>
      <c r="B74" t="s">
        <v>596</v>
      </c>
      <c r="C74" t="s">
        <v>597</v>
      </c>
      <c r="D74" t="s">
        <v>26</v>
      </c>
      <c r="E74" t="s">
        <v>598</v>
      </c>
      <c r="F74" t="s">
        <v>28</v>
      </c>
      <c r="G74">
        <v>3</v>
      </c>
      <c r="H74" s="10" t="str">
        <f t="shared" si="8"/>
        <v>YES</v>
      </c>
      <c r="I74" t="s">
        <v>26</v>
      </c>
      <c r="J74" t="s">
        <v>27</v>
      </c>
      <c r="K74" t="s">
        <v>28</v>
      </c>
      <c r="L74">
        <v>3</v>
      </c>
      <c r="M74" s="4" t="str">
        <f t="shared" si="9"/>
        <v>YES</v>
      </c>
      <c r="N74" t="s">
        <v>26</v>
      </c>
      <c r="O74" t="s">
        <v>599</v>
      </c>
      <c r="P74" t="s">
        <v>28</v>
      </c>
      <c r="Q74">
        <v>2</v>
      </c>
      <c r="R74" s="4" t="str">
        <f t="shared" si="10"/>
        <v>YES</v>
      </c>
      <c r="S74">
        <f t="shared" si="11"/>
        <v>3</v>
      </c>
      <c r="T74" s="4" t="str">
        <f t="shared" si="12"/>
        <v>Pass</v>
      </c>
      <c r="V74" t="s">
        <v>600</v>
      </c>
      <c r="W74" t="s">
        <v>601</v>
      </c>
      <c r="X74" t="s">
        <v>601</v>
      </c>
      <c r="Y74" t="s">
        <v>602</v>
      </c>
      <c r="Z74" t="s">
        <v>603</v>
      </c>
      <c r="AA74" t="s">
        <v>604</v>
      </c>
      <c r="AB74" s="4">
        <v>5</v>
      </c>
      <c r="AC74" s="4">
        <v>0</v>
      </c>
      <c r="AD74" s="4">
        <v>1</v>
      </c>
      <c r="AE74" s="4">
        <f t="shared" si="13"/>
        <v>1</v>
      </c>
      <c r="AF74" s="4">
        <f t="shared" si="14"/>
        <v>0.83333333333333337</v>
      </c>
      <c r="AG74" s="4">
        <f t="shared" si="15"/>
        <v>0.90909090909090906</v>
      </c>
    </row>
    <row r="75" spans="1:33" x14ac:dyDescent="0.3">
      <c r="A75" s="3">
        <v>26289137</v>
      </c>
      <c r="B75" s="3" t="s">
        <v>605</v>
      </c>
      <c r="C75" s="3" t="s">
        <v>606</v>
      </c>
      <c r="D75" s="3" t="s">
        <v>29</v>
      </c>
      <c r="E75" s="3" t="s">
        <v>607</v>
      </c>
      <c r="F75" s="3" t="s">
        <v>218</v>
      </c>
      <c r="G75" s="3">
        <v>1</v>
      </c>
      <c r="H75" s="11" t="str">
        <f t="shared" si="8"/>
        <v>NO</v>
      </c>
      <c r="I75" s="3" t="s">
        <v>26</v>
      </c>
      <c r="J75" s="3" t="s">
        <v>30</v>
      </c>
      <c r="K75" s="3" t="s">
        <v>608</v>
      </c>
      <c r="L75" s="3">
        <v>2</v>
      </c>
      <c r="M75" s="7" t="str">
        <f t="shared" si="9"/>
        <v>YES</v>
      </c>
      <c r="N75" s="3" t="s">
        <v>29</v>
      </c>
      <c r="O75" s="3" t="s">
        <v>609</v>
      </c>
      <c r="P75" s="3" t="s">
        <v>608</v>
      </c>
      <c r="Q75" s="3">
        <v>0</v>
      </c>
      <c r="R75" s="7" t="str">
        <f t="shared" si="10"/>
        <v>NO</v>
      </c>
      <c r="S75" s="3">
        <f t="shared" si="11"/>
        <v>1</v>
      </c>
      <c r="T75" s="7" t="str">
        <f t="shared" si="12"/>
        <v>No pass</v>
      </c>
      <c r="U75" s="3"/>
      <c r="V75" s="3" t="s">
        <v>610</v>
      </c>
      <c r="W75" s="3" t="s">
        <v>611</v>
      </c>
      <c r="X75" s="3" t="s">
        <v>611</v>
      </c>
      <c r="Y75" s="3" t="s">
        <v>611</v>
      </c>
      <c r="Z75" s="3" t="s">
        <v>611</v>
      </c>
      <c r="AA75" s="3" t="s">
        <v>612</v>
      </c>
      <c r="AB75" s="7">
        <v>0</v>
      </c>
      <c r="AC75" s="7">
        <v>0</v>
      </c>
      <c r="AD75" s="7">
        <v>0</v>
      </c>
      <c r="AE75" s="7"/>
      <c r="AF75" s="7"/>
      <c r="AG75" s="7"/>
    </row>
    <row r="76" spans="1:33" x14ac:dyDescent="0.3">
      <c r="A76">
        <v>28487682</v>
      </c>
      <c r="B76" t="s">
        <v>613</v>
      </c>
      <c r="C76" t="s">
        <v>614</v>
      </c>
      <c r="D76" t="s">
        <v>26</v>
      </c>
      <c r="E76" t="s">
        <v>615</v>
      </c>
      <c r="F76" t="s">
        <v>28</v>
      </c>
      <c r="G76">
        <v>2</v>
      </c>
      <c r="H76" s="10" t="str">
        <f t="shared" si="8"/>
        <v>YES</v>
      </c>
      <c r="I76" t="s">
        <v>26</v>
      </c>
      <c r="J76" t="s">
        <v>30</v>
      </c>
      <c r="K76" t="s">
        <v>28</v>
      </c>
      <c r="L76">
        <v>3</v>
      </c>
      <c r="M76" s="4" t="str">
        <f t="shared" si="9"/>
        <v>YES</v>
      </c>
      <c r="N76" t="s">
        <v>26</v>
      </c>
      <c r="O76" t="s">
        <v>616</v>
      </c>
      <c r="P76" t="s">
        <v>28</v>
      </c>
      <c r="Q76">
        <v>3</v>
      </c>
      <c r="R76" s="4" t="str">
        <f t="shared" si="10"/>
        <v>YES</v>
      </c>
      <c r="S76">
        <f t="shared" si="11"/>
        <v>3</v>
      </c>
      <c r="T76" s="4" t="str">
        <f t="shared" si="12"/>
        <v>Pass</v>
      </c>
      <c r="V76" t="s">
        <v>617</v>
      </c>
      <c r="W76" t="s">
        <v>618</v>
      </c>
      <c r="X76" t="s">
        <v>619</v>
      </c>
      <c r="Y76" t="s">
        <v>620</v>
      </c>
      <c r="Z76" t="s">
        <v>618</v>
      </c>
      <c r="AA76" t="s">
        <v>621</v>
      </c>
      <c r="AB76" s="4">
        <v>2</v>
      </c>
      <c r="AC76" s="4">
        <v>0</v>
      </c>
      <c r="AD76" s="4">
        <v>0</v>
      </c>
      <c r="AE76" s="4">
        <f t="shared" si="13"/>
        <v>1</v>
      </c>
      <c r="AF76" s="4">
        <f t="shared" si="14"/>
        <v>1</v>
      </c>
      <c r="AG76" s="4">
        <f t="shared" si="15"/>
        <v>1</v>
      </c>
    </row>
    <row r="77" spans="1:33" x14ac:dyDescent="0.3">
      <c r="A77">
        <v>4383870</v>
      </c>
      <c r="B77" t="s">
        <v>622</v>
      </c>
      <c r="C77" t="s">
        <v>623</v>
      </c>
      <c r="D77" t="s">
        <v>26</v>
      </c>
      <c r="E77" t="s">
        <v>624</v>
      </c>
      <c r="F77" t="s">
        <v>28</v>
      </c>
      <c r="G77">
        <v>3</v>
      </c>
      <c r="H77" s="10" t="str">
        <f t="shared" si="8"/>
        <v>YES</v>
      </c>
      <c r="I77" t="s">
        <v>26</v>
      </c>
      <c r="J77" t="s">
        <v>27</v>
      </c>
      <c r="K77" t="s">
        <v>28</v>
      </c>
      <c r="L77">
        <v>3</v>
      </c>
      <c r="M77" s="4" t="str">
        <f t="shared" si="9"/>
        <v>YES</v>
      </c>
      <c r="N77" t="s">
        <v>26</v>
      </c>
      <c r="O77" t="s">
        <v>625</v>
      </c>
      <c r="P77" t="s">
        <v>28</v>
      </c>
      <c r="Q77">
        <v>2</v>
      </c>
      <c r="R77" s="4" t="str">
        <f t="shared" si="10"/>
        <v>YES</v>
      </c>
      <c r="S77">
        <f t="shared" si="11"/>
        <v>3</v>
      </c>
      <c r="T77" s="4" t="str">
        <f t="shared" si="12"/>
        <v>Pass</v>
      </c>
      <c r="V77" t="s">
        <v>626</v>
      </c>
      <c r="W77" t="s">
        <v>627</v>
      </c>
      <c r="X77" t="s">
        <v>628</v>
      </c>
      <c r="Y77" t="s">
        <v>629</v>
      </c>
      <c r="Z77" t="s">
        <v>630</v>
      </c>
      <c r="AA77" t="s">
        <v>631</v>
      </c>
      <c r="AB77" s="4">
        <v>4</v>
      </c>
      <c r="AC77" s="4">
        <v>0</v>
      </c>
      <c r="AD77" s="4">
        <v>0</v>
      </c>
      <c r="AE77" s="4">
        <f t="shared" si="13"/>
        <v>1</v>
      </c>
      <c r="AF77" s="4">
        <f t="shared" si="14"/>
        <v>1</v>
      </c>
      <c r="AG77" s="4">
        <f t="shared" si="15"/>
        <v>1</v>
      </c>
    </row>
    <row r="78" spans="1:33" x14ac:dyDescent="0.3">
      <c r="A78" s="2">
        <v>29401640</v>
      </c>
      <c r="B78" s="2" t="s">
        <v>632</v>
      </c>
      <c r="C78" s="2" t="s">
        <v>633</v>
      </c>
      <c r="D78" s="2" t="s">
        <v>26</v>
      </c>
      <c r="E78" s="2" t="s">
        <v>384</v>
      </c>
      <c r="F78" s="2" t="s">
        <v>28</v>
      </c>
      <c r="G78" s="2">
        <v>2</v>
      </c>
      <c r="H78" s="9" t="str">
        <f t="shared" si="8"/>
        <v>YES</v>
      </c>
      <c r="I78" s="2" t="s">
        <v>26</v>
      </c>
      <c r="J78" s="2" t="s">
        <v>30</v>
      </c>
      <c r="K78" s="2" t="s">
        <v>28</v>
      </c>
      <c r="L78" s="2">
        <v>3</v>
      </c>
      <c r="M78" s="6" t="str">
        <f t="shared" si="9"/>
        <v>YES</v>
      </c>
      <c r="N78" s="2" t="s">
        <v>29</v>
      </c>
      <c r="O78" s="2" t="s">
        <v>634</v>
      </c>
      <c r="P78" s="2" t="s">
        <v>28</v>
      </c>
      <c r="Q78" s="2">
        <v>1</v>
      </c>
      <c r="R78" s="6" t="str">
        <f t="shared" si="10"/>
        <v>NO</v>
      </c>
      <c r="S78" s="2">
        <f t="shared" si="11"/>
        <v>2</v>
      </c>
      <c r="T78" s="6" t="str">
        <f t="shared" si="12"/>
        <v>No pass</v>
      </c>
      <c r="U78" s="2"/>
      <c r="V78" s="2" t="s">
        <v>635</v>
      </c>
      <c r="W78" s="2" t="s">
        <v>636</v>
      </c>
      <c r="X78" s="2" t="s">
        <v>637</v>
      </c>
      <c r="Y78" s="2" t="s">
        <v>638</v>
      </c>
      <c r="Z78" s="2" t="s">
        <v>639</v>
      </c>
      <c r="AA78" s="2" t="s">
        <v>640</v>
      </c>
      <c r="AB78" s="6">
        <v>0</v>
      </c>
      <c r="AC78" s="6">
        <v>0</v>
      </c>
      <c r="AD78" s="6">
        <v>0</v>
      </c>
      <c r="AE78" s="6"/>
      <c r="AF78" s="6"/>
      <c r="AG78" s="6"/>
    </row>
    <row r="79" spans="1:33" x14ac:dyDescent="0.3">
      <c r="A79" s="2">
        <v>29339384</v>
      </c>
      <c r="B79" s="2" t="s">
        <v>641</v>
      </c>
      <c r="C79" s="2" t="s">
        <v>642</v>
      </c>
      <c r="D79" s="2" t="s">
        <v>26</v>
      </c>
      <c r="E79" s="2" t="s">
        <v>27</v>
      </c>
      <c r="F79" s="2" t="s">
        <v>28</v>
      </c>
      <c r="G79" s="2">
        <v>3</v>
      </c>
      <c r="H79" s="9" t="str">
        <f t="shared" si="8"/>
        <v>YES</v>
      </c>
      <c r="I79" s="2" t="s">
        <v>26</v>
      </c>
      <c r="J79" s="2" t="s">
        <v>27</v>
      </c>
      <c r="K79" s="2" t="s">
        <v>28</v>
      </c>
      <c r="L79" s="2">
        <v>3</v>
      </c>
      <c r="M79" s="6" t="str">
        <f t="shared" si="9"/>
        <v>YES</v>
      </c>
      <c r="N79" s="2" t="s">
        <v>395</v>
      </c>
      <c r="O79" s="2" t="s">
        <v>643</v>
      </c>
      <c r="P79" s="2" t="s">
        <v>28</v>
      </c>
      <c r="Q79" s="2">
        <v>1</v>
      </c>
      <c r="R79" s="6" t="str">
        <f t="shared" si="10"/>
        <v>NO</v>
      </c>
      <c r="S79" s="2">
        <f t="shared" si="11"/>
        <v>2</v>
      </c>
      <c r="T79" s="6" t="str">
        <f t="shared" si="12"/>
        <v>No pass</v>
      </c>
      <c r="U79" s="2"/>
      <c r="V79" s="2" t="s">
        <v>644</v>
      </c>
      <c r="W79" s="2" t="s">
        <v>645</v>
      </c>
      <c r="X79" s="2" t="s">
        <v>646</v>
      </c>
      <c r="Y79" s="2" t="s">
        <v>647</v>
      </c>
      <c r="Z79" s="2" t="s">
        <v>646</v>
      </c>
      <c r="AA79" s="2" t="s">
        <v>648</v>
      </c>
      <c r="AB79" s="6">
        <v>0</v>
      </c>
      <c r="AC79" s="6">
        <v>0</v>
      </c>
      <c r="AD79" s="6">
        <v>0</v>
      </c>
      <c r="AE79" s="6"/>
      <c r="AF79" s="6"/>
      <c r="AG79" s="6"/>
    </row>
    <row r="80" spans="1:33" x14ac:dyDescent="0.3">
      <c r="A80">
        <v>29600576</v>
      </c>
      <c r="B80" t="s">
        <v>649</v>
      </c>
      <c r="C80" t="s">
        <v>650</v>
      </c>
      <c r="D80" t="s">
        <v>26</v>
      </c>
      <c r="E80" t="s">
        <v>651</v>
      </c>
      <c r="F80" t="s">
        <v>28</v>
      </c>
      <c r="G80">
        <v>3</v>
      </c>
      <c r="H80" s="10" t="str">
        <f t="shared" si="8"/>
        <v>YES</v>
      </c>
      <c r="I80" t="s">
        <v>26</v>
      </c>
      <c r="J80" t="s">
        <v>30</v>
      </c>
      <c r="K80" t="s">
        <v>28</v>
      </c>
      <c r="L80">
        <v>3</v>
      </c>
      <c r="M80" s="4" t="str">
        <f t="shared" si="9"/>
        <v>YES</v>
      </c>
      <c r="N80" t="s">
        <v>26</v>
      </c>
      <c r="O80" t="s">
        <v>652</v>
      </c>
      <c r="P80" t="s">
        <v>28</v>
      </c>
      <c r="Q80">
        <v>3</v>
      </c>
      <c r="R80" s="4" t="str">
        <f t="shared" si="10"/>
        <v>YES</v>
      </c>
      <c r="S80">
        <f t="shared" si="11"/>
        <v>3</v>
      </c>
      <c r="T80" s="4" t="str">
        <f t="shared" si="12"/>
        <v>Pass</v>
      </c>
      <c r="V80" t="s">
        <v>653</v>
      </c>
      <c r="W80" t="s">
        <v>654</v>
      </c>
      <c r="X80" t="s">
        <v>655</v>
      </c>
      <c r="Y80" t="s">
        <v>656</v>
      </c>
      <c r="Z80" t="s">
        <v>654</v>
      </c>
      <c r="AA80" t="s">
        <v>657</v>
      </c>
      <c r="AB80" s="4">
        <v>2</v>
      </c>
      <c r="AC80" s="4">
        <v>1</v>
      </c>
      <c r="AD80" s="4">
        <v>1</v>
      </c>
      <c r="AE80" s="4">
        <f t="shared" si="13"/>
        <v>0.66666666666666663</v>
      </c>
      <c r="AF80" s="4">
        <f t="shared" si="14"/>
        <v>0.66666666666666663</v>
      </c>
      <c r="AG80" s="4">
        <f t="shared" si="15"/>
        <v>0.66666666666666663</v>
      </c>
    </row>
    <row r="81" spans="1:33" x14ac:dyDescent="0.3">
      <c r="A81">
        <v>30869693</v>
      </c>
      <c r="B81" t="s">
        <v>658</v>
      </c>
      <c r="C81" t="s">
        <v>659</v>
      </c>
      <c r="D81" t="s">
        <v>26</v>
      </c>
      <c r="E81" t="s">
        <v>660</v>
      </c>
      <c r="F81" t="s">
        <v>28</v>
      </c>
      <c r="G81">
        <v>2</v>
      </c>
      <c r="H81" s="10" t="str">
        <f t="shared" si="8"/>
        <v>YES</v>
      </c>
      <c r="I81" t="s">
        <v>26</v>
      </c>
      <c r="J81" t="s">
        <v>30</v>
      </c>
      <c r="K81" t="s">
        <v>28</v>
      </c>
      <c r="L81">
        <v>3</v>
      </c>
      <c r="M81" s="4" t="str">
        <f t="shared" si="9"/>
        <v>YES</v>
      </c>
      <c r="N81" t="s">
        <v>26</v>
      </c>
      <c r="O81" t="s">
        <v>661</v>
      </c>
      <c r="P81" t="s">
        <v>28</v>
      </c>
      <c r="Q81">
        <v>2</v>
      </c>
      <c r="R81" s="4" t="str">
        <f t="shared" si="10"/>
        <v>YES</v>
      </c>
      <c r="S81">
        <f t="shared" si="11"/>
        <v>3</v>
      </c>
      <c r="T81" s="4" t="str">
        <f t="shared" si="12"/>
        <v>Pass</v>
      </c>
      <c r="V81" t="s">
        <v>662</v>
      </c>
      <c r="W81" t="s">
        <v>663</v>
      </c>
      <c r="X81" t="s">
        <v>664</v>
      </c>
      <c r="Y81" t="s">
        <v>665</v>
      </c>
      <c r="Z81" t="s">
        <v>666</v>
      </c>
      <c r="AA81" t="s">
        <v>667</v>
      </c>
      <c r="AB81" s="4">
        <v>8</v>
      </c>
      <c r="AC81" s="4">
        <v>6</v>
      </c>
      <c r="AD81" s="4">
        <v>0</v>
      </c>
      <c r="AE81" s="4">
        <f t="shared" si="13"/>
        <v>0.5714285714285714</v>
      </c>
      <c r="AF81" s="4">
        <f t="shared" si="14"/>
        <v>1</v>
      </c>
      <c r="AG81" s="4">
        <f t="shared" si="15"/>
        <v>0.72727272727272729</v>
      </c>
    </row>
    <row r="82" spans="1:33" x14ac:dyDescent="0.3">
      <c r="A82">
        <v>30858223</v>
      </c>
      <c r="B82" t="s">
        <v>668</v>
      </c>
      <c r="C82" t="s">
        <v>669</v>
      </c>
      <c r="D82" t="s">
        <v>26</v>
      </c>
      <c r="E82" t="s">
        <v>670</v>
      </c>
      <c r="F82" t="s">
        <v>28</v>
      </c>
      <c r="G82">
        <v>3</v>
      </c>
      <c r="H82" s="10" t="str">
        <f t="shared" si="8"/>
        <v>YES</v>
      </c>
      <c r="I82" t="s">
        <v>26</v>
      </c>
      <c r="J82" t="s">
        <v>30</v>
      </c>
      <c r="K82" t="s">
        <v>28</v>
      </c>
      <c r="L82">
        <v>3</v>
      </c>
      <c r="M82" s="4" t="str">
        <f t="shared" si="9"/>
        <v>YES</v>
      </c>
      <c r="N82" t="s">
        <v>26</v>
      </c>
      <c r="O82" t="s">
        <v>671</v>
      </c>
      <c r="P82" t="s">
        <v>28</v>
      </c>
      <c r="Q82">
        <v>2</v>
      </c>
      <c r="R82" s="4" t="str">
        <f t="shared" si="10"/>
        <v>YES</v>
      </c>
      <c r="S82">
        <f t="shared" si="11"/>
        <v>3</v>
      </c>
      <c r="T82" s="4" t="str">
        <f t="shared" si="12"/>
        <v>Pass</v>
      </c>
      <c r="V82" t="s">
        <v>672</v>
      </c>
      <c r="W82" t="s">
        <v>673</v>
      </c>
      <c r="X82" t="s">
        <v>674</v>
      </c>
      <c r="Y82" t="s">
        <v>675</v>
      </c>
      <c r="Z82" t="s">
        <v>676</v>
      </c>
      <c r="AA82" t="s">
        <v>677</v>
      </c>
      <c r="AB82" s="4">
        <v>5</v>
      </c>
      <c r="AC82" s="4">
        <v>3</v>
      </c>
      <c r="AD82" s="4">
        <v>2</v>
      </c>
      <c r="AE82" s="4">
        <f t="shared" si="13"/>
        <v>0.625</v>
      </c>
      <c r="AF82" s="4">
        <f t="shared" si="14"/>
        <v>0.7142857142857143</v>
      </c>
      <c r="AG82" s="4">
        <f t="shared" si="15"/>
        <v>0.66666666666666663</v>
      </c>
    </row>
    <row r="83" spans="1:33" x14ac:dyDescent="0.3">
      <c r="A83">
        <v>29396290</v>
      </c>
      <c r="B83" t="s">
        <v>678</v>
      </c>
      <c r="C83" t="s">
        <v>679</v>
      </c>
      <c r="D83" t="s">
        <v>26</v>
      </c>
      <c r="E83" t="s">
        <v>680</v>
      </c>
      <c r="F83" t="s">
        <v>28</v>
      </c>
      <c r="G83">
        <v>2</v>
      </c>
      <c r="H83" s="10" t="str">
        <f t="shared" si="8"/>
        <v>YES</v>
      </c>
      <c r="I83" t="s">
        <v>26</v>
      </c>
      <c r="J83" t="s">
        <v>27</v>
      </c>
      <c r="K83" t="s">
        <v>28</v>
      </c>
      <c r="L83">
        <v>3</v>
      </c>
      <c r="M83" s="4" t="str">
        <f t="shared" si="9"/>
        <v>YES</v>
      </c>
      <c r="N83" t="s">
        <v>26</v>
      </c>
      <c r="O83" t="s">
        <v>681</v>
      </c>
      <c r="P83" t="s">
        <v>28</v>
      </c>
      <c r="Q83">
        <v>2</v>
      </c>
      <c r="R83" s="4" t="str">
        <f t="shared" si="10"/>
        <v>YES</v>
      </c>
      <c r="S83">
        <f t="shared" si="11"/>
        <v>3</v>
      </c>
      <c r="T83" s="4" t="str">
        <f t="shared" si="12"/>
        <v>Pass</v>
      </c>
      <c r="V83" t="s">
        <v>682</v>
      </c>
      <c r="W83" t="s">
        <v>683</v>
      </c>
      <c r="X83" t="s">
        <v>684</v>
      </c>
      <c r="Y83" t="s">
        <v>683</v>
      </c>
      <c r="Z83" t="s">
        <v>684</v>
      </c>
      <c r="AA83" t="s">
        <v>685</v>
      </c>
      <c r="AB83" s="4">
        <v>2</v>
      </c>
      <c r="AC83" s="4">
        <v>1</v>
      </c>
      <c r="AD83" s="4">
        <v>1</v>
      </c>
      <c r="AE83" s="4">
        <f t="shared" si="13"/>
        <v>0.66666666666666663</v>
      </c>
      <c r="AF83" s="4">
        <f t="shared" si="14"/>
        <v>0.66666666666666663</v>
      </c>
      <c r="AG83" s="4">
        <f t="shared" si="15"/>
        <v>0.66666666666666663</v>
      </c>
    </row>
    <row r="84" spans="1:33" x14ac:dyDescent="0.3">
      <c r="A84" s="2">
        <v>31064143</v>
      </c>
      <c r="B84" s="2" t="s">
        <v>686</v>
      </c>
      <c r="C84" s="2" t="s">
        <v>687</v>
      </c>
      <c r="D84" s="2" t="s">
        <v>26</v>
      </c>
      <c r="E84" s="2" t="s">
        <v>688</v>
      </c>
      <c r="F84" s="2" t="s">
        <v>28</v>
      </c>
      <c r="G84" s="2">
        <v>3</v>
      </c>
      <c r="H84" s="9" t="str">
        <f t="shared" si="8"/>
        <v>YES</v>
      </c>
      <c r="I84" s="2" t="s">
        <v>26</v>
      </c>
      <c r="J84" s="2" t="s">
        <v>27</v>
      </c>
      <c r="K84" s="2" t="s">
        <v>28</v>
      </c>
      <c r="L84" s="2">
        <v>3</v>
      </c>
      <c r="M84" s="6" t="str">
        <f t="shared" si="9"/>
        <v>YES</v>
      </c>
      <c r="N84" s="2" t="s">
        <v>395</v>
      </c>
      <c r="O84" s="2" t="s">
        <v>689</v>
      </c>
      <c r="P84" s="2" t="s">
        <v>28</v>
      </c>
      <c r="Q84" s="2">
        <v>1</v>
      </c>
      <c r="R84" s="6" t="str">
        <f t="shared" si="10"/>
        <v>NO</v>
      </c>
      <c r="S84" s="2">
        <f t="shared" si="11"/>
        <v>2</v>
      </c>
      <c r="T84" s="6" t="str">
        <f t="shared" si="12"/>
        <v>No pass</v>
      </c>
      <c r="U84" s="2"/>
      <c r="V84" s="2" t="s">
        <v>690</v>
      </c>
      <c r="W84" s="2" t="s">
        <v>691</v>
      </c>
      <c r="X84" s="2" t="s">
        <v>692</v>
      </c>
      <c r="Y84" s="2" t="s">
        <v>692</v>
      </c>
      <c r="Z84" s="2" t="s">
        <v>693</v>
      </c>
      <c r="AA84" s="2" t="s">
        <v>694</v>
      </c>
      <c r="AB84" s="6">
        <v>0</v>
      </c>
      <c r="AC84" s="6">
        <v>0</v>
      </c>
      <c r="AD84" s="6">
        <v>0</v>
      </c>
      <c r="AE84" s="6"/>
      <c r="AF84" s="6"/>
      <c r="AG84" s="6"/>
    </row>
    <row r="85" spans="1:33" x14ac:dyDescent="0.3">
      <c r="A85">
        <v>31303992</v>
      </c>
      <c r="B85" t="s">
        <v>695</v>
      </c>
      <c r="C85" t="s">
        <v>696</v>
      </c>
      <c r="D85" t="s">
        <v>26</v>
      </c>
      <c r="E85" t="s">
        <v>697</v>
      </c>
      <c r="F85" t="s">
        <v>28</v>
      </c>
      <c r="G85">
        <v>2</v>
      </c>
      <c r="H85" s="10" t="str">
        <f t="shared" si="8"/>
        <v>YES</v>
      </c>
      <c r="I85" t="s">
        <v>26</v>
      </c>
      <c r="J85" t="s">
        <v>27</v>
      </c>
      <c r="K85" t="s">
        <v>28</v>
      </c>
      <c r="L85">
        <v>3</v>
      </c>
      <c r="M85" s="4" t="str">
        <f t="shared" si="9"/>
        <v>YES</v>
      </c>
      <c r="N85" t="s">
        <v>29</v>
      </c>
      <c r="O85" t="s">
        <v>27</v>
      </c>
      <c r="P85" t="s">
        <v>28</v>
      </c>
      <c r="Q85">
        <v>2</v>
      </c>
      <c r="R85" s="4" t="str">
        <f t="shared" si="10"/>
        <v>YES</v>
      </c>
      <c r="S85">
        <f t="shared" si="11"/>
        <v>3</v>
      </c>
      <c r="T85" s="4" t="str">
        <f t="shared" si="12"/>
        <v>Pass</v>
      </c>
      <c r="V85" t="s">
        <v>698</v>
      </c>
      <c r="W85" t="s">
        <v>699</v>
      </c>
      <c r="X85" t="s">
        <v>700</v>
      </c>
      <c r="Y85" t="s">
        <v>701</v>
      </c>
      <c r="Z85" t="s">
        <v>702</v>
      </c>
      <c r="AA85" t="s">
        <v>703</v>
      </c>
      <c r="AB85" s="4">
        <v>5</v>
      </c>
      <c r="AC85" s="4">
        <v>4</v>
      </c>
      <c r="AD85" s="4">
        <v>0</v>
      </c>
      <c r="AE85" s="4">
        <f t="shared" si="13"/>
        <v>0.55555555555555558</v>
      </c>
      <c r="AF85" s="4">
        <f t="shared" si="14"/>
        <v>1</v>
      </c>
      <c r="AG85" s="4">
        <f t="shared" si="15"/>
        <v>0.7142857142857143</v>
      </c>
    </row>
    <row r="86" spans="1:33" x14ac:dyDescent="0.3">
      <c r="A86">
        <v>32435426</v>
      </c>
      <c r="B86" t="s">
        <v>704</v>
      </c>
      <c r="C86" t="s">
        <v>705</v>
      </c>
      <c r="D86" t="s">
        <v>26</v>
      </c>
      <c r="E86" t="s">
        <v>706</v>
      </c>
      <c r="F86" t="s">
        <v>28</v>
      </c>
      <c r="G86">
        <v>3</v>
      </c>
      <c r="H86" s="10" t="str">
        <f t="shared" si="8"/>
        <v>YES</v>
      </c>
      <c r="I86" t="s">
        <v>26</v>
      </c>
      <c r="J86" t="s">
        <v>707</v>
      </c>
      <c r="K86" t="s">
        <v>28</v>
      </c>
      <c r="L86">
        <v>3</v>
      </c>
      <c r="M86" s="4" t="str">
        <f t="shared" si="9"/>
        <v>YES</v>
      </c>
      <c r="N86" t="s">
        <v>26</v>
      </c>
      <c r="O86" t="s">
        <v>708</v>
      </c>
      <c r="P86" t="s">
        <v>28</v>
      </c>
      <c r="Q86">
        <v>3</v>
      </c>
      <c r="R86" s="4" t="str">
        <f t="shared" si="10"/>
        <v>YES</v>
      </c>
      <c r="S86">
        <f t="shared" si="11"/>
        <v>3</v>
      </c>
      <c r="T86" s="4" t="str">
        <f t="shared" si="12"/>
        <v>Pass</v>
      </c>
      <c r="V86" t="s">
        <v>709</v>
      </c>
      <c r="W86" t="s">
        <v>710</v>
      </c>
      <c r="X86" t="s">
        <v>711</v>
      </c>
      <c r="Y86" t="s">
        <v>712</v>
      </c>
      <c r="Z86" t="s">
        <v>713</v>
      </c>
      <c r="AA86" t="s">
        <v>714</v>
      </c>
      <c r="AB86" s="4">
        <v>5</v>
      </c>
      <c r="AC86" s="4">
        <v>1</v>
      </c>
      <c r="AD86" s="4">
        <v>0</v>
      </c>
      <c r="AE86" s="4">
        <f t="shared" si="13"/>
        <v>0.83333333333333337</v>
      </c>
      <c r="AF86" s="4">
        <f t="shared" si="14"/>
        <v>1</v>
      </c>
      <c r="AG86" s="4">
        <f t="shared" si="15"/>
        <v>0.90909090909090906</v>
      </c>
    </row>
    <row r="87" spans="1:33" x14ac:dyDescent="0.3">
      <c r="A87">
        <v>32636816</v>
      </c>
      <c r="B87" t="s">
        <v>715</v>
      </c>
      <c r="C87" t="s">
        <v>716</v>
      </c>
      <c r="D87" t="s">
        <v>26</v>
      </c>
      <c r="E87" t="s">
        <v>717</v>
      </c>
      <c r="F87" t="s">
        <v>28</v>
      </c>
      <c r="G87">
        <v>2</v>
      </c>
      <c r="H87" s="10" t="str">
        <f t="shared" si="8"/>
        <v>YES</v>
      </c>
      <c r="I87" t="s">
        <v>26</v>
      </c>
      <c r="J87" t="s">
        <v>27</v>
      </c>
      <c r="K87" t="s">
        <v>28</v>
      </c>
      <c r="L87">
        <v>3</v>
      </c>
      <c r="M87" s="4" t="str">
        <f t="shared" si="9"/>
        <v>YES</v>
      </c>
      <c r="N87" t="s">
        <v>26</v>
      </c>
      <c r="O87" t="s">
        <v>718</v>
      </c>
      <c r="P87" t="s">
        <v>28</v>
      </c>
      <c r="Q87">
        <v>3</v>
      </c>
      <c r="R87" s="4" t="str">
        <f t="shared" si="10"/>
        <v>YES</v>
      </c>
      <c r="S87">
        <f t="shared" si="11"/>
        <v>3</v>
      </c>
      <c r="T87" s="4" t="str">
        <f t="shared" si="12"/>
        <v>Pass</v>
      </c>
      <c r="V87" t="s">
        <v>719</v>
      </c>
      <c r="W87" t="s">
        <v>720</v>
      </c>
      <c r="X87" t="s">
        <v>721</v>
      </c>
      <c r="Y87" t="s">
        <v>213</v>
      </c>
      <c r="Z87" t="s">
        <v>722</v>
      </c>
      <c r="AA87" t="s">
        <v>719</v>
      </c>
      <c r="AB87" s="4">
        <v>0</v>
      </c>
      <c r="AC87" s="4">
        <v>2</v>
      </c>
      <c r="AD87" s="4">
        <v>1</v>
      </c>
      <c r="AE87" s="4">
        <f t="shared" si="13"/>
        <v>0</v>
      </c>
      <c r="AF87" s="4">
        <f t="shared" si="14"/>
        <v>0</v>
      </c>
      <c r="AG87" s="4">
        <v>0</v>
      </c>
    </row>
    <row r="88" spans="1:33" x14ac:dyDescent="0.3">
      <c r="A88">
        <v>32917596</v>
      </c>
      <c r="B88" t="s">
        <v>723</v>
      </c>
      <c r="C88" t="s">
        <v>724</v>
      </c>
      <c r="D88" t="s">
        <v>26</v>
      </c>
      <c r="E88" t="s">
        <v>27</v>
      </c>
      <c r="F88" t="s">
        <v>28</v>
      </c>
      <c r="G88">
        <v>3</v>
      </c>
      <c r="H88" s="10" t="str">
        <f t="shared" si="8"/>
        <v>YES</v>
      </c>
      <c r="I88" t="s">
        <v>26</v>
      </c>
      <c r="J88" t="s">
        <v>27</v>
      </c>
      <c r="K88" t="s">
        <v>28</v>
      </c>
      <c r="L88">
        <v>3</v>
      </c>
      <c r="M88" s="4" t="str">
        <f t="shared" si="9"/>
        <v>YES</v>
      </c>
      <c r="N88" t="s">
        <v>26</v>
      </c>
      <c r="O88" t="s">
        <v>27</v>
      </c>
      <c r="P88" t="s">
        <v>28</v>
      </c>
      <c r="Q88">
        <v>3</v>
      </c>
      <c r="R88" s="4" t="str">
        <f t="shared" si="10"/>
        <v>YES</v>
      </c>
      <c r="S88">
        <f t="shared" si="11"/>
        <v>3</v>
      </c>
      <c r="T88" s="4" t="str">
        <f t="shared" si="12"/>
        <v>Pass</v>
      </c>
      <c r="V88" t="s">
        <v>725</v>
      </c>
      <c r="W88" t="s">
        <v>726</v>
      </c>
      <c r="X88" t="s">
        <v>727</v>
      </c>
      <c r="Y88" t="s">
        <v>726</v>
      </c>
      <c r="Z88" t="s">
        <v>726</v>
      </c>
      <c r="AA88" t="s">
        <v>728</v>
      </c>
      <c r="AB88" s="4">
        <v>2</v>
      </c>
      <c r="AC88" s="4">
        <v>1</v>
      </c>
      <c r="AD88" s="4">
        <v>0</v>
      </c>
      <c r="AE88" s="4">
        <f t="shared" si="13"/>
        <v>0.66666666666666663</v>
      </c>
      <c r="AF88" s="4">
        <f t="shared" si="14"/>
        <v>1</v>
      </c>
      <c r="AG88" s="4">
        <f t="shared" si="15"/>
        <v>0.8</v>
      </c>
    </row>
    <row r="89" spans="1:33" x14ac:dyDescent="0.3">
      <c r="A89">
        <v>32712655</v>
      </c>
      <c r="B89" t="s">
        <v>729</v>
      </c>
      <c r="C89" t="s">
        <v>730</v>
      </c>
      <c r="D89" t="s">
        <v>26</v>
      </c>
      <c r="E89" t="s">
        <v>27</v>
      </c>
      <c r="F89" t="s">
        <v>28</v>
      </c>
      <c r="G89">
        <v>3</v>
      </c>
      <c r="H89" s="10" t="str">
        <f t="shared" si="8"/>
        <v>YES</v>
      </c>
      <c r="I89" t="s">
        <v>26</v>
      </c>
      <c r="J89" t="s">
        <v>27</v>
      </c>
      <c r="K89" t="s">
        <v>28</v>
      </c>
      <c r="L89">
        <v>3</v>
      </c>
      <c r="M89" s="4" t="str">
        <f t="shared" si="9"/>
        <v>YES</v>
      </c>
      <c r="N89" t="s">
        <v>26</v>
      </c>
      <c r="O89" t="s">
        <v>731</v>
      </c>
      <c r="P89" t="s">
        <v>28</v>
      </c>
      <c r="Q89">
        <v>3</v>
      </c>
      <c r="R89" s="4" t="str">
        <f t="shared" si="10"/>
        <v>YES</v>
      </c>
      <c r="S89">
        <f t="shared" si="11"/>
        <v>3</v>
      </c>
      <c r="T89" s="4" t="str">
        <f t="shared" si="12"/>
        <v>Pass</v>
      </c>
      <c r="V89" t="s">
        <v>732</v>
      </c>
      <c r="W89" t="s">
        <v>733</v>
      </c>
      <c r="X89" t="s">
        <v>733</v>
      </c>
      <c r="Y89" t="s">
        <v>734</v>
      </c>
      <c r="Z89" t="s">
        <v>735</v>
      </c>
      <c r="AA89" t="s">
        <v>736</v>
      </c>
      <c r="AB89" s="4">
        <v>8</v>
      </c>
      <c r="AC89" s="4">
        <v>0</v>
      </c>
      <c r="AD89" s="4">
        <v>0</v>
      </c>
      <c r="AE89" s="4">
        <f t="shared" si="13"/>
        <v>1</v>
      </c>
      <c r="AF89" s="4">
        <f t="shared" si="14"/>
        <v>1</v>
      </c>
      <c r="AG89" s="4">
        <f t="shared" si="15"/>
        <v>1</v>
      </c>
    </row>
    <row r="90" spans="1:33" x14ac:dyDescent="0.3">
      <c r="A90" s="2">
        <v>32978140</v>
      </c>
      <c r="B90" s="2" t="s">
        <v>737</v>
      </c>
      <c r="C90" s="2" t="s">
        <v>738</v>
      </c>
      <c r="D90" s="2" t="s">
        <v>26</v>
      </c>
      <c r="E90" s="2" t="s">
        <v>247</v>
      </c>
      <c r="F90" s="2" t="s">
        <v>218</v>
      </c>
      <c r="G90" s="2">
        <v>2</v>
      </c>
      <c r="H90" s="9" t="str">
        <f t="shared" si="8"/>
        <v>YES</v>
      </c>
      <c r="I90" s="2" t="s">
        <v>26</v>
      </c>
      <c r="J90" s="2" t="s">
        <v>30</v>
      </c>
      <c r="K90" s="2" t="s">
        <v>28</v>
      </c>
      <c r="L90" s="2">
        <v>3</v>
      </c>
      <c r="M90" s="6" t="str">
        <f t="shared" si="9"/>
        <v>YES</v>
      </c>
      <c r="N90" s="2" t="s">
        <v>395</v>
      </c>
      <c r="O90" s="2" t="s">
        <v>739</v>
      </c>
      <c r="P90" s="2" t="s">
        <v>415</v>
      </c>
      <c r="Q90" s="2">
        <v>0</v>
      </c>
      <c r="R90" s="6" t="str">
        <f t="shared" si="10"/>
        <v>NO</v>
      </c>
      <c r="S90" s="2">
        <f t="shared" si="11"/>
        <v>2</v>
      </c>
      <c r="T90" s="6" t="str">
        <f t="shared" si="12"/>
        <v>No pass</v>
      </c>
      <c r="U90" s="2"/>
      <c r="V90" s="2" t="s">
        <v>740</v>
      </c>
      <c r="W90" s="2" t="s">
        <v>741</v>
      </c>
      <c r="X90" s="2" t="s">
        <v>742</v>
      </c>
      <c r="Y90" s="2" t="s">
        <v>213</v>
      </c>
      <c r="Z90" s="2" t="s">
        <v>743</v>
      </c>
      <c r="AA90" s="2" t="s">
        <v>744</v>
      </c>
      <c r="AB90" s="6">
        <v>0</v>
      </c>
      <c r="AC90" s="6">
        <v>0</v>
      </c>
      <c r="AD90" s="6">
        <v>0</v>
      </c>
      <c r="AE90" s="6"/>
      <c r="AF90" s="6"/>
      <c r="AG90" s="6"/>
    </row>
    <row r="91" spans="1:33" x14ac:dyDescent="0.3">
      <c r="A91" s="2">
        <v>33412557</v>
      </c>
      <c r="B91" s="2" t="s">
        <v>745</v>
      </c>
      <c r="C91" s="2" t="s">
        <v>746</v>
      </c>
      <c r="D91" s="2" t="s">
        <v>26</v>
      </c>
      <c r="E91" s="2" t="s">
        <v>747</v>
      </c>
      <c r="F91" s="2" t="s">
        <v>134</v>
      </c>
      <c r="G91" s="2">
        <v>2</v>
      </c>
      <c r="H91" s="9" t="str">
        <f t="shared" si="8"/>
        <v>YES</v>
      </c>
      <c r="I91" s="2" t="s">
        <v>26</v>
      </c>
      <c r="J91" s="2" t="s">
        <v>30</v>
      </c>
      <c r="K91" s="2" t="s">
        <v>28</v>
      </c>
      <c r="L91" s="2">
        <v>3</v>
      </c>
      <c r="M91" s="6" t="str">
        <f t="shared" si="9"/>
        <v>YES</v>
      </c>
      <c r="N91" s="2" t="s">
        <v>26</v>
      </c>
      <c r="O91" s="2" t="s">
        <v>748</v>
      </c>
      <c r="P91" s="2" t="s">
        <v>220</v>
      </c>
      <c r="Q91" s="2">
        <v>1</v>
      </c>
      <c r="R91" s="6" t="str">
        <f t="shared" si="10"/>
        <v>NO</v>
      </c>
      <c r="S91" s="2">
        <f t="shared" si="11"/>
        <v>2</v>
      </c>
      <c r="T91" s="6" t="str">
        <f t="shared" si="12"/>
        <v>No pass</v>
      </c>
      <c r="U91" s="2"/>
      <c r="V91" s="2" t="s">
        <v>749</v>
      </c>
      <c r="W91" s="2" t="s">
        <v>750</v>
      </c>
      <c r="X91" s="2" t="s">
        <v>750</v>
      </c>
      <c r="Y91" s="2" t="s">
        <v>213</v>
      </c>
      <c r="Z91" s="2" t="s">
        <v>750</v>
      </c>
      <c r="AA91" s="2" t="s">
        <v>750</v>
      </c>
      <c r="AB91" s="6">
        <v>0</v>
      </c>
      <c r="AC91" s="6">
        <v>0</v>
      </c>
      <c r="AD91" s="6">
        <v>0</v>
      </c>
      <c r="AE91" s="6"/>
      <c r="AF91" s="6"/>
      <c r="AG91" s="6"/>
    </row>
    <row r="92" spans="1:33" x14ac:dyDescent="0.3">
      <c r="A92">
        <v>33627412</v>
      </c>
      <c r="B92" t="s">
        <v>751</v>
      </c>
      <c r="C92" t="s">
        <v>752</v>
      </c>
      <c r="D92" t="s">
        <v>26</v>
      </c>
      <c r="E92" t="s">
        <v>753</v>
      </c>
      <c r="F92" t="s">
        <v>28</v>
      </c>
      <c r="G92">
        <v>2</v>
      </c>
      <c r="H92" s="10" t="str">
        <f t="shared" si="8"/>
        <v>YES</v>
      </c>
      <c r="I92" t="s">
        <v>26</v>
      </c>
      <c r="J92" t="s">
        <v>754</v>
      </c>
      <c r="K92" t="s">
        <v>28</v>
      </c>
      <c r="L92">
        <v>3</v>
      </c>
      <c r="M92" s="4" t="str">
        <f t="shared" si="9"/>
        <v>YES</v>
      </c>
      <c r="N92" t="s">
        <v>26</v>
      </c>
      <c r="O92" t="s">
        <v>753</v>
      </c>
      <c r="P92" t="s">
        <v>28</v>
      </c>
      <c r="Q92">
        <v>2</v>
      </c>
      <c r="R92" s="4" t="str">
        <f t="shared" si="10"/>
        <v>YES</v>
      </c>
      <c r="S92">
        <f t="shared" si="11"/>
        <v>3</v>
      </c>
      <c r="T92" s="4" t="str">
        <f t="shared" si="12"/>
        <v>Pass</v>
      </c>
      <c r="V92" t="s">
        <v>755</v>
      </c>
      <c r="W92" t="s">
        <v>756</v>
      </c>
      <c r="X92" t="s">
        <v>756</v>
      </c>
      <c r="Y92" t="s">
        <v>757</v>
      </c>
      <c r="Z92" t="s">
        <v>756</v>
      </c>
      <c r="AA92" t="s">
        <v>758</v>
      </c>
      <c r="AB92" s="4">
        <v>0</v>
      </c>
      <c r="AC92" s="4">
        <v>3</v>
      </c>
      <c r="AD92" s="4">
        <v>1</v>
      </c>
      <c r="AE92" s="4">
        <f t="shared" si="13"/>
        <v>0</v>
      </c>
      <c r="AF92" s="4">
        <f t="shared" si="14"/>
        <v>0</v>
      </c>
      <c r="AG92" s="4">
        <v>0</v>
      </c>
    </row>
    <row r="93" spans="1:33" x14ac:dyDescent="0.3">
      <c r="A93">
        <v>32658473</v>
      </c>
      <c r="B93" t="s">
        <v>759</v>
      </c>
      <c r="C93" t="s">
        <v>760</v>
      </c>
      <c r="D93" t="s">
        <v>26</v>
      </c>
      <c r="E93" t="s">
        <v>761</v>
      </c>
      <c r="F93" t="s">
        <v>28</v>
      </c>
      <c r="G93">
        <v>3</v>
      </c>
      <c r="H93" s="10" t="str">
        <f t="shared" si="8"/>
        <v>YES</v>
      </c>
      <c r="I93" t="s">
        <v>26</v>
      </c>
      <c r="J93" t="s">
        <v>27</v>
      </c>
      <c r="K93" t="s">
        <v>28</v>
      </c>
      <c r="L93">
        <v>3</v>
      </c>
      <c r="M93" s="4" t="str">
        <f t="shared" si="9"/>
        <v>YES</v>
      </c>
      <c r="N93" t="s">
        <v>26</v>
      </c>
      <c r="O93" t="s">
        <v>762</v>
      </c>
      <c r="P93" t="s">
        <v>28</v>
      </c>
      <c r="Q93">
        <v>2</v>
      </c>
      <c r="R93" s="4" t="str">
        <f t="shared" si="10"/>
        <v>YES</v>
      </c>
      <c r="S93">
        <f t="shared" si="11"/>
        <v>3</v>
      </c>
      <c r="T93" s="4" t="str">
        <f t="shared" si="12"/>
        <v>Pass</v>
      </c>
      <c r="V93" t="s">
        <v>763</v>
      </c>
      <c r="W93" t="s">
        <v>764</v>
      </c>
      <c r="X93" t="s">
        <v>765</v>
      </c>
      <c r="Y93" t="s">
        <v>766</v>
      </c>
      <c r="Z93" t="s">
        <v>767</v>
      </c>
      <c r="AA93" t="s">
        <v>768</v>
      </c>
      <c r="AB93" s="4">
        <v>9</v>
      </c>
      <c r="AC93" s="4">
        <v>2</v>
      </c>
      <c r="AD93" s="4">
        <v>2</v>
      </c>
      <c r="AE93" s="4">
        <f t="shared" si="13"/>
        <v>0.81818181818181823</v>
      </c>
      <c r="AF93" s="4">
        <f t="shared" si="14"/>
        <v>0.81818181818181823</v>
      </c>
      <c r="AG93" s="4">
        <f t="shared" si="15"/>
        <v>0.81818181818181823</v>
      </c>
    </row>
    <row r="94" spans="1:33" x14ac:dyDescent="0.3">
      <c r="A94">
        <v>33917912</v>
      </c>
      <c r="B94" t="s">
        <v>769</v>
      </c>
      <c r="C94" t="s">
        <v>770</v>
      </c>
      <c r="D94" t="s">
        <v>26</v>
      </c>
      <c r="E94" t="s">
        <v>771</v>
      </c>
      <c r="F94" t="s">
        <v>134</v>
      </c>
      <c r="G94">
        <v>2</v>
      </c>
      <c r="H94" s="10" t="str">
        <f t="shared" si="8"/>
        <v>YES</v>
      </c>
      <c r="I94" t="s">
        <v>26</v>
      </c>
      <c r="J94" t="s">
        <v>27</v>
      </c>
      <c r="K94" t="s">
        <v>28</v>
      </c>
      <c r="L94">
        <v>3</v>
      </c>
      <c r="M94" s="4" t="str">
        <f t="shared" si="9"/>
        <v>YES</v>
      </c>
      <c r="N94" t="s">
        <v>29</v>
      </c>
      <c r="O94" t="s">
        <v>772</v>
      </c>
      <c r="P94" t="s">
        <v>28</v>
      </c>
      <c r="Q94">
        <v>2</v>
      </c>
      <c r="R94" s="4" t="str">
        <f t="shared" si="10"/>
        <v>YES</v>
      </c>
      <c r="S94">
        <f t="shared" si="11"/>
        <v>3</v>
      </c>
      <c r="T94" s="4" t="str">
        <f t="shared" si="12"/>
        <v>Pass</v>
      </c>
      <c r="V94" t="s">
        <v>773</v>
      </c>
      <c r="W94" t="s">
        <v>773</v>
      </c>
      <c r="X94" t="s">
        <v>773</v>
      </c>
      <c r="Y94" t="s">
        <v>773</v>
      </c>
      <c r="Z94" t="s">
        <v>773</v>
      </c>
      <c r="AA94" t="s">
        <v>773</v>
      </c>
      <c r="AB94" s="4">
        <v>1</v>
      </c>
      <c r="AC94" s="4">
        <v>0</v>
      </c>
      <c r="AD94" s="4">
        <v>0</v>
      </c>
      <c r="AE94" s="4">
        <f t="shared" si="13"/>
        <v>1</v>
      </c>
      <c r="AF94" s="4">
        <f t="shared" si="14"/>
        <v>1</v>
      </c>
      <c r="AG94" s="4">
        <f t="shared" si="15"/>
        <v>1</v>
      </c>
    </row>
    <row r="95" spans="1:33" x14ac:dyDescent="0.3">
      <c r="A95">
        <v>33996753</v>
      </c>
      <c r="B95" t="s">
        <v>774</v>
      </c>
      <c r="C95" t="s">
        <v>775</v>
      </c>
      <c r="D95" t="s">
        <v>26</v>
      </c>
      <c r="E95" t="s">
        <v>776</v>
      </c>
      <c r="F95" t="s">
        <v>28</v>
      </c>
      <c r="G95">
        <v>2</v>
      </c>
      <c r="H95" s="10" t="str">
        <f t="shared" si="8"/>
        <v>YES</v>
      </c>
      <c r="I95" t="s">
        <v>26</v>
      </c>
      <c r="J95" t="s">
        <v>30</v>
      </c>
      <c r="K95" t="s">
        <v>28</v>
      </c>
      <c r="L95">
        <v>3</v>
      </c>
      <c r="M95" s="4" t="str">
        <f t="shared" si="9"/>
        <v>YES</v>
      </c>
      <c r="N95" t="s">
        <v>26</v>
      </c>
      <c r="O95" t="s">
        <v>777</v>
      </c>
      <c r="P95" t="s">
        <v>28</v>
      </c>
      <c r="Q95">
        <v>2</v>
      </c>
      <c r="R95" s="4" t="str">
        <f t="shared" si="10"/>
        <v>YES</v>
      </c>
      <c r="S95">
        <f t="shared" si="11"/>
        <v>3</v>
      </c>
      <c r="T95" s="4" t="str">
        <f t="shared" si="12"/>
        <v>Pass</v>
      </c>
      <c r="V95" t="s">
        <v>778</v>
      </c>
      <c r="W95" t="s">
        <v>779</v>
      </c>
      <c r="X95" t="s">
        <v>780</v>
      </c>
      <c r="Y95" t="s">
        <v>781</v>
      </c>
      <c r="Z95" t="s">
        <v>782</v>
      </c>
      <c r="AA95" t="s">
        <v>783</v>
      </c>
      <c r="AB95" s="4">
        <v>5</v>
      </c>
      <c r="AC95" s="4">
        <v>0</v>
      </c>
      <c r="AD95" s="4">
        <v>1</v>
      </c>
      <c r="AE95" s="4">
        <f t="shared" si="13"/>
        <v>1</v>
      </c>
      <c r="AF95" s="4">
        <f t="shared" si="14"/>
        <v>0.83333333333333337</v>
      </c>
      <c r="AG95" s="4">
        <f t="shared" si="15"/>
        <v>0.90909090909090906</v>
      </c>
    </row>
    <row r="96" spans="1:33" x14ac:dyDescent="0.3">
      <c r="A96">
        <v>34191513</v>
      </c>
      <c r="B96" t="s">
        <v>784</v>
      </c>
      <c r="C96" t="s">
        <v>785</v>
      </c>
      <c r="D96" t="s">
        <v>26</v>
      </c>
      <c r="E96" t="s">
        <v>786</v>
      </c>
      <c r="F96" t="s">
        <v>28</v>
      </c>
      <c r="G96">
        <v>3</v>
      </c>
      <c r="H96" s="10" t="str">
        <f t="shared" si="8"/>
        <v>YES</v>
      </c>
      <c r="I96" t="s">
        <v>26</v>
      </c>
      <c r="J96" t="s">
        <v>30</v>
      </c>
      <c r="K96" t="s">
        <v>28</v>
      </c>
      <c r="L96">
        <v>3</v>
      </c>
      <c r="M96" s="4" t="str">
        <f t="shared" si="9"/>
        <v>YES</v>
      </c>
      <c r="N96" t="s">
        <v>26</v>
      </c>
      <c r="O96" t="s">
        <v>787</v>
      </c>
      <c r="P96" t="s">
        <v>28</v>
      </c>
      <c r="Q96">
        <v>2</v>
      </c>
      <c r="R96" s="4" t="str">
        <f t="shared" si="10"/>
        <v>YES</v>
      </c>
      <c r="S96">
        <f t="shared" si="11"/>
        <v>3</v>
      </c>
      <c r="T96" s="4" t="str">
        <f t="shared" si="12"/>
        <v>Pass</v>
      </c>
      <c r="V96" t="s">
        <v>788</v>
      </c>
      <c r="W96" t="s">
        <v>789</v>
      </c>
      <c r="X96" t="s">
        <v>789</v>
      </c>
      <c r="Y96" t="s">
        <v>790</v>
      </c>
      <c r="Z96" t="s">
        <v>791</v>
      </c>
      <c r="AA96" t="s">
        <v>792</v>
      </c>
      <c r="AB96" s="4">
        <v>6</v>
      </c>
      <c r="AC96" s="4">
        <v>0</v>
      </c>
      <c r="AD96" s="4">
        <v>0</v>
      </c>
      <c r="AE96" s="4">
        <f t="shared" si="13"/>
        <v>1</v>
      </c>
      <c r="AF96" s="4">
        <f t="shared" si="14"/>
        <v>1</v>
      </c>
      <c r="AG96" s="4">
        <f t="shared" si="15"/>
        <v>1</v>
      </c>
    </row>
    <row r="97" spans="1:33" x14ac:dyDescent="0.3">
      <c r="A97" s="2">
        <v>33875545</v>
      </c>
      <c r="B97" s="2" t="s">
        <v>793</v>
      </c>
      <c r="C97" s="2" t="s">
        <v>794</v>
      </c>
      <c r="D97" s="2" t="s">
        <v>26</v>
      </c>
      <c r="E97" s="2" t="s">
        <v>795</v>
      </c>
      <c r="F97" s="2" t="s">
        <v>28</v>
      </c>
      <c r="G97" s="2">
        <v>3</v>
      </c>
      <c r="H97" s="9" t="str">
        <f t="shared" si="8"/>
        <v>YES</v>
      </c>
      <c r="I97" s="2" t="s">
        <v>26</v>
      </c>
      <c r="J97" s="2" t="s">
        <v>27</v>
      </c>
      <c r="K97" s="2" t="s">
        <v>30</v>
      </c>
      <c r="L97" s="2">
        <v>3</v>
      </c>
      <c r="M97" s="6" t="str">
        <f t="shared" si="9"/>
        <v>YES</v>
      </c>
      <c r="N97" s="2" t="s">
        <v>395</v>
      </c>
      <c r="O97" s="2" t="s">
        <v>796</v>
      </c>
      <c r="P97" s="2" t="s">
        <v>28</v>
      </c>
      <c r="Q97" s="2">
        <v>1</v>
      </c>
      <c r="R97" s="6" t="str">
        <f t="shared" si="10"/>
        <v>NO</v>
      </c>
      <c r="S97" s="2">
        <f t="shared" si="11"/>
        <v>2</v>
      </c>
      <c r="T97" s="6" t="str">
        <f t="shared" si="12"/>
        <v>No pass</v>
      </c>
      <c r="U97" s="2"/>
      <c r="V97" s="2" t="s">
        <v>797</v>
      </c>
      <c r="W97" s="2" t="s">
        <v>798</v>
      </c>
      <c r="X97" s="2" t="s">
        <v>798</v>
      </c>
      <c r="Y97" s="2" t="s">
        <v>799</v>
      </c>
      <c r="Z97" s="2" t="s">
        <v>798</v>
      </c>
      <c r="AA97" s="2" t="s">
        <v>797</v>
      </c>
      <c r="AB97" s="6">
        <v>0</v>
      </c>
      <c r="AC97" s="6">
        <v>0</v>
      </c>
      <c r="AD97" s="6">
        <v>0</v>
      </c>
      <c r="AE97" s="6"/>
      <c r="AF97" s="6"/>
      <c r="AG97" s="6"/>
    </row>
    <row r="98" spans="1:33" x14ac:dyDescent="0.3">
      <c r="A98">
        <v>32084340</v>
      </c>
      <c r="B98" t="s">
        <v>800</v>
      </c>
      <c r="C98" t="s">
        <v>801</v>
      </c>
      <c r="D98" t="s">
        <v>26</v>
      </c>
      <c r="E98" t="s">
        <v>802</v>
      </c>
      <c r="F98" t="s">
        <v>28</v>
      </c>
      <c r="G98">
        <v>3</v>
      </c>
      <c r="H98" s="10" t="str">
        <f t="shared" si="8"/>
        <v>YES</v>
      </c>
      <c r="I98" t="s">
        <v>26</v>
      </c>
      <c r="J98" t="s">
        <v>803</v>
      </c>
      <c r="K98" t="s">
        <v>28</v>
      </c>
      <c r="L98">
        <v>3</v>
      </c>
      <c r="M98" s="4" t="str">
        <f t="shared" si="9"/>
        <v>YES</v>
      </c>
      <c r="N98" t="s">
        <v>26</v>
      </c>
      <c r="O98" t="s">
        <v>804</v>
      </c>
      <c r="P98" t="s">
        <v>28</v>
      </c>
      <c r="Q98">
        <v>2</v>
      </c>
      <c r="R98" s="4" t="str">
        <f t="shared" si="10"/>
        <v>YES</v>
      </c>
      <c r="S98">
        <f t="shared" si="11"/>
        <v>3</v>
      </c>
      <c r="T98" s="4" t="str">
        <f t="shared" si="12"/>
        <v>Pass</v>
      </c>
      <c r="V98" t="s">
        <v>805</v>
      </c>
      <c r="W98" t="s">
        <v>806</v>
      </c>
      <c r="X98" t="s">
        <v>806</v>
      </c>
      <c r="Y98" t="s">
        <v>806</v>
      </c>
      <c r="Z98" t="s">
        <v>806</v>
      </c>
      <c r="AA98" t="s">
        <v>807</v>
      </c>
      <c r="AB98" s="4">
        <v>2</v>
      </c>
      <c r="AC98" s="4">
        <v>0</v>
      </c>
      <c r="AD98" s="4">
        <v>1</v>
      </c>
      <c r="AE98" s="4">
        <f t="shared" si="13"/>
        <v>1</v>
      </c>
      <c r="AF98" s="4">
        <f t="shared" si="14"/>
        <v>0.66666666666666663</v>
      </c>
      <c r="AG98" s="4">
        <f t="shared" si="15"/>
        <v>0.8</v>
      </c>
    </row>
    <row r="99" spans="1:33" x14ac:dyDescent="0.3">
      <c r="A99">
        <v>34452252</v>
      </c>
      <c r="B99" t="s">
        <v>808</v>
      </c>
      <c r="C99" t="s">
        <v>809</v>
      </c>
      <c r="D99" t="s">
        <v>26</v>
      </c>
      <c r="E99" t="s">
        <v>810</v>
      </c>
      <c r="F99" t="s">
        <v>28</v>
      </c>
      <c r="G99">
        <v>2</v>
      </c>
      <c r="H99" s="10" t="str">
        <f t="shared" si="8"/>
        <v>YES</v>
      </c>
      <c r="I99" t="s">
        <v>26</v>
      </c>
      <c r="J99" t="s">
        <v>30</v>
      </c>
      <c r="K99" t="s">
        <v>28</v>
      </c>
      <c r="L99">
        <v>3</v>
      </c>
      <c r="M99" s="4" t="str">
        <f t="shared" si="9"/>
        <v>YES</v>
      </c>
      <c r="N99" t="s">
        <v>26</v>
      </c>
      <c r="O99" t="s">
        <v>811</v>
      </c>
      <c r="P99" t="s">
        <v>28</v>
      </c>
      <c r="Q99">
        <v>2</v>
      </c>
      <c r="R99" s="4" t="str">
        <f t="shared" si="10"/>
        <v>YES</v>
      </c>
      <c r="S99">
        <f t="shared" si="11"/>
        <v>3</v>
      </c>
      <c r="T99" s="4" t="str">
        <f t="shared" si="12"/>
        <v>Pass</v>
      </c>
      <c r="V99" t="s">
        <v>812</v>
      </c>
      <c r="W99" t="s">
        <v>813</v>
      </c>
      <c r="X99" t="s">
        <v>813</v>
      </c>
      <c r="Y99" t="s">
        <v>813</v>
      </c>
      <c r="Z99" t="s">
        <v>814</v>
      </c>
      <c r="AA99" t="s">
        <v>815</v>
      </c>
      <c r="AB99" s="4">
        <v>10</v>
      </c>
      <c r="AC99" s="4">
        <v>0</v>
      </c>
      <c r="AD99" s="4">
        <v>0</v>
      </c>
      <c r="AE99" s="4">
        <f t="shared" si="13"/>
        <v>1</v>
      </c>
      <c r="AF99" s="4">
        <f t="shared" si="14"/>
        <v>1</v>
      </c>
      <c r="AG99" s="4">
        <f t="shared" si="15"/>
        <v>1</v>
      </c>
    </row>
    <row r="100" spans="1:33" x14ac:dyDescent="0.3">
      <c r="A100">
        <v>34436264</v>
      </c>
      <c r="B100" t="s">
        <v>816</v>
      </c>
      <c r="C100" t="s">
        <v>817</v>
      </c>
      <c r="D100" t="s">
        <v>26</v>
      </c>
      <c r="E100" t="s">
        <v>818</v>
      </c>
      <c r="F100" t="s">
        <v>28</v>
      </c>
      <c r="G100">
        <v>2</v>
      </c>
      <c r="H100" s="10" t="str">
        <f t="shared" si="8"/>
        <v>YES</v>
      </c>
      <c r="I100" t="s">
        <v>26</v>
      </c>
      <c r="J100" t="s">
        <v>30</v>
      </c>
      <c r="K100" t="s">
        <v>28</v>
      </c>
      <c r="L100">
        <v>3</v>
      </c>
      <c r="M100" s="4" t="str">
        <f t="shared" si="9"/>
        <v>YES</v>
      </c>
      <c r="N100" t="s">
        <v>26</v>
      </c>
      <c r="O100" t="s">
        <v>818</v>
      </c>
      <c r="P100" t="s">
        <v>28</v>
      </c>
      <c r="Q100">
        <v>2</v>
      </c>
      <c r="R100" s="4" t="str">
        <f t="shared" si="10"/>
        <v>YES</v>
      </c>
      <c r="S100">
        <f t="shared" si="11"/>
        <v>3</v>
      </c>
      <c r="T100" s="4" t="str">
        <f t="shared" si="12"/>
        <v>Pass</v>
      </c>
      <c r="V100" t="s">
        <v>819</v>
      </c>
      <c r="W100" t="s">
        <v>820</v>
      </c>
      <c r="X100" t="s">
        <v>820</v>
      </c>
      <c r="Y100" t="s">
        <v>821</v>
      </c>
      <c r="Z100" t="s">
        <v>820</v>
      </c>
      <c r="AA100" t="s">
        <v>822</v>
      </c>
      <c r="AB100" s="4">
        <v>3</v>
      </c>
      <c r="AC100" s="4">
        <v>0</v>
      </c>
      <c r="AD100" s="4">
        <v>0</v>
      </c>
      <c r="AE100" s="4">
        <f t="shared" si="13"/>
        <v>1</v>
      </c>
      <c r="AF100" s="4">
        <f t="shared" si="14"/>
        <v>1</v>
      </c>
      <c r="AG100" s="4">
        <f t="shared" si="15"/>
        <v>1</v>
      </c>
    </row>
    <row r="101" spans="1:33" x14ac:dyDescent="0.3">
      <c r="A101">
        <v>34895348</v>
      </c>
      <c r="B101" t="s">
        <v>823</v>
      </c>
      <c r="C101" t="s">
        <v>824</v>
      </c>
      <c r="D101" t="s">
        <v>26</v>
      </c>
      <c r="E101" t="s">
        <v>825</v>
      </c>
      <c r="F101" t="s">
        <v>218</v>
      </c>
      <c r="G101">
        <v>2</v>
      </c>
      <c r="H101" s="10" t="str">
        <f t="shared" si="8"/>
        <v>YES</v>
      </c>
      <c r="I101" t="s">
        <v>26</v>
      </c>
      <c r="J101" t="s">
        <v>30</v>
      </c>
      <c r="K101" t="s">
        <v>28</v>
      </c>
      <c r="L101">
        <v>3</v>
      </c>
      <c r="M101" s="4" t="str">
        <f t="shared" si="9"/>
        <v>YES</v>
      </c>
      <c r="N101" t="s">
        <v>26</v>
      </c>
      <c r="O101" t="s">
        <v>826</v>
      </c>
      <c r="P101" t="s">
        <v>28</v>
      </c>
      <c r="Q101">
        <v>2</v>
      </c>
      <c r="R101" s="4" t="str">
        <f t="shared" si="10"/>
        <v>YES</v>
      </c>
      <c r="S101">
        <f t="shared" si="11"/>
        <v>3</v>
      </c>
      <c r="T101" s="4" t="str">
        <f t="shared" si="12"/>
        <v>Pass</v>
      </c>
      <c r="V101" t="s">
        <v>827</v>
      </c>
      <c r="W101" t="s">
        <v>828</v>
      </c>
      <c r="X101" t="s">
        <v>829</v>
      </c>
      <c r="Y101" t="s">
        <v>830</v>
      </c>
      <c r="Z101" t="s">
        <v>831</v>
      </c>
      <c r="AA101" t="s">
        <v>832</v>
      </c>
      <c r="AB101" s="4">
        <v>2</v>
      </c>
      <c r="AC101" s="4">
        <v>1</v>
      </c>
      <c r="AD101" s="4">
        <v>0</v>
      </c>
      <c r="AE101" s="4">
        <f t="shared" si="13"/>
        <v>0.66666666666666663</v>
      </c>
      <c r="AF101" s="4">
        <f t="shared" si="14"/>
        <v>1</v>
      </c>
      <c r="AG101" s="4">
        <f t="shared" si="15"/>
        <v>0.8</v>
      </c>
    </row>
    <row r="102" spans="1:33" x14ac:dyDescent="0.3">
      <c r="A102">
        <v>33657598</v>
      </c>
      <c r="B102" t="s">
        <v>833</v>
      </c>
      <c r="C102" t="s">
        <v>834</v>
      </c>
      <c r="D102" t="s">
        <v>26</v>
      </c>
      <c r="E102" t="s">
        <v>835</v>
      </c>
      <c r="F102" t="s">
        <v>28</v>
      </c>
      <c r="G102">
        <v>3</v>
      </c>
      <c r="H102" s="10" t="str">
        <f t="shared" si="8"/>
        <v>YES</v>
      </c>
      <c r="I102" t="s">
        <v>26</v>
      </c>
      <c r="J102" t="s">
        <v>27</v>
      </c>
      <c r="K102" t="s">
        <v>28</v>
      </c>
      <c r="L102">
        <v>3</v>
      </c>
      <c r="M102" s="4" t="str">
        <f t="shared" si="9"/>
        <v>YES</v>
      </c>
      <c r="N102" t="s">
        <v>26</v>
      </c>
      <c r="O102" t="s">
        <v>836</v>
      </c>
      <c r="P102" t="s">
        <v>28</v>
      </c>
      <c r="Q102">
        <v>2</v>
      </c>
      <c r="R102" s="4" t="str">
        <f t="shared" si="10"/>
        <v>YES</v>
      </c>
      <c r="S102">
        <f t="shared" si="11"/>
        <v>3</v>
      </c>
      <c r="T102" s="4" t="str">
        <f t="shared" si="12"/>
        <v>Pass</v>
      </c>
      <c r="V102" t="s">
        <v>837</v>
      </c>
      <c r="W102" t="s">
        <v>838</v>
      </c>
      <c r="X102" t="s">
        <v>838</v>
      </c>
      <c r="Y102" t="s">
        <v>838</v>
      </c>
      <c r="Z102" t="s">
        <v>838</v>
      </c>
      <c r="AA102" t="s">
        <v>839</v>
      </c>
      <c r="AB102" s="4">
        <v>3</v>
      </c>
      <c r="AC102" s="4">
        <v>0</v>
      </c>
      <c r="AD102" s="4">
        <v>0</v>
      </c>
      <c r="AE102" s="4">
        <f t="shared" si="13"/>
        <v>1</v>
      </c>
      <c r="AF102" s="4">
        <f t="shared" si="14"/>
        <v>1</v>
      </c>
      <c r="AG102" s="4">
        <f t="shared" si="15"/>
        <v>1</v>
      </c>
    </row>
    <row r="103" spans="1:33" x14ac:dyDescent="0.3">
      <c r="A103" s="3">
        <v>35009233</v>
      </c>
      <c r="B103" s="3" t="s">
        <v>840</v>
      </c>
      <c r="C103" s="3" t="s">
        <v>841</v>
      </c>
      <c r="D103" s="3" t="s">
        <v>26</v>
      </c>
      <c r="E103" s="3" t="s">
        <v>842</v>
      </c>
      <c r="F103" s="3" t="s">
        <v>218</v>
      </c>
      <c r="G103" s="3">
        <v>1</v>
      </c>
      <c r="H103" s="11" t="str">
        <f t="shared" si="8"/>
        <v>NO</v>
      </c>
      <c r="I103" s="3" t="s">
        <v>26</v>
      </c>
      <c r="J103" s="3" t="s">
        <v>27</v>
      </c>
      <c r="K103" s="3" t="s">
        <v>28</v>
      </c>
      <c r="L103" s="3">
        <v>3</v>
      </c>
      <c r="M103" s="7" t="str">
        <f t="shared" si="9"/>
        <v>YES</v>
      </c>
      <c r="N103" s="3" t="s">
        <v>29</v>
      </c>
      <c r="O103" s="3" t="s">
        <v>843</v>
      </c>
      <c r="P103" s="3" t="s">
        <v>608</v>
      </c>
      <c r="Q103" s="3">
        <v>0</v>
      </c>
      <c r="R103" s="7" t="str">
        <f t="shared" si="10"/>
        <v>NO</v>
      </c>
      <c r="S103" s="3">
        <f t="shared" si="11"/>
        <v>1</v>
      </c>
      <c r="T103" s="7" t="str">
        <f t="shared" si="12"/>
        <v>No pass</v>
      </c>
      <c r="U103" s="3"/>
      <c r="V103" s="3" t="s">
        <v>844</v>
      </c>
      <c r="W103" s="3" t="s">
        <v>845</v>
      </c>
      <c r="X103" s="3" t="s">
        <v>846</v>
      </c>
      <c r="Y103" s="3" t="s">
        <v>847</v>
      </c>
      <c r="Z103" s="3" t="s">
        <v>845</v>
      </c>
      <c r="AA103" s="3" t="s">
        <v>848</v>
      </c>
      <c r="AB103" s="7">
        <v>0</v>
      </c>
      <c r="AC103" s="7">
        <v>0</v>
      </c>
      <c r="AD103" s="7">
        <v>0</v>
      </c>
      <c r="AE103" s="7"/>
      <c r="AF103" s="7"/>
      <c r="AG103" s="7"/>
    </row>
    <row r="104" spans="1:33" x14ac:dyDescent="0.3">
      <c r="A104">
        <v>35100868</v>
      </c>
      <c r="B104" t="s">
        <v>849</v>
      </c>
      <c r="C104" t="s">
        <v>850</v>
      </c>
      <c r="D104" t="s">
        <v>26</v>
      </c>
      <c r="E104" t="s">
        <v>851</v>
      </c>
      <c r="F104" t="s">
        <v>28</v>
      </c>
      <c r="G104">
        <v>2</v>
      </c>
      <c r="H104" s="10" t="str">
        <f t="shared" si="8"/>
        <v>YES</v>
      </c>
      <c r="I104" t="s">
        <v>26</v>
      </c>
      <c r="J104" t="s">
        <v>27</v>
      </c>
      <c r="K104" t="s">
        <v>28</v>
      </c>
      <c r="L104">
        <v>3</v>
      </c>
      <c r="M104" s="4" t="str">
        <f t="shared" si="9"/>
        <v>YES</v>
      </c>
      <c r="N104" t="s">
        <v>26</v>
      </c>
      <c r="O104" t="s">
        <v>851</v>
      </c>
      <c r="P104" t="s">
        <v>28</v>
      </c>
      <c r="Q104">
        <v>2</v>
      </c>
      <c r="R104" s="4" t="str">
        <f t="shared" si="10"/>
        <v>YES</v>
      </c>
      <c r="S104">
        <f t="shared" si="11"/>
        <v>3</v>
      </c>
      <c r="T104" s="4" t="str">
        <f t="shared" si="12"/>
        <v>Pass</v>
      </c>
      <c r="V104" t="s">
        <v>852</v>
      </c>
      <c r="W104" t="s">
        <v>853</v>
      </c>
      <c r="X104" t="s">
        <v>854</v>
      </c>
      <c r="Y104" t="s">
        <v>855</v>
      </c>
      <c r="Z104" t="s">
        <v>853</v>
      </c>
      <c r="AA104" t="s">
        <v>856</v>
      </c>
      <c r="AB104" s="4">
        <v>3</v>
      </c>
      <c r="AC104" s="4">
        <v>2</v>
      </c>
      <c r="AD104" s="4">
        <v>0</v>
      </c>
      <c r="AE104" s="4">
        <f t="shared" si="13"/>
        <v>0.6</v>
      </c>
      <c r="AF104" s="4">
        <f t="shared" si="14"/>
        <v>1</v>
      </c>
      <c r="AG104" s="4">
        <f t="shared" si="15"/>
        <v>0.74999999999999989</v>
      </c>
    </row>
    <row r="105" spans="1:33" x14ac:dyDescent="0.3">
      <c r="A105">
        <v>34969066</v>
      </c>
      <c r="B105" t="s">
        <v>857</v>
      </c>
      <c r="C105" t="s">
        <v>858</v>
      </c>
      <c r="D105" t="s">
        <v>26</v>
      </c>
      <c r="E105" t="s">
        <v>859</v>
      </c>
      <c r="F105" t="s">
        <v>28</v>
      </c>
      <c r="G105">
        <v>3</v>
      </c>
      <c r="H105" s="10" t="str">
        <f t="shared" si="8"/>
        <v>YES</v>
      </c>
      <c r="I105" t="s">
        <v>26</v>
      </c>
      <c r="J105" t="s">
        <v>30</v>
      </c>
      <c r="K105" t="s">
        <v>28</v>
      </c>
      <c r="L105">
        <v>3</v>
      </c>
      <c r="M105" s="4" t="str">
        <f t="shared" si="9"/>
        <v>YES</v>
      </c>
      <c r="N105" t="s">
        <v>26</v>
      </c>
      <c r="O105" t="s">
        <v>860</v>
      </c>
      <c r="P105" t="s">
        <v>28</v>
      </c>
      <c r="Q105">
        <v>2</v>
      </c>
      <c r="R105" s="4" t="str">
        <f t="shared" si="10"/>
        <v>YES</v>
      </c>
      <c r="S105">
        <f t="shared" si="11"/>
        <v>3</v>
      </c>
      <c r="T105" s="4" t="str">
        <f t="shared" si="12"/>
        <v>Pass</v>
      </c>
      <c r="V105" t="s">
        <v>861</v>
      </c>
      <c r="W105" t="s">
        <v>861</v>
      </c>
      <c r="X105" t="s">
        <v>861</v>
      </c>
      <c r="Y105" t="s">
        <v>862</v>
      </c>
      <c r="Z105" t="s">
        <v>863</v>
      </c>
      <c r="AA105" t="s">
        <v>864</v>
      </c>
      <c r="AB105" s="4">
        <v>3</v>
      </c>
      <c r="AC105" s="4">
        <v>0</v>
      </c>
      <c r="AD105" s="4">
        <v>0</v>
      </c>
      <c r="AE105" s="4">
        <f t="shared" si="13"/>
        <v>1</v>
      </c>
      <c r="AF105" s="4">
        <f t="shared" si="14"/>
        <v>1</v>
      </c>
      <c r="AG105" s="4">
        <f t="shared" si="15"/>
        <v>1</v>
      </c>
    </row>
    <row r="106" spans="1:33" x14ac:dyDescent="0.3">
      <c r="A106">
        <v>10049250</v>
      </c>
      <c r="B106" t="s">
        <v>865</v>
      </c>
      <c r="C106" t="s">
        <v>866</v>
      </c>
      <c r="D106" t="s">
        <v>26</v>
      </c>
      <c r="E106" t="s">
        <v>670</v>
      </c>
      <c r="F106" t="s">
        <v>28</v>
      </c>
      <c r="G106">
        <v>3</v>
      </c>
      <c r="H106" s="10" t="str">
        <f t="shared" si="8"/>
        <v>YES</v>
      </c>
      <c r="I106" t="s">
        <v>26</v>
      </c>
      <c r="J106" t="s">
        <v>30</v>
      </c>
      <c r="K106" t="s">
        <v>28</v>
      </c>
      <c r="L106">
        <v>3</v>
      </c>
      <c r="M106" s="4" t="str">
        <f t="shared" si="9"/>
        <v>YES</v>
      </c>
      <c r="N106" t="s">
        <v>26</v>
      </c>
      <c r="O106" t="s">
        <v>27</v>
      </c>
      <c r="P106" t="s">
        <v>28</v>
      </c>
      <c r="Q106">
        <v>3</v>
      </c>
      <c r="R106" s="4" t="str">
        <f t="shared" si="10"/>
        <v>YES</v>
      </c>
      <c r="S106">
        <f t="shared" si="11"/>
        <v>3</v>
      </c>
      <c r="T106" s="4" t="str">
        <f t="shared" si="12"/>
        <v>Pass</v>
      </c>
      <c r="V106" t="s">
        <v>867</v>
      </c>
      <c r="W106" t="s">
        <v>868</v>
      </c>
      <c r="X106" t="s">
        <v>869</v>
      </c>
      <c r="Y106" t="s">
        <v>870</v>
      </c>
      <c r="Z106" t="s">
        <v>871</v>
      </c>
      <c r="AA106" t="s">
        <v>872</v>
      </c>
      <c r="AB106" s="4">
        <v>8</v>
      </c>
      <c r="AC106" s="4">
        <v>4</v>
      </c>
      <c r="AD106" s="4">
        <v>1</v>
      </c>
      <c r="AE106" s="4">
        <f t="shared" si="13"/>
        <v>0.66666666666666663</v>
      </c>
      <c r="AF106" s="4">
        <f t="shared" si="14"/>
        <v>0.88888888888888884</v>
      </c>
      <c r="AG106" s="4">
        <f t="shared" si="15"/>
        <v>0.76190476190476197</v>
      </c>
    </row>
    <row r="107" spans="1:33" x14ac:dyDescent="0.3">
      <c r="A107" s="2">
        <v>10722483</v>
      </c>
      <c r="B107" s="2" t="s">
        <v>873</v>
      </c>
      <c r="C107" s="2" t="s">
        <v>874</v>
      </c>
      <c r="D107" s="2" t="s">
        <v>29</v>
      </c>
      <c r="E107" s="2" t="s">
        <v>875</v>
      </c>
      <c r="F107" s="2" t="s">
        <v>28</v>
      </c>
      <c r="G107" s="2">
        <v>2</v>
      </c>
      <c r="H107" s="9" t="str">
        <f t="shared" si="8"/>
        <v>YES</v>
      </c>
      <c r="I107" s="2" t="s">
        <v>26</v>
      </c>
      <c r="J107" s="2" t="s">
        <v>30</v>
      </c>
      <c r="K107" s="2" t="s">
        <v>28</v>
      </c>
      <c r="L107" s="2">
        <v>3</v>
      </c>
      <c r="M107" s="6" t="str">
        <f t="shared" si="9"/>
        <v>YES</v>
      </c>
      <c r="N107" s="2" t="s">
        <v>395</v>
      </c>
      <c r="O107" s="2" t="s">
        <v>876</v>
      </c>
      <c r="P107" s="2" t="s">
        <v>877</v>
      </c>
      <c r="Q107" s="2">
        <v>0</v>
      </c>
      <c r="R107" s="6" t="str">
        <f t="shared" si="10"/>
        <v>NO</v>
      </c>
      <c r="S107" s="2">
        <f t="shared" si="11"/>
        <v>2</v>
      </c>
      <c r="T107" s="6" t="str">
        <f t="shared" si="12"/>
        <v>No pass</v>
      </c>
      <c r="U107" s="2"/>
      <c r="V107" s="2" t="s">
        <v>878</v>
      </c>
      <c r="W107" s="2" t="s">
        <v>879</v>
      </c>
      <c r="X107" s="2" t="s">
        <v>879</v>
      </c>
      <c r="Y107" s="2" t="s">
        <v>880</v>
      </c>
      <c r="Z107" s="2" t="s">
        <v>881</v>
      </c>
      <c r="AA107" s="2" t="s">
        <v>882</v>
      </c>
      <c r="AB107" s="6">
        <v>0</v>
      </c>
      <c r="AC107" s="6">
        <v>0</v>
      </c>
      <c r="AD107" s="6">
        <v>0</v>
      </c>
      <c r="AE107" s="6"/>
      <c r="AF107" s="6"/>
      <c r="AG107" s="6"/>
    </row>
    <row r="108" spans="1:33" x14ac:dyDescent="0.3">
      <c r="A108">
        <v>35411221</v>
      </c>
      <c r="B108" t="s">
        <v>883</v>
      </c>
      <c r="C108" t="s">
        <v>884</v>
      </c>
      <c r="D108" t="s">
        <v>26</v>
      </c>
      <c r="E108" t="s">
        <v>27</v>
      </c>
      <c r="F108" t="s">
        <v>28</v>
      </c>
      <c r="G108">
        <v>3</v>
      </c>
      <c r="H108" s="10" t="str">
        <f t="shared" si="8"/>
        <v>YES</v>
      </c>
      <c r="I108" t="s">
        <v>26</v>
      </c>
      <c r="J108" t="s">
        <v>30</v>
      </c>
      <c r="K108" t="s">
        <v>28</v>
      </c>
      <c r="L108">
        <v>3</v>
      </c>
      <c r="M108" s="4" t="str">
        <f t="shared" si="9"/>
        <v>YES</v>
      </c>
      <c r="N108" t="s">
        <v>26</v>
      </c>
      <c r="O108" t="s">
        <v>885</v>
      </c>
      <c r="P108" t="s">
        <v>28</v>
      </c>
      <c r="Q108">
        <v>2</v>
      </c>
      <c r="R108" s="4" t="str">
        <f t="shared" si="10"/>
        <v>YES</v>
      </c>
      <c r="S108">
        <f t="shared" si="11"/>
        <v>3</v>
      </c>
      <c r="T108" s="4" t="str">
        <f t="shared" si="12"/>
        <v>Pass</v>
      </c>
      <c r="V108" t="s">
        <v>886</v>
      </c>
      <c r="W108" t="s">
        <v>887</v>
      </c>
      <c r="X108" t="s">
        <v>887</v>
      </c>
      <c r="Y108" t="s">
        <v>888</v>
      </c>
      <c r="Z108" t="s">
        <v>887</v>
      </c>
      <c r="AA108" t="s">
        <v>889</v>
      </c>
      <c r="AB108" s="4">
        <v>2</v>
      </c>
      <c r="AC108" s="4">
        <v>3</v>
      </c>
      <c r="AD108" s="4">
        <v>2</v>
      </c>
      <c r="AE108" s="4">
        <f t="shared" si="13"/>
        <v>0.4</v>
      </c>
      <c r="AF108" s="4">
        <f t="shared" si="14"/>
        <v>0.5</v>
      </c>
      <c r="AG108" s="4">
        <f t="shared" si="15"/>
        <v>0.44444444444444448</v>
      </c>
    </row>
    <row r="109" spans="1:33" x14ac:dyDescent="0.3">
      <c r="A109">
        <v>11709337</v>
      </c>
      <c r="B109" t="s">
        <v>890</v>
      </c>
      <c r="C109" t="s">
        <v>891</v>
      </c>
      <c r="D109" t="s">
        <v>26</v>
      </c>
      <c r="E109" t="s">
        <v>892</v>
      </c>
      <c r="F109" t="s">
        <v>28</v>
      </c>
      <c r="G109">
        <v>3</v>
      </c>
      <c r="H109" s="10" t="str">
        <f t="shared" si="8"/>
        <v>YES</v>
      </c>
      <c r="I109" t="s">
        <v>26</v>
      </c>
      <c r="J109" t="s">
        <v>30</v>
      </c>
      <c r="K109" t="s">
        <v>28</v>
      </c>
      <c r="L109">
        <v>3</v>
      </c>
      <c r="M109" s="4" t="str">
        <f t="shared" si="9"/>
        <v>YES</v>
      </c>
      <c r="N109" t="s">
        <v>26</v>
      </c>
      <c r="O109" t="s">
        <v>893</v>
      </c>
      <c r="P109" t="s">
        <v>28</v>
      </c>
      <c r="Q109">
        <v>2</v>
      </c>
      <c r="R109" s="4" t="str">
        <f t="shared" si="10"/>
        <v>YES</v>
      </c>
      <c r="S109">
        <f t="shared" si="11"/>
        <v>3</v>
      </c>
      <c r="T109" s="4" t="str">
        <f t="shared" si="12"/>
        <v>Pass</v>
      </c>
      <c r="V109" t="s">
        <v>894</v>
      </c>
      <c r="W109" t="s">
        <v>895</v>
      </c>
      <c r="X109" t="s">
        <v>895</v>
      </c>
      <c r="Y109" t="s">
        <v>895</v>
      </c>
      <c r="Z109" t="s">
        <v>896</v>
      </c>
      <c r="AA109" t="s">
        <v>897</v>
      </c>
      <c r="AB109" s="4">
        <v>16</v>
      </c>
      <c r="AC109" s="4">
        <v>0</v>
      </c>
      <c r="AD109" s="4">
        <v>3</v>
      </c>
      <c r="AE109" s="4">
        <f t="shared" si="13"/>
        <v>1</v>
      </c>
      <c r="AF109" s="4">
        <f t="shared" si="14"/>
        <v>0.84210526315789469</v>
      </c>
      <c r="AG109" s="4">
        <f t="shared" si="15"/>
        <v>0.91428571428571426</v>
      </c>
    </row>
    <row r="110" spans="1:33" x14ac:dyDescent="0.3">
      <c r="A110">
        <v>35723082</v>
      </c>
      <c r="B110" t="s">
        <v>898</v>
      </c>
      <c r="C110" t="s">
        <v>899</v>
      </c>
      <c r="D110" t="s">
        <v>26</v>
      </c>
      <c r="E110" t="s">
        <v>900</v>
      </c>
      <c r="F110" t="s">
        <v>28</v>
      </c>
      <c r="G110">
        <v>2</v>
      </c>
      <c r="H110" s="10" t="str">
        <f t="shared" si="8"/>
        <v>YES</v>
      </c>
      <c r="I110" t="s">
        <v>26</v>
      </c>
      <c r="J110" t="s">
        <v>30</v>
      </c>
      <c r="K110" t="s">
        <v>28</v>
      </c>
      <c r="L110">
        <v>3</v>
      </c>
      <c r="M110" s="4" t="str">
        <f t="shared" si="9"/>
        <v>YES</v>
      </c>
      <c r="N110" t="s">
        <v>26</v>
      </c>
      <c r="O110" t="s">
        <v>901</v>
      </c>
      <c r="P110" t="s">
        <v>28</v>
      </c>
      <c r="Q110">
        <v>2</v>
      </c>
      <c r="R110" s="4" t="str">
        <f t="shared" si="10"/>
        <v>YES</v>
      </c>
      <c r="S110">
        <f t="shared" si="11"/>
        <v>3</v>
      </c>
      <c r="T110" s="4" t="str">
        <f t="shared" si="12"/>
        <v>Pass</v>
      </c>
      <c r="V110" t="s">
        <v>902</v>
      </c>
      <c r="W110" t="s">
        <v>903</v>
      </c>
      <c r="X110" t="s">
        <v>903</v>
      </c>
      <c r="Y110" t="s">
        <v>904</v>
      </c>
      <c r="Z110" t="s">
        <v>905</v>
      </c>
      <c r="AA110" t="s">
        <v>906</v>
      </c>
      <c r="AB110" s="4">
        <v>5</v>
      </c>
      <c r="AC110" s="4">
        <v>1</v>
      </c>
      <c r="AD110" s="4">
        <v>0</v>
      </c>
      <c r="AE110" s="4">
        <f t="shared" si="13"/>
        <v>0.83333333333333337</v>
      </c>
      <c r="AF110" s="4">
        <f t="shared" si="14"/>
        <v>1</v>
      </c>
      <c r="AG110" s="4">
        <f t="shared" si="15"/>
        <v>0.90909090909090906</v>
      </c>
    </row>
    <row r="111" spans="1:33" x14ac:dyDescent="0.3">
      <c r="A111">
        <v>36290043</v>
      </c>
      <c r="B111" t="s">
        <v>907</v>
      </c>
      <c r="C111" t="s">
        <v>908</v>
      </c>
      <c r="D111" t="s">
        <v>26</v>
      </c>
      <c r="E111" t="s">
        <v>27</v>
      </c>
      <c r="F111" t="s">
        <v>28</v>
      </c>
      <c r="G111">
        <v>3</v>
      </c>
      <c r="H111" s="10" t="str">
        <f t="shared" si="8"/>
        <v>YES</v>
      </c>
      <c r="I111" t="s">
        <v>26</v>
      </c>
      <c r="J111" t="s">
        <v>27</v>
      </c>
      <c r="K111" t="s">
        <v>28</v>
      </c>
      <c r="L111">
        <v>3</v>
      </c>
      <c r="M111" s="4" t="str">
        <f t="shared" si="9"/>
        <v>YES</v>
      </c>
      <c r="N111" t="s">
        <v>26</v>
      </c>
      <c r="O111" t="s">
        <v>909</v>
      </c>
      <c r="P111" t="s">
        <v>28</v>
      </c>
      <c r="Q111">
        <v>2</v>
      </c>
      <c r="R111" s="4" t="str">
        <f t="shared" si="10"/>
        <v>YES</v>
      </c>
      <c r="S111">
        <f t="shared" si="11"/>
        <v>3</v>
      </c>
      <c r="T111" s="4" t="str">
        <f t="shared" si="12"/>
        <v>Pass</v>
      </c>
      <c r="V111" t="s">
        <v>910</v>
      </c>
      <c r="W111" t="s">
        <v>911</v>
      </c>
      <c r="X111" t="s">
        <v>911</v>
      </c>
      <c r="Y111" t="s">
        <v>912</v>
      </c>
      <c r="Z111" t="s">
        <v>911</v>
      </c>
      <c r="AA111" t="s">
        <v>913</v>
      </c>
      <c r="AB111" s="4">
        <v>1</v>
      </c>
      <c r="AC111" s="4">
        <v>0</v>
      </c>
      <c r="AD111" s="4">
        <v>2</v>
      </c>
      <c r="AE111" s="4">
        <f t="shared" si="13"/>
        <v>1</v>
      </c>
      <c r="AF111" s="4">
        <f t="shared" si="14"/>
        <v>0.33333333333333331</v>
      </c>
      <c r="AG111" s="4">
        <f t="shared" si="15"/>
        <v>0.5</v>
      </c>
    </row>
    <row r="112" spans="1:33" x14ac:dyDescent="0.3">
      <c r="A112">
        <v>31358913</v>
      </c>
      <c r="B112" t="s">
        <v>914</v>
      </c>
      <c r="C112" t="s">
        <v>915</v>
      </c>
      <c r="D112" t="s">
        <v>26</v>
      </c>
      <c r="E112" t="s">
        <v>916</v>
      </c>
      <c r="F112" t="s">
        <v>28</v>
      </c>
      <c r="G112">
        <v>3</v>
      </c>
      <c r="H112" s="10" t="str">
        <f t="shared" ref="H112:H175" si="16">IF(G112&gt;=2,"YES","NO")</f>
        <v>YES</v>
      </c>
      <c r="I112" t="s">
        <v>26</v>
      </c>
      <c r="J112" t="s">
        <v>27</v>
      </c>
      <c r="K112" t="s">
        <v>917</v>
      </c>
      <c r="L112">
        <v>2</v>
      </c>
      <c r="M112" s="4" t="str">
        <f t="shared" ref="M112:M175" si="17">IF(L112&gt;=2,"YES","NO")</f>
        <v>YES</v>
      </c>
      <c r="N112" t="s">
        <v>26</v>
      </c>
      <c r="O112" t="s">
        <v>27</v>
      </c>
      <c r="P112" t="s">
        <v>28</v>
      </c>
      <c r="Q112">
        <v>3</v>
      </c>
      <c r="R112" s="4" t="str">
        <f t="shared" ref="R112:R175" si="18">IF(Q112&gt;=2,"YES","NO")</f>
        <v>YES</v>
      </c>
      <c r="S112">
        <f>SUM(IFERROR(FIND("YES",H112),0), IFERROR(FIND("YES",M112),0), IFERROR(FIND("YES",R112),0))</f>
        <v>3</v>
      </c>
      <c r="T112" s="4" t="str">
        <f t="shared" si="12"/>
        <v>Pass</v>
      </c>
      <c r="V112" t="s">
        <v>918</v>
      </c>
      <c r="W112" t="s">
        <v>918</v>
      </c>
      <c r="X112" t="s">
        <v>918</v>
      </c>
      <c r="Y112" t="s">
        <v>919</v>
      </c>
      <c r="Z112" t="s">
        <v>918</v>
      </c>
      <c r="AA112" t="s">
        <v>920</v>
      </c>
      <c r="AB112" s="4">
        <v>4</v>
      </c>
      <c r="AC112" s="4">
        <v>0</v>
      </c>
      <c r="AD112" s="4">
        <v>0</v>
      </c>
      <c r="AE112" s="4">
        <f>AB112/(AC112+AB112)</f>
        <v>1</v>
      </c>
      <c r="AF112" s="4">
        <f>AB112/(AB112+AD112)</f>
        <v>1</v>
      </c>
      <c r="AG112" s="4">
        <f>2*AE112*AF112/(AE112+AF112)</f>
        <v>1</v>
      </c>
    </row>
    <row r="113" spans="1:33" x14ac:dyDescent="0.3">
      <c r="A113">
        <v>30127421</v>
      </c>
      <c r="B113" t="s">
        <v>921</v>
      </c>
      <c r="C113" t="s">
        <v>922</v>
      </c>
      <c r="D113" t="s">
        <v>26</v>
      </c>
      <c r="E113" t="s">
        <v>923</v>
      </c>
      <c r="F113" t="s">
        <v>28</v>
      </c>
      <c r="G113">
        <v>2</v>
      </c>
      <c r="H113" s="10" t="str">
        <f t="shared" si="16"/>
        <v>YES</v>
      </c>
      <c r="I113" t="s">
        <v>26</v>
      </c>
      <c r="J113" t="s">
        <v>27</v>
      </c>
      <c r="K113" t="s">
        <v>28</v>
      </c>
      <c r="L113">
        <v>3</v>
      </c>
      <c r="M113" s="4" t="str">
        <f t="shared" si="17"/>
        <v>YES</v>
      </c>
      <c r="N113" t="s">
        <v>26</v>
      </c>
      <c r="O113" t="s">
        <v>924</v>
      </c>
      <c r="P113" t="s">
        <v>28</v>
      </c>
      <c r="Q113">
        <v>3</v>
      </c>
      <c r="R113" s="4" t="str">
        <f t="shared" si="18"/>
        <v>YES</v>
      </c>
      <c r="S113">
        <f t="shared" ref="S113:S176" si="19">SUM(IFERROR(FIND("YES",H113),0), IFERROR(FIND("YES",M113),0), IFERROR(FIND("YES",R113),0))</f>
        <v>3</v>
      </c>
      <c r="T113" s="4" t="str">
        <f t="shared" si="12"/>
        <v>Pass</v>
      </c>
      <c r="V113" t="s">
        <v>925</v>
      </c>
      <c r="W113" t="s">
        <v>926</v>
      </c>
      <c r="X113" t="s">
        <v>925</v>
      </c>
      <c r="Y113" t="s">
        <v>925</v>
      </c>
      <c r="Z113" t="s">
        <v>925</v>
      </c>
      <c r="AA113" t="s">
        <v>925</v>
      </c>
      <c r="AB113" s="4">
        <v>1</v>
      </c>
      <c r="AC113" s="4">
        <v>0</v>
      </c>
      <c r="AD113" s="4">
        <v>0</v>
      </c>
      <c r="AE113" s="4">
        <f t="shared" ref="AE113:AE176" si="20">AB113/(AC113+AB113)</f>
        <v>1</v>
      </c>
      <c r="AF113" s="4">
        <f t="shared" ref="AF113:AF176" si="21">AB113/(AB113+AD113)</f>
        <v>1</v>
      </c>
      <c r="AG113" s="4">
        <f t="shared" ref="AG113:AG176" si="22">2*AE113*AF113/(AE113+AF113)</f>
        <v>1</v>
      </c>
    </row>
    <row r="114" spans="1:33" x14ac:dyDescent="0.3">
      <c r="A114">
        <v>34987225</v>
      </c>
      <c r="B114" t="s">
        <v>927</v>
      </c>
      <c r="C114" t="s">
        <v>928</v>
      </c>
      <c r="D114" t="s">
        <v>26</v>
      </c>
      <c r="E114" t="s">
        <v>929</v>
      </c>
      <c r="F114" t="s">
        <v>28</v>
      </c>
      <c r="G114">
        <v>3</v>
      </c>
      <c r="H114" s="10" t="str">
        <f t="shared" si="16"/>
        <v>YES</v>
      </c>
      <c r="I114" t="s">
        <v>26</v>
      </c>
      <c r="J114" t="s">
        <v>27</v>
      </c>
      <c r="K114" t="s">
        <v>28</v>
      </c>
      <c r="L114">
        <v>3</v>
      </c>
      <c r="M114" s="4" t="str">
        <f t="shared" si="17"/>
        <v>YES</v>
      </c>
      <c r="N114" t="s">
        <v>26</v>
      </c>
      <c r="O114" t="s">
        <v>930</v>
      </c>
      <c r="P114" t="s">
        <v>28</v>
      </c>
      <c r="Q114">
        <v>2</v>
      </c>
      <c r="R114" s="4" t="str">
        <f t="shared" si="18"/>
        <v>YES</v>
      </c>
      <c r="S114">
        <f t="shared" si="19"/>
        <v>3</v>
      </c>
      <c r="T114" s="4" t="str">
        <f t="shared" si="12"/>
        <v>Pass</v>
      </c>
      <c r="V114" t="s">
        <v>931</v>
      </c>
      <c r="W114" t="s">
        <v>932</v>
      </c>
      <c r="X114" t="s">
        <v>932</v>
      </c>
      <c r="Y114" t="s">
        <v>932</v>
      </c>
      <c r="Z114" t="s">
        <v>932</v>
      </c>
      <c r="AA114" t="s">
        <v>933</v>
      </c>
      <c r="AB114" s="4">
        <v>3</v>
      </c>
      <c r="AC114" s="4">
        <v>2</v>
      </c>
      <c r="AD114" s="4">
        <v>0</v>
      </c>
      <c r="AE114" s="4">
        <f t="shared" si="20"/>
        <v>0.6</v>
      </c>
      <c r="AF114" s="4">
        <f t="shared" si="21"/>
        <v>1</v>
      </c>
      <c r="AG114" s="4">
        <f t="shared" si="22"/>
        <v>0.74999999999999989</v>
      </c>
    </row>
    <row r="115" spans="1:33" x14ac:dyDescent="0.3">
      <c r="A115">
        <v>29590091</v>
      </c>
      <c r="B115" t="s">
        <v>934</v>
      </c>
      <c r="C115" t="s">
        <v>935</v>
      </c>
      <c r="D115" t="s">
        <v>26</v>
      </c>
      <c r="E115" t="s">
        <v>27</v>
      </c>
      <c r="F115" t="s">
        <v>28</v>
      </c>
      <c r="G115">
        <v>3</v>
      </c>
      <c r="H115" s="10" t="str">
        <f t="shared" si="16"/>
        <v>YES</v>
      </c>
      <c r="I115" t="s">
        <v>26</v>
      </c>
      <c r="J115" t="s">
        <v>30</v>
      </c>
      <c r="K115" t="s">
        <v>28</v>
      </c>
      <c r="L115">
        <v>3</v>
      </c>
      <c r="M115" s="4" t="str">
        <f t="shared" si="17"/>
        <v>YES</v>
      </c>
      <c r="N115" t="s">
        <v>26</v>
      </c>
      <c r="O115" t="s">
        <v>27</v>
      </c>
      <c r="P115" t="s">
        <v>28</v>
      </c>
      <c r="Q115">
        <v>3</v>
      </c>
      <c r="R115" s="4" t="str">
        <f t="shared" si="18"/>
        <v>YES</v>
      </c>
      <c r="S115">
        <f t="shared" si="19"/>
        <v>3</v>
      </c>
      <c r="T115" s="4" t="str">
        <f t="shared" si="12"/>
        <v>Pass</v>
      </c>
      <c r="V115" t="s">
        <v>936</v>
      </c>
      <c r="W115" t="s">
        <v>937</v>
      </c>
      <c r="X115" t="s">
        <v>937</v>
      </c>
      <c r="Y115" t="s">
        <v>938</v>
      </c>
      <c r="Z115" t="s">
        <v>937</v>
      </c>
      <c r="AA115" t="s">
        <v>939</v>
      </c>
      <c r="AB115" s="4">
        <v>4</v>
      </c>
      <c r="AC115" s="4">
        <v>1</v>
      </c>
      <c r="AD115" s="4">
        <v>1</v>
      </c>
      <c r="AE115" s="4">
        <f t="shared" si="20"/>
        <v>0.8</v>
      </c>
      <c r="AF115" s="4">
        <f t="shared" si="21"/>
        <v>0.8</v>
      </c>
      <c r="AG115" s="4">
        <f t="shared" si="22"/>
        <v>0.80000000000000016</v>
      </c>
    </row>
    <row r="116" spans="1:33" x14ac:dyDescent="0.3">
      <c r="A116">
        <v>32499514</v>
      </c>
      <c r="B116" t="s">
        <v>940</v>
      </c>
      <c r="C116" t="s">
        <v>941</v>
      </c>
      <c r="D116" t="s">
        <v>26</v>
      </c>
      <c r="E116" t="s">
        <v>942</v>
      </c>
      <c r="F116" t="s">
        <v>28</v>
      </c>
      <c r="G116">
        <v>3</v>
      </c>
      <c r="H116" s="10" t="str">
        <f t="shared" si="16"/>
        <v>YES</v>
      </c>
      <c r="I116" t="s">
        <v>26</v>
      </c>
      <c r="J116" t="s">
        <v>30</v>
      </c>
      <c r="K116" t="s">
        <v>28</v>
      </c>
      <c r="L116">
        <v>3</v>
      </c>
      <c r="M116" s="4" t="str">
        <f t="shared" si="17"/>
        <v>YES</v>
      </c>
      <c r="N116" t="s">
        <v>26</v>
      </c>
      <c r="O116" t="s">
        <v>943</v>
      </c>
      <c r="P116" t="s">
        <v>28</v>
      </c>
      <c r="Q116">
        <v>2</v>
      </c>
      <c r="R116" s="4" t="str">
        <f t="shared" si="18"/>
        <v>YES</v>
      </c>
      <c r="S116">
        <f t="shared" si="19"/>
        <v>3</v>
      </c>
      <c r="T116" s="4" t="str">
        <f t="shared" si="12"/>
        <v>Pass</v>
      </c>
      <c r="V116" t="s">
        <v>944</v>
      </c>
      <c r="W116" t="s">
        <v>945</v>
      </c>
      <c r="X116" t="s">
        <v>946</v>
      </c>
      <c r="Y116" t="s">
        <v>947</v>
      </c>
      <c r="Z116" t="s">
        <v>945</v>
      </c>
      <c r="AA116" t="s">
        <v>948</v>
      </c>
      <c r="AB116" s="4">
        <v>0</v>
      </c>
      <c r="AC116" s="4">
        <v>2</v>
      </c>
      <c r="AD116" s="4">
        <v>4</v>
      </c>
      <c r="AE116" s="4">
        <f t="shared" si="20"/>
        <v>0</v>
      </c>
      <c r="AF116" s="4">
        <f t="shared" si="21"/>
        <v>0</v>
      </c>
      <c r="AG116" s="4">
        <v>0</v>
      </c>
    </row>
    <row r="117" spans="1:33" x14ac:dyDescent="0.3">
      <c r="A117">
        <v>28671682</v>
      </c>
      <c r="B117" t="s">
        <v>949</v>
      </c>
      <c r="C117" t="s">
        <v>950</v>
      </c>
      <c r="D117" t="s">
        <v>26</v>
      </c>
      <c r="E117" t="s">
        <v>951</v>
      </c>
      <c r="F117" t="s">
        <v>28</v>
      </c>
      <c r="G117">
        <v>3</v>
      </c>
      <c r="H117" s="10" t="str">
        <f t="shared" si="16"/>
        <v>YES</v>
      </c>
      <c r="I117" t="s">
        <v>26</v>
      </c>
      <c r="J117" t="s">
        <v>27</v>
      </c>
      <c r="K117" t="s">
        <v>28</v>
      </c>
      <c r="L117">
        <v>3</v>
      </c>
      <c r="M117" s="4" t="str">
        <f t="shared" si="17"/>
        <v>YES</v>
      </c>
      <c r="N117" t="s">
        <v>26</v>
      </c>
      <c r="O117" t="s">
        <v>952</v>
      </c>
      <c r="P117" t="s">
        <v>28</v>
      </c>
      <c r="Q117">
        <v>2</v>
      </c>
      <c r="R117" s="4" t="str">
        <f t="shared" si="18"/>
        <v>YES</v>
      </c>
      <c r="S117">
        <f t="shared" si="19"/>
        <v>3</v>
      </c>
      <c r="T117" s="4" t="str">
        <f t="shared" si="12"/>
        <v>Pass</v>
      </c>
      <c r="V117" t="s">
        <v>953</v>
      </c>
      <c r="W117" t="s">
        <v>954</v>
      </c>
      <c r="X117" t="s">
        <v>955</v>
      </c>
      <c r="Y117" t="s">
        <v>956</v>
      </c>
      <c r="Z117" t="s">
        <v>956</v>
      </c>
      <c r="AA117" t="s">
        <v>957</v>
      </c>
      <c r="AB117" s="4">
        <v>2</v>
      </c>
      <c r="AC117" s="4">
        <v>1</v>
      </c>
      <c r="AD117" s="4">
        <v>0</v>
      </c>
      <c r="AE117" s="4">
        <f t="shared" si="20"/>
        <v>0.66666666666666663</v>
      </c>
      <c r="AF117" s="4">
        <f t="shared" si="21"/>
        <v>1</v>
      </c>
      <c r="AG117" s="4">
        <f t="shared" si="22"/>
        <v>0.8</v>
      </c>
    </row>
    <row r="118" spans="1:33" x14ac:dyDescent="0.3">
      <c r="A118">
        <v>34707295</v>
      </c>
      <c r="B118" t="s">
        <v>958</v>
      </c>
      <c r="C118" t="s">
        <v>959</v>
      </c>
      <c r="D118" t="s">
        <v>26</v>
      </c>
      <c r="E118" t="s">
        <v>960</v>
      </c>
      <c r="F118" t="s">
        <v>28</v>
      </c>
      <c r="G118">
        <v>3</v>
      </c>
      <c r="H118" s="10" t="str">
        <f t="shared" si="16"/>
        <v>YES</v>
      </c>
      <c r="I118" t="s">
        <v>26</v>
      </c>
      <c r="J118" t="s">
        <v>30</v>
      </c>
      <c r="K118" t="s">
        <v>28</v>
      </c>
      <c r="L118">
        <v>3</v>
      </c>
      <c r="M118" s="4" t="str">
        <f t="shared" si="17"/>
        <v>YES</v>
      </c>
      <c r="N118" t="s">
        <v>26</v>
      </c>
      <c r="O118" t="s">
        <v>961</v>
      </c>
      <c r="P118" t="s">
        <v>28</v>
      </c>
      <c r="Q118">
        <v>2</v>
      </c>
      <c r="R118" s="4" t="str">
        <f t="shared" si="18"/>
        <v>YES</v>
      </c>
      <c r="S118">
        <f t="shared" si="19"/>
        <v>3</v>
      </c>
      <c r="T118" s="4" t="str">
        <f t="shared" si="12"/>
        <v>Pass</v>
      </c>
      <c r="V118" t="s">
        <v>962</v>
      </c>
      <c r="W118" t="s">
        <v>963</v>
      </c>
      <c r="X118" t="s">
        <v>963</v>
      </c>
      <c r="Y118" t="s">
        <v>963</v>
      </c>
      <c r="Z118" t="s">
        <v>963</v>
      </c>
      <c r="AA118" t="s">
        <v>964</v>
      </c>
      <c r="AB118" s="4">
        <v>9</v>
      </c>
      <c r="AC118" s="4">
        <v>2</v>
      </c>
      <c r="AD118" s="4">
        <v>0</v>
      </c>
      <c r="AE118" s="4">
        <f t="shared" si="20"/>
        <v>0.81818181818181823</v>
      </c>
      <c r="AF118" s="4">
        <f t="shared" si="21"/>
        <v>1</v>
      </c>
      <c r="AG118" s="4">
        <f t="shared" si="22"/>
        <v>0.9</v>
      </c>
    </row>
    <row r="119" spans="1:33" x14ac:dyDescent="0.3">
      <c r="A119">
        <v>35338128</v>
      </c>
      <c r="B119" t="s">
        <v>965</v>
      </c>
      <c r="C119" t="s">
        <v>966</v>
      </c>
      <c r="D119" t="s">
        <v>26</v>
      </c>
      <c r="E119" t="s">
        <v>27</v>
      </c>
      <c r="F119" t="s">
        <v>218</v>
      </c>
      <c r="G119">
        <v>2</v>
      </c>
      <c r="H119" s="10" t="str">
        <f t="shared" si="16"/>
        <v>YES</v>
      </c>
      <c r="I119" t="s">
        <v>26</v>
      </c>
      <c r="J119" t="s">
        <v>27</v>
      </c>
      <c r="K119" t="s">
        <v>28</v>
      </c>
      <c r="L119">
        <v>3</v>
      </c>
      <c r="M119" s="4" t="str">
        <f t="shared" si="17"/>
        <v>YES</v>
      </c>
      <c r="N119" t="s">
        <v>26</v>
      </c>
      <c r="O119" t="s">
        <v>27</v>
      </c>
      <c r="P119" t="s">
        <v>28</v>
      </c>
      <c r="Q119">
        <v>3</v>
      </c>
      <c r="R119" s="4" t="str">
        <f t="shared" si="18"/>
        <v>YES</v>
      </c>
      <c r="S119">
        <f t="shared" si="19"/>
        <v>3</v>
      </c>
      <c r="T119" s="4" t="str">
        <f t="shared" si="12"/>
        <v>Pass</v>
      </c>
      <c r="V119" t="s">
        <v>967</v>
      </c>
      <c r="W119" t="s">
        <v>968</v>
      </c>
      <c r="X119" t="s">
        <v>969</v>
      </c>
      <c r="Y119" t="s">
        <v>970</v>
      </c>
      <c r="Z119" t="s">
        <v>969</v>
      </c>
      <c r="AA119" t="s">
        <v>971</v>
      </c>
      <c r="AB119" s="4">
        <v>1</v>
      </c>
      <c r="AC119" s="4">
        <v>3</v>
      </c>
      <c r="AD119" s="4">
        <v>3</v>
      </c>
      <c r="AE119" s="4">
        <f t="shared" si="20"/>
        <v>0.25</v>
      </c>
      <c r="AF119" s="4">
        <f t="shared" si="21"/>
        <v>0.25</v>
      </c>
      <c r="AG119" s="4">
        <f t="shared" si="22"/>
        <v>0.25</v>
      </c>
    </row>
    <row r="120" spans="1:33" x14ac:dyDescent="0.3">
      <c r="A120">
        <v>24226776</v>
      </c>
      <c r="B120" t="s">
        <v>972</v>
      </c>
      <c r="C120" t="s">
        <v>973</v>
      </c>
      <c r="D120" t="s">
        <v>26</v>
      </c>
      <c r="E120" t="s">
        <v>27</v>
      </c>
      <c r="F120" t="s">
        <v>28</v>
      </c>
      <c r="G120">
        <v>3</v>
      </c>
      <c r="H120" s="10" t="str">
        <f t="shared" si="16"/>
        <v>YES</v>
      </c>
      <c r="I120" t="s">
        <v>26</v>
      </c>
      <c r="J120" t="s">
        <v>27</v>
      </c>
      <c r="K120" t="s">
        <v>28</v>
      </c>
      <c r="L120">
        <v>3</v>
      </c>
      <c r="M120" s="4" t="str">
        <f t="shared" si="17"/>
        <v>YES</v>
      </c>
      <c r="N120" t="s">
        <v>26</v>
      </c>
      <c r="O120" t="s">
        <v>974</v>
      </c>
      <c r="P120" t="s">
        <v>28</v>
      </c>
      <c r="Q120">
        <v>2</v>
      </c>
      <c r="R120" s="4" t="str">
        <f t="shared" si="18"/>
        <v>YES</v>
      </c>
      <c r="S120">
        <f t="shared" si="19"/>
        <v>3</v>
      </c>
      <c r="T120" s="4" t="str">
        <f t="shared" si="12"/>
        <v>Pass</v>
      </c>
      <c r="V120" t="s">
        <v>975</v>
      </c>
      <c r="W120" t="s">
        <v>976</v>
      </c>
      <c r="X120" t="s">
        <v>977</v>
      </c>
      <c r="Y120" t="s">
        <v>976</v>
      </c>
      <c r="Z120" t="s">
        <v>977</v>
      </c>
      <c r="AA120" t="s">
        <v>978</v>
      </c>
      <c r="AB120" s="4">
        <v>2</v>
      </c>
      <c r="AC120" s="4">
        <v>0</v>
      </c>
      <c r="AD120" s="4">
        <v>1</v>
      </c>
      <c r="AE120" s="4">
        <f t="shared" si="20"/>
        <v>1</v>
      </c>
      <c r="AF120" s="4">
        <f t="shared" si="21"/>
        <v>0.66666666666666663</v>
      </c>
      <c r="AG120" s="4">
        <f t="shared" si="22"/>
        <v>0.8</v>
      </c>
    </row>
    <row r="121" spans="1:33" x14ac:dyDescent="0.3">
      <c r="A121">
        <v>30356080</v>
      </c>
      <c r="B121" t="s">
        <v>979</v>
      </c>
      <c r="C121" t="s">
        <v>980</v>
      </c>
      <c r="D121" t="s">
        <v>26</v>
      </c>
      <c r="E121" t="s">
        <v>981</v>
      </c>
      <c r="F121" t="s">
        <v>28</v>
      </c>
      <c r="G121">
        <v>3</v>
      </c>
      <c r="H121" s="10" t="str">
        <f t="shared" si="16"/>
        <v>YES</v>
      </c>
      <c r="I121" t="s">
        <v>26</v>
      </c>
      <c r="J121" t="s">
        <v>30</v>
      </c>
      <c r="K121" t="s">
        <v>28</v>
      </c>
      <c r="L121">
        <v>3</v>
      </c>
      <c r="M121" s="4" t="str">
        <f t="shared" si="17"/>
        <v>YES</v>
      </c>
      <c r="N121" t="s">
        <v>26</v>
      </c>
      <c r="O121" t="s">
        <v>27</v>
      </c>
      <c r="P121" t="s">
        <v>28</v>
      </c>
      <c r="Q121">
        <v>3</v>
      </c>
      <c r="R121" s="4" t="str">
        <f t="shared" si="18"/>
        <v>YES</v>
      </c>
      <c r="S121">
        <f t="shared" si="19"/>
        <v>3</v>
      </c>
      <c r="T121" s="4" t="str">
        <f t="shared" si="12"/>
        <v>Pass</v>
      </c>
      <c r="V121" t="s">
        <v>982</v>
      </c>
      <c r="W121" t="s">
        <v>983</v>
      </c>
      <c r="X121" t="s">
        <v>983</v>
      </c>
      <c r="Y121" t="s">
        <v>984</v>
      </c>
      <c r="Z121" t="s">
        <v>985</v>
      </c>
      <c r="AA121" t="s">
        <v>986</v>
      </c>
      <c r="AB121" s="4">
        <v>5</v>
      </c>
      <c r="AC121" s="4">
        <v>2</v>
      </c>
      <c r="AD121" s="4">
        <v>1</v>
      </c>
      <c r="AE121" s="4">
        <f t="shared" si="20"/>
        <v>0.7142857142857143</v>
      </c>
      <c r="AF121" s="4">
        <f t="shared" si="21"/>
        <v>0.83333333333333337</v>
      </c>
      <c r="AG121" s="4">
        <f t="shared" si="22"/>
        <v>0.76923076923076916</v>
      </c>
    </row>
    <row r="122" spans="1:33" x14ac:dyDescent="0.3">
      <c r="A122">
        <v>31451755</v>
      </c>
      <c r="B122" t="s">
        <v>987</v>
      </c>
      <c r="C122" t="s">
        <v>988</v>
      </c>
      <c r="D122" t="s">
        <v>26</v>
      </c>
      <c r="E122" t="s">
        <v>989</v>
      </c>
      <c r="F122" t="s">
        <v>28</v>
      </c>
      <c r="G122">
        <v>3</v>
      </c>
      <c r="H122" s="10" t="str">
        <f t="shared" si="16"/>
        <v>YES</v>
      </c>
      <c r="I122" t="s">
        <v>26</v>
      </c>
      <c r="J122" t="s">
        <v>30</v>
      </c>
      <c r="K122" t="s">
        <v>28</v>
      </c>
      <c r="L122">
        <v>3</v>
      </c>
      <c r="M122" s="4" t="str">
        <f t="shared" si="17"/>
        <v>YES</v>
      </c>
      <c r="N122" t="s">
        <v>26</v>
      </c>
      <c r="O122" t="s">
        <v>990</v>
      </c>
      <c r="P122" t="s">
        <v>28</v>
      </c>
      <c r="Q122">
        <v>2</v>
      </c>
      <c r="R122" s="4" t="str">
        <f t="shared" si="18"/>
        <v>YES</v>
      </c>
      <c r="S122">
        <f t="shared" si="19"/>
        <v>3</v>
      </c>
      <c r="T122" s="4" t="str">
        <f t="shared" si="12"/>
        <v>Pass</v>
      </c>
      <c r="V122" t="s">
        <v>991</v>
      </c>
      <c r="W122" t="s">
        <v>992</v>
      </c>
      <c r="X122" t="s">
        <v>992</v>
      </c>
      <c r="Y122" t="s">
        <v>992</v>
      </c>
      <c r="Z122" t="s">
        <v>992</v>
      </c>
      <c r="AA122" t="s">
        <v>993</v>
      </c>
      <c r="AB122" s="4">
        <v>2</v>
      </c>
      <c r="AC122" s="4">
        <v>0</v>
      </c>
      <c r="AD122" s="4">
        <v>0</v>
      </c>
      <c r="AE122" s="4">
        <f t="shared" si="20"/>
        <v>1</v>
      </c>
      <c r="AF122" s="4">
        <f t="shared" si="21"/>
        <v>1</v>
      </c>
      <c r="AG122" s="4">
        <f t="shared" si="22"/>
        <v>1</v>
      </c>
    </row>
    <row r="123" spans="1:33" x14ac:dyDescent="0.3">
      <c r="A123">
        <v>33654250</v>
      </c>
      <c r="B123" t="s">
        <v>994</v>
      </c>
      <c r="C123" t="s">
        <v>995</v>
      </c>
      <c r="D123" t="s">
        <v>26</v>
      </c>
      <c r="E123" t="s">
        <v>28</v>
      </c>
      <c r="F123" t="s">
        <v>28</v>
      </c>
      <c r="G123">
        <v>3</v>
      </c>
      <c r="H123" s="10" t="str">
        <f t="shared" si="16"/>
        <v>YES</v>
      </c>
      <c r="I123" t="s">
        <v>26</v>
      </c>
      <c r="J123" t="s">
        <v>27</v>
      </c>
      <c r="K123" t="s">
        <v>28</v>
      </c>
      <c r="L123">
        <v>3</v>
      </c>
      <c r="M123" s="4" t="str">
        <f t="shared" si="17"/>
        <v>YES</v>
      </c>
      <c r="N123" t="s">
        <v>26</v>
      </c>
      <c r="O123" t="s">
        <v>996</v>
      </c>
      <c r="P123" t="s">
        <v>28</v>
      </c>
      <c r="Q123">
        <v>2</v>
      </c>
      <c r="R123" s="4" t="str">
        <f t="shared" si="18"/>
        <v>YES</v>
      </c>
      <c r="S123">
        <f t="shared" si="19"/>
        <v>3</v>
      </c>
      <c r="T123" s="4" t="str">
        <f t="shared" si="12"/>
        <v>Pass</v>
      </c>
      <c r="V123" t="s">
        <v>997</v>
      </c>
      <c r="W123" t="s">
        <v>997</v>
      </c>
      <c r="X123" t="s">
        <v>997</v>
      </c>
      <c r="Y123" t="s">
        <v>998</v>
      </c>
      <c r="Z123" t="s">
        <v>997</v>
      </c>
      <c r="AA123" t="s">
        <v>999</v>
      </c>
      <c r="AB123" s="4">
        <v>3</v>
      </c>
      <c r="AC123" s="4">
        <v>1</v>
      </c>
      <c r="AD123" s="4">
        <v>0</v>
      </c>
      <c r="AE123" s="4">
        <f t="shared" si="20"/>
        <v>0.75</v>
      </c>
      <c r="AF123" s="4">
        <f t="shared" si="21"/>
        <v>1</v>
      </c>
      <c r="AG123" s="4">
        <f t="shared" si="22"/>
        <v>0.8571428571428571</v>
      </c>
    </row>
    <row r="124" spans="1:33" x14ac:dyDescent="0.3">
      <c r="A124">
        <v>35715695</v>
      </c>
      <c r="B124" t="s">
        <v>1000</v>
      </c>
      <c r="C124" t="s">
        <v>1001</v>
      </c>
      <c r="D124" t="s">
        <v>26</v>
      </c>
      <c r="E124" t="s">
        <v>1002</v>
      </c>
      <c r="F124" t="s">
        <v>28</v>
      </c>
      <c r="G124">
        <v>3</v>
      </c>
      <c r="H124" s="10" t="str">
        <f t="shared" si="16"/>
        <v>YES</v>
      </c>
      <c r="I124" t="s">
        <v>26</v>
      </c>
      <c r="J124" t="s">
        <v>30</v>
      </c>
      <c r="K124" t="s">
        <v>28</v>
      </c>
      <c r="L124">
        <v>3</v>
      </c>
      <c r="M124" s="4" t="str">
        <f t="shared" si="17"/>
        <v>YES</v>
      </c>
      <c r="N124" t="s">
        <v>26</v>
      </c>
      <c r="O124" t="s">
        <v>1003</v>
      </c>
      <c r="P124" t="s">
        <v>28</v>
      </c>
      <c r="Q124">
        <v>2</v>
      </c>
      <c r="R124" s="4" t="str">
        <f t="shared" si="18"/>
        <v>YES</v>
      </c>
      <c r="S124">
        <f t="shared" si="19"/>
        <v>3</v>
      </c>
      <c r="T124" s="4" t="str">
        <f t="shared" si="12"/>
        <v>Pass</v>
      </c>
      <c r="V124" t="s">
        <v>1004</v>
      </c>
      <c r="W124" t="s">
        <v>1005</v>
      </c>
      <c r="X124" t="s">
        <v>1005</v>
      </c>
      <c r="Y124" t="s">
        <v>1005</v>
      </c>
      <c r="Z124" t="s">
        <v>1005</v>
      </c>
      <c r="AA124" t="s">
        <v>1006</v>
      </c>
      <c r="AB124" s="4">
        <v>5</v>
      </c>
      <c r="AC124" s="4">
        <v>0</v>
      </c>
      <c r="AD124" s="4">
        <v>3</v>
      </c>
      <c r="AE124" s="4">
        <f t="shared" si="20"/>
        <v>1</v>
      </c>
      <c r="AF124" s="4">
        <f t="shared" si="21"/>
        <v>0.625</v>
      </c>
      <c r="AG124" s="4">
        <f t="shared" si="22"/>
        <v>0.76923076923076927</v>
      </c>
    </row>
    <row r="125" spans="1:33" x14ac:dyDescent="0.3">
      <c r="A125">
        <v>34489569</v>
      </c>
      <c r="B125" t="s">
        <v>1007</v>
      </c>
      <c r="C125" t="s">
        <v>1008</v>
      </c>
      <c r="D125" t="s">
        <v>26</v>
      </c>
      <c r="E125" t="s">
        <v>1009</v>
      </c>
      <c r="F125" t="s">
        <v>28</v>
      </c>
      <c r="G125">
        <v>3</v>
      </c>
      <c r="H125" s="10" t="str">
        <f t="shared" si="16"/>
        <v>YES</v>
      </c>
      <c r="I125" t="s">
        <v>26</v>
      </c>
      <c r="J125" t="s">
        <v>30</v>
      </c>
      <c r="K125" t="s">
        <v>28</v>
      </c>
      <c r="L125">
        <v>3</v>
      </c>
      <c r="M125" s="4" t="str">
        <f t="shared" si="17"/>
        <v>YES</v>
      </c>
      <c r="N125" t="s">
        <v>26</v>
      </c>
      <c r="O125" t="s">
        <v>1010</v>
      </c>
      <c r="P125" t="s">
        <v>28</v>
      </c>
      <c r="Q125">
        <v>2</v>
      </c>
      <c r="R125" s="4" t="str">
        <f t="shared" si="18"/>
        <v>YES</v>
      </c>
      <c r="S125">
        <f t="shared" si="19"/>
        <v>3</v>
      </c>
      <c r="T125" s="4" t="str">
        <f t="shared" si="12"/>
        <v>Pass</v>
      </c>
      <c r="V125" t="s">
        <v>1011</v>
      </c>
      <c r="W125" t="s">
        <v>1011</v>
      </c>
      <c r="X125" t="s">
        <v>1012</v>
      </c>
      <c r="Y125" t="s">
        <v>1013</v>
      </c>
      <c r="Z125" t="s">
        <v>1011</v>
      </c>
      <c r="AA125" t="s">
        <v>1014</v>
      </c>
      <c r="AB125" s="4">
        <v>3</v>
      </c>
      <c r="AC125" s="4">
        <v>0</v>
      </c>
      <c r="AD125" s="4">
        <v>1</v>
      </c>
      <c r="AE125" s="4">
        <f t="shared" si="20"/>
        <v>1</v>
      </c>
      <c r="AF125" s="4">
        <f t="shared" si="21"/>
        <v>0.75</v>
      </c>
      <c r="AG125" s="4">
        <f t="shared" si="22"/>
        <v>0.8571428571428571</v>
      </c>
    </row>
    <row r="126" spans="1:33" x14ac:dyDescent="0.3">
      <c r="A126">
        <v>32533072</v>
      </c>
      <c r="B126" t="s">
        <v>1015</v>
      </c>
      <c r="C126" t="s">
        <v>1016</v>
      </c>
      <c r="D126" t="s">
        <v>26</v>
      </c>
      <c r="E126" t="s">
        <v>1017</v>
      </c>
      <c r="F126" t="s">
        <v>28</v>
      </c>
      <c r="G126">
        <v>3</v>
      </c>
      <c r="H126" s="10" t="str">
        <f t="shared" si="16"/>
        <v>YES</v>
      </c>
      <c r="I126" t="s">
        <v>26</v>
      </c>
      <c r="J126" t="s">
        <v>30</v>
      </c>
      <c r="K126" t="s">
        <v>28</v>
      </c>
      <c r="L126">
        <v>3</v>
      </c>
      <c r="M126" s="4" t="str">
        <f t="shared" si="17"/>
        <v>YES</v>
      </c>
      <c r="N126" t="s">
        <v>26</v>
      </c>
      <c r="O126" t="s">
        <v>1018</v>
      </c>
      <c r="P126" t="s">
        <v>28</v>
      </c>
      <c r="Q126">
        <v>2</v>
      </c>
      <c r="R126" s="4" t="str">
        <f t="shared" si="18"/>
        <v>YES</v>
      </c>
      <c r="S126">
        <f t="shared" si="19"/>
        <v>3</v>
      </c>
      <c r="T126" s="4" t="str">
        <f t="shared" si="12"/>
        <v>Pass</v>
      </c>
      <c r="V126" t="s">
        <v>1019</v>
      </c>
      <c r="W126" t="s">
        <v>1020</v>
      </c>
      <c r="X126" t="s">
        <v>1020</v>
      </c>
      <c r="Y126" t="s">
        <v>1021</v>
      </c>
      <c r="Z126" t="s">
        <v>1020</v>
      </c>
      <c r="AA126" t="s">
        <v>1022</v>
      </c>
      <c r="AB126" s="4">
        <v>4</v>
      </c>
      <c r="AC126" s="4">
        <v>0</v>
      </c>
      <c r="AD126" s="4">
        <v>0</v>
      </c>
      <c r="AE126" s="4">
        <f t="shared" si="20"/>
        <v>1</v>
      </c>
      <c r="AF126" s="4">
        <f t="shared" si="21"/>
        <v>1</v>
      </c>
      <c r="AG126" s="4">
        <f t="shared" si="22"/>
        <v>1</v>
      </c>
    </row>
    <row r="127" spans="1:33" ht="19.95" customHeight="1" x14ac:dyDescent="0.3">
      <c r="A127">
        <v>32439988</v>
      </c>
      <c r="B127" t="s">
        <v>1023</v>
      </c>
      <c r="C127" t="s">
        <v>1024</v>
      </c>
      <c r="D127" t="s">
        <v>26</v>
      </c>
      <c r="E127" t="s">
        <v>1025</v>
      </c>
      <c r="F127" t="s">
        <v>28</v>
      </c>
      <c r="G127">
        <v>3</v>
      </c>
      <c r="H127" s="10" t="str">
        <f t="shared" si="16"/>
        <v>YES</v>
      </c>
      <c r="I127" t="s">
        <v>26</v>
      </c>
      <c r="J127" t="s">
        <v>30</v>
      </c>
      <c r="K127" t="s">
        <v>28</v>
      </c>
      <c r="L127">
        <v>3</v>
      </c>
      <c r="M127" s="4" t="str">
        <f t="shared" si="17"/>
        <v>YES</v>
      </c>
      <c r="N127" t="s">
        <v>26</v>
      </c>
      <c r="O127" t="s">
        <v>1026</v>
      </c>
      <c r="P127" t="s">
        <v>28</v>
      </c>
      <c r="Q127">
        <v>2</v>
      </c>
      <c r="R127" s="4" t="str">
        <f t="shared" si="18"/>
        <v>YES</v>
      </c>
      <c r="S127">
        <f t="shared" si="19"/>
        <v>3</v>
      </c>
      <c r="T127" s="4" t="str">
        <f t="shared" si="12"/>
        <v>Pass</v>
      </c>
      <c r="V127" t="s">
        <v>1027</v>
      </c>
      <c r="W127" t="s">
        <v>1028</v>
      </c>
      <c r="X127" t="s">
        <v>1028</v>
      </c>
      <c r="Y127" t="s">
        <v>1029</v>
      </c>
      <c r="Z127" s="5" t="s">
        <v>1030</v>
      </c>
      <c r="AA127" t="s">
        <v>1031</v>
      </c>
      <c r="AB127" s="4">
        <v>9</v>
      </c>
      <c r="AC127" s="4">
        <v>2</v>
      </c>
      <c r="AD127" s="4">
        <v>1</v>
      </c>
      <c r="AE127" s="4">
        <f t="shared" si="20"/>
        <v>0.81818181818181823</v>
      </c>
      <c r="AF127" s="4">
        <f t="shared" si="21"/>
        <v>0.9</v>
      </c>
      <c r="AG127" s="4">
        <f t="shared" si="22"/>
        <v>0.85714285714285721</v>
      </c>
    </row>
    <row r="128" spans="1:33" x14ac:dyDescent="0.3">
      <c r="A128">
        <v>36806263</v>
      </c>
      <c r="B128" t="s">
        <v>1032</v>
      </c>
      <c r="C128" t="s">
        <v>1033</v>
      </c>
      <c r="D128" t="s">
        <v>26</v>
      </c>
      <c r="E128" t="s">
        <v>1034</v>
      </c>
      <c r="F128" t="s">
        <v>28</v>
      </c>
      <c r="G128">
        <v>2</v>
      </c>
      <c r="H128" s="10" t="str">
        <f t="shared" si="16"/>
        <v>YES</v>
      </c>
      <c r="I128" t="s">
        <v>26</v>
      </c>
      <c r="J128" t="s">
        <v>30</v>
      </c>
      <c r="K128" t="s">
        <v>28</v>
      </c>
      <c r="L128">
        <v>3</v>
      </c>
      <c r="M128" s="4" t="str">
        <f t="shared" si="17"/>
        <v>YES</v>
      </c>
      <c r="N128" t="s">
        <v>26</v>
      </c>
      <c r="O128" t="s">
        <v>1034</v>
      </c>
      <c r="P128" t="s">
        <v>28</v>
      </c>
      <c r="Q128">
        <v>2</v>
      </c>
      <c r="R128" s="4" t="str">
        <f t="shared" si="18"/>
        <v>YES</v>
      </c>
      <c r="S128">
        <f t="shared" si="19"/>
        <v>3</v>
      </c>
      <c r="T128" s="4" t="str">
        <f t="shared" si="12"/>
        <v>Pass</v>
      </c>
      <c r="V128" t="s">
        <v>1035</v>
      </c>
      <c r="W128" t="s">
        <v>1036</v>
      </c>
      <c r="X128" t="s">
        <v>1036</v>
      </c>
      <c r="Y128" t="s">
        <v>1037</v>
      </c>
      <c r="Z128" t="s">
        <v>1036</v>
      </c>
      <c r="AA128" t="s">
        <v>1038</v>
      </c>
      <c r="AB128" s="4">
        <v>2</v>
      </c>
      <c r="AC128" s="4">
        <v>1</v>
      </c>
      <c r="AD128" s="4">
        <v>0</v>
      </c>
      <c r="AE128" s="4">
        <f t="shared" si="20"/>
        <v>0.66666666666666663</v>
      </c>
      <c r="AF128" s="4">
        <f t="shared" si="21"/>
        <v>1</v>
      </c>
      <c r="AG128" s="4">
        <f t="shared" si="22"/>
        <v>0.8</v>
      </c>
    </row>
    <row r="129" spans="1:33" x14ac:dyDescent="0.3">
      <c r="A129">
        <v>32051569</v>
      </c>
      <c r="B129" t="s">
        <v>1039</v>
      </c>
      <c r="C129" t="s">
        <v>1040</v>
      </c>
      <c r="D129" t="s">
        <v>26</v>
      </c>
      <c r="E129" t="s">
        <v>27</v>
      </c>
      <c r="F129" t="s">
        <v>28</v>
      </c>
      <c r="G129">
        <v>3</v>
      </c>
      <c r="H129" s="10" t="str">
        <f t="shared" si="16"/>
        <v>YES</v>
      </c>
      <c r="I129" t="s">
        <v>26</v>
      </c>
      <c r="J129" t="s">
        <v>27</v>
      </c>
      <c r="K129" t="s">
        <v>28</v>
      </c>
      <c r="L129">
        <v>3</v>
      </c>
      <c r="M129" s="4" t="str">
        <f t="shared" si="17"/>
        <v>YES</v>
      </c>
      <c r="N129" t="s">
        <v>26</v>
      </c>
      <c r="O129" t="s">
        <v>1041</v>
      </c>
      <c r="P129" t="s">
        <v>28</v>
      </c>
      <c r="Q129">
        <v>3</v>
      </c>
      <c r="R129" s="4" t="str">
        <f t="shared" si="18"/>
        <v>YES</v>
      </c>
      <c r="S129">
        <f t="shared" si="19"/>
        <v>3</v>
      </c>
      <c r="T129" s="4" t="str">
        <f t="shared" si="12"/>
        <v>Pass</v>
      </c>
      <c r="V129" t="s">
        <v>1042</v>
      </c>
      <c r="W129" t="s">
        <v>1043</v>
      </c>
      <c r="X129" t="s">
        <v>1043</v>
      </c>
      <c r="Y129" t="s">
        <v>1044</v>
      </c>
      <c r="Z129" t="s">
        <v>1043</v>
      </c>
      <c r="AA129" t="s">
        <v>1045</v>
      </c>
      <c r="AB129" s="4">
        <v>3</v>
      </c>
      <c r="AC129" s="4">
        <v>0</v>
      </c>
      <c r="AD129" s="4">
        <v>1</v>
      </c>
      <c r="AE129" s="4">
        <f t="shared" si="20"/>
        <v>1</v>
      </c>
      <c r="AF129" s="4">
        <f t="shared" si="21"/>
        <v>0.75</v>
      </c>
      <c r="AG129" s="4">
        <f t="shared" si="22"/>
        <v>0.8571428571428571</v>
      </c>
    </row>
    <row r="130" spans="1:33" x14ac:dyDescent="0.3">
      <c r="A130">
        <v>30993215</v>
      </c>
      <c r="B130" t="s">
        <v>1046</v>
      </c>
      <c r="C130" t="s">
        <v>1047</v>
      </c>
      <c r="D130" t="s">
        <v>26</v>
      </c>
      <c r="E130" t="s">
        <v>1048</v>
      </c>
      <c r="F130" t="s">
        <v>28</v>
      </c>
      <c r="G130">
        <v>3</v>
      </c>
      <c r="H130" s="10" t="str">
        <f t="shared" si="16"/>
        <v>YES</v>
      </c>
      <c r="I130" t="s">
        <v>26</v>
      </c>
      <c r="J130" t="s">
        <v>27</v>
      </c>
      <c r="K130" t="s">
        <v>28</v>
      </c>
      <c r="L130">
        <v>3</v>
      </c>
      <c r="M130" s="4" t="str">
        <f t="shared" si="17"/>
        <v>YES</v>
      </c>
      <c r="N130" t="s">
        <v>26</v>
      </c>
      <c r="O130" t="s">
        <v>1049</v>
      </c>
      <c r="P130" t="s">
        <v>28</v>
      </c>
      <c r="Q130">
        <v>3</v>
      </c>
      <c r="R130" s="4" t="str">
        <f t="shared" si="18"/>
        <v>YES</v>
      </c>
      <c r="S130">
        <f t="shared" si="19"/>
        <v>3</v>
      </c>
      <c r="T130" s="4" t="str">
        <f t="shared" si="12"/>
        <v>Pass</v>
      </c>
      <c r="V130" t="s">
        <v>1050</v>
      </c>
      <c r="W130" t="s">
        <v>1051</v>
      </c>
      <c r="X130" t="s">
        <v>1052</v>
      </c>
      <c r="Y130" t="s">
        <v>1053</v>
      </c>
      <c r="Z130" t="s">
        <v>1051</v>
      </c>
      <c r="AA130" t="s">
        <v>1054</v>
      </c>
      <c r="AB130" s="4">
        <v>3</v>
      </c>
      <c r="AC130" s="4">
        <v>4</v>
      </c>
      <c r="AD130" s="4">
        <v>2</v>
      </c>
      <c r="AE130" s="4">
        <f t="shared" si="20"/>
        <v>0.42857142857142855</v>
      </c>
      <c r="AF130" s="4">
        <f t="shared" si="21"/>
        <v>0.6</v>
      </c>
      <c r="AG130" s="4">
        <f t="shared" si="22"/>
        <v>0.5</v>
      </c>
    </row>
    <row r="131" spans="1:33" x14ac:dyDescent="0.3">
      <c r="A131">
        <v>37264118</v>
      </c>
      <c r="B131" t="s">
        <v>1055</v>
      </c>
      <c r="C131" t="s">
        <v>1056</v>
      </c>
      <c r="D131" t="s">
        <v>26</v>
      </c>
      <c r="E131" t="s">
        <v>27</v>
      </c>
      <c r="F131" t="s">
        <v>28</v>
      </c>
      <c r="G131">
        <v>3</v>
      </c>
      <c r="H131" s="10" t="str">
        <f t="shared" si="16"/>
        <v>YES</v>
      </c>
      <c r="I131" t="s">
        <v>26</v>
      </c>
      <c r="J131" t="s">
        <v>27</v>
      </c>
      <c r="K131" t="s">
        <v>28</v>
      </c>
      <c r="L131">
        <v>3</v>
      </c>
      <c r="M131" s="4" t="str">
        <f t="shared" si="17"/>
        <v>YES</v>
      </c>
      <c r="N131" t="s">
        <v>26</v>
      </c>
      <c r="O131" t="s">
        <v>1057</v>
      </c>
      <c r="P131" t="s">
        <v>28</v>
      </c>
      <c r="Q131">
        <v>2</v>
      </c>
      <c r="R131" s="4" t="str">
        <f t="shared" si="18"/>
        <v>YES</v>
      </c>
      <c r="S131">
        <f t="shared" si="19"/>
        <v>3</v>
      </c>
      <c r="T131" s="4" t="str">
        <f t="shared" ref="T131:T191" si="23">IF(S131=3, "Pass","No pass")</f>
        <v>Pass</v>
      </c>
      <c r="V131" t="s">
        <v>213</v>
      </c>
      <c r="W131" t="s">
        <v>1058</v>
      </c>
      <c r="X131" t="s">
        <v>1059</v>
      </c>
      <c r="Y131" t="s">
        <v>1058</v>
      </c>
      <c r="Z131" t="s">
        <v>1058</v>
      </c>
      <c r="AA131" t="s">
        <v>1060</v>
      </c>
      <c r="AB131" s="4">
        <v>1</v>
      </c>
      <c r="AC131" s="4">
        <v>1</v>
      </c>
      <c r="AD131" s="4">
        <v>2</v>
      </c>
      <c r="AE131" s="4">
        <f t="shared" si="20"/>
        <v>0.5</v>
      </c>
      <c r="AF131" s="4">
        <f t="shared" si="21"/>
        <v>0.33333333333333331</v>
      </c>
      <c r="AG131" s="4">
        <f t="shared" si="22"/>
        <v>0.4</v>
      </c>
    </row>
    <row r="132" spans="1:33" x14ac:dyDescent="0.3">
      <c r="A132">
        <v>36056035</v>
      </c>
      <c r="B132" t="s">
        <v>1061</v>
      </c>
      <c r="C132" t="s">
        <v>1062</v>
      </c>
      <c r="D132" t="s">
        <v>26</v>
      </c>
      <c r="E132" t="s">
        <v>1063</v>
      </c>
      <c r="F132" t="s">
        <v>28</v>
      </c>
      <c r="G132">
        <v>3</v>
      </c>
      <c r="H132" s="10" t="str">
        <f t="shared" si="16"/>
        <v>YES</v>
      </c>
      <c r="I132" t="s">
        <v>26</v>
      </c>
      <c r="J132" t="s">
        <v>27</v>
      </c>
      <c r="K132" t="s">
        <v>28</v>
      </c>
      <c r="L132">
        <v>3</v>
      </c>
      <c r="M132" s="4" t="str">
        <f t="shared" si="17"/>
        <v>YES</v>
      </c>
      <c r="N132" t="s">
        <v>26</v>
      </c>
      <c r="O132" t="s">
        <v>27</v>
      </c>
      <c r="P132" t="s">
        <v>28</v>
      </c>
      <c r="Q132">
        <v>3</v>
      </c>
      <c r="R132" s="4" t="str">
        <f t="shared" si="18"/>
        <v>YES</v>
      </c>
      <c r="S132">
        <f t="shared" si="19"/>
        <v>3</v>
      </c>
      <c r="T132" s="4" t="str">
        <f t="shared" si="23"/>
        <v>Pass</v>
      </c>
      <c r="V132" t="s">
        <v>1064</v>
      </c>
      <c r="W132" t="s">
        <v>1065</v>
      </c>
      <c r="X132" t="s">
        <v>1066</v>
      </c>
      <c r="Y132" t="s">
        <v>1067</v>
      </c>
      <c r="Z132" t="s">
        <v>1065</v>
      </c>
      <c r="AA132" t="s">
        <v>1068</v>
      </c>
      <c r="AB132" s="4">
        <v>4</v>
      </c>
      <c r="AC132" s="4">
        <v>0</v>
      </c>
      <c r="AD132" s="4">
        <v>0</v>
      </c>
      <c r="AE132" s="4">
        <f t="shared" si="20"/>
        <v>1</v>
      </c>
      <c r="AF132" s="4">
        <f t="shared" si="21"/>
        <v>1</v>
      </c>
      <c r="AG132" s="4">
        <f t="shared" si="22"/>
        <v>1</v>
      </c>
    </row>
    <row r="133" spans="1:33" x14ac:dyDescent="0.3">
      <c r="A133">
        <v>35136191</v>
      </c>
      <c r="B133" t="s">
        <v>1069</v>
      </c>
      <c r="C133" t="s">
        <v>1070</v>
      </c>
      <c r="D133" t="s">
        <v>26</v>
      </c>
      <c r="E133" t="s">
        <v>27</v>
      </c>
      <c r="F133" t="s">
        <v>28</v>
      </c>
      <c r="G133">
        <v>3</v>
      </c>
      <c r="H133" s="10" t="str">
        <f t="shared" si="16"/>
        <v>YES</v>
      </c>
      <c r="I133" t="s">
        <v>26</v>
      </c>
      <c r="J133" t="s">
        <v>27</v>
      </c>
      <c r="K133" t="s">
        <v>28</v>
      </c>
      <c r="L133">
        <v>3</v>
      </c>
      <c r="M133" s="4" t="str">
        <f t="shared" si="17"/>
        <v>YES</v>
      </c>
      <c r="N133" t="s">
        <v>26</v>
      </c>
      <c r="O133" t="s">
        <v>1071</v>
      </c>
      <c r="P133" t="s">
        <v>28</v>
      </c>
      <c r="Q133">
        <v>2</v>
      </c>
      <c r="R133" s="4" t="str">
        <f t="shared" si="18"/>
        <v>YES</v>
      </c>
      <c r="S133">
        <f t="shared" si="19"/>
        <v>3</v>
      </c>
      <c r="T133" s="4" t="str">
        <f t="shared" si="23"/>
        <v>Pass</v>
      </c>
      <c r="V133" t="s">
        <v>1072</v>
      </c>
      <c r="W133" t="s">
        <v>1073</v>
      </c>
      <c r="X133" t="s">
        <v>1073</v>
      </c>
      <c r="Y133" t="s">
        <v>1074</v>
      </c>
      <c r="Z133" t="s">
        <v>1073</v>
      </c>
      <c r="AA133" t="s">
        <v>1075</v>
      </c>
      <c r="AB133" s="4">
        <v>4</v>
      </c>
      <c r="AC133" s="4">
        <v>0</v>
      </c>
      <c r="AD133" s="4">
        <v>1</v>
      </c>
      <c r="AE133" s="4">
        <f t="shared" si="20"/>
        <v>1</v>
      </c>
      <c r="AF133" s="4">
        <f t="shared" si="21"/>
        <v>0.8</v>
      </c>
      <c r="AG133" s="4">
        <f t="shared" si="22"/>
        <v>0.88888888888888895</v>
      </c>
    </row>
    <row r="134" spans="1:33" x14ac:dyDescent="0.3">
      <c r="A134" s="2">
        <v>33767207</v>
      </c>
      <c r="B134" s="2" t="s">
        <v>1076</v>
      </c>
      <c r="C134" s="2" t="s">
        <v>1077</v>
      </c>
      <c r="D134" s="2" t="s">
        <v>26</v>
      </c>
      <c r="E134" s="2" t="s">
        <v>27</v>
      </c>
      <c r="F134" s="2" t="s">
        <v>28</v>
      </c>
      <c r="G134" s="2">
        <v>3</v>
      </c>
      <c r="H134" s="9" t="str">
        <f t="shared" si="16"/>
        <v>YES</v>
      </c>
      <c r="I134" s="2" t="s">
        <v>26</v>
      </c>
      <c r="J134" s="2" t="s">
        <v>27</v>
      </c>
      <c r="K134" s="2" t="s">
        <v>28</v>
      </c>
      <c r="L134" s="2">
        <v>3</v>
      </c>
      <c r="M134" s="6" t="str">
        <f t="shared" si="17"/>
        <v>YES</v>
      </c>
      <c r="N134" s="2" t="s">
        <v>395</v>
      </c>
      <c r="O134" s="2" t="s">
        <v>1078</v>
      </c>
      <c r="P134" s="2" t="s">
        <v>28</v>
      </c>
      <c r="Q134" s="2">
        <v>1</v>
      </c>
      <c r="R134" s="6" t="str">
        <f t="shared" si="18"/>
        <v>NO</v>
      </c>
      <c r="S134" s="2">
        <f t="shared" si="19"/>
        <v>2</v>
      </c>
      <c r="T134" s="6" t="str">
        <f t="shared" si="23"/>
        <v>No pass</v>
      </c>
      <c r="U134" s="2"/>
      <c r="V134" s="2" t="s">
        <v>1079</v>
      </c>
      <c r="W134" s="2" t="s">
        <v>1080</v>
      </c>
      <c r="X134" s="2" t="s">
        <v>1080</v>
      </c>
      <c r="Y134" s="2" t="s">
        <v>1081</v>
      </c>
      <c r="Z134" s="2" t="s">
        <v>1080</v>
      </c>
      <c r="AA134" s="2" t="s">
        <v>1082</v>
      </c>
      <c r="AB134" s="6">
        <v>0</v>
      </c>
      <c r="AC134" s="6">
        <v>0</v>
      </c>
      <c r="AD134" s="6">
        <v>0</v>
      </c>
      <c r="AE134" s="6"/>
      <c r="AF134" s="6"/>
      <c r="AG134" s="6"/>
    </row>
    <row r="135" spans="1:33" x14ac:dyDescent="0.3">
      <c r="A135">
        <v>36991235</v>
      </c>
      <c r="B135" t="s">
        <v>1083</v>
      </c>
      <c r="C135" t="s">
        <v>1084</v>
      </c>
      <c r="D135" t="s">
        <v>26</v>
      </c>
      <c r="E135" t="s">
        <v>670</v>
      </c>
      <c r="F135" t="s">
        <v>28</v>
      </c>
      <c r="G135">
        <v>3</v>
      </c>
      <c r="H135" s="10" t="str">
        <f t="shared" si="16"/>
        <v>YES</v>
      </c>
      <c r="I135" t="s">
        <v>26</v>
      </c>
      <c r="J135" t="s">
        <v>30</v>
      </c>
      <c r="K135" t="s">
        <v>28</v>
      </c>
      <c r="L135">
        <v>3</v>
      </c>
      <c r="M135" s="4" t="str">
        <f t="shared" si="17"/>
        <v>YES</v>
      </c>
      <c r="N135" t="s">
        <v>395</v>
      </c>
      <c r="O135" t="s">
        <v>27</v>
      </c>
      <c r="P135" t="s">
        <v>28</v>
      </c>
      <c r="Q135">
        <v>2</v>
      </c>
      <c r="R135" s="4" t="str">
        <f t="shared" si="18"/>
        <v>YES</v>
      </c>
      <c r="S135">
        <f t="shared" si="19"/>
        <v>3</v>
      </c>
      <c r="T135" s="4" t="str">
        <f t="shared" si="23"/>
        <v>Pass</v>
      </c>
      <c r="V135" t="s">
        <v>1085</v>
      </c>
      <c r="W135" t="s">
        <v>1086</v>
      </c>
      <c r="X135" t="s">
        <v>1087</v>
      </c>
      <c r="Y135" t="s">
        <v>1087</v>
      </c>
      <c r="Z135" t="s">
        <v>1087</v>
      </c>
      <c r="AA135" t="s">
        <v>1088</v>
      </c>
      <c r="AB135" s="4">
        <v>4</v>
      </c>
      <c r="AC135" s="4">
        <v>0</v>
      </c>
      <c r="AD135" s="4">
        <v>0</v>
      </c>
      <c r="AE135" s="4">
        <f t="shared" si="20"/>
        <v>1</v>
      </c>
      <c r="AF135" s="4">
        <f t="shared" si="21"/>
        <v>1</v>
      </c>
      <c r="AG135" s="4">
        <f t="shared" si="22"/>
        <v>1</v>
      </c>
    </row>
    <row r="136" spans="1:33" x14ac:dyDescent="0.3">
      <c r="A136">
        <v>36163500</v>
      </c>
      <c r="B136" t="s">
        <v>1089</v>
      </c>
      <c r="C136" t="s">
        <v>1090</v>
      </c>
      <c r="D136" t="s">
        <v>26</v>
      </c>
      <c r="E136" t="s">
        <v>1091</v>
      </c>
      <c r="F136" t="s">
        <v>28</v>
      </c>
      <c r="G136">
        <v>3</v>
      </c>
      <c r="H136" s="10" t="str">
        <f t="shared" si="16"/>
        <v>YES</v>
      </c>
      <c r="I136" t="s">
        <v>26</v>
      </c>
      <c r="J136" t="s">
        <v>27</v>
      </c>
      <c r="K136" t="s">
        <v>28</v>
      </c>
      <c r="L136">
        <v>3</v>
      </c>
      <c r="M136" s="4" t="str">
        <f t="shared" si="17"/>
        <v>YES</v>
      </c>
      <c r="N136" t="s">
        <v>26</v>
      </c>
      <c r="O136" t="s">
        <v>1092</v>
      </c>
      <c r="P136" t="s">
        <v>28</v>
      </c>
      <c r="Q136">
        <v>2</v>
      </c>
      <c r="R136" s="4" t="str">
        <f t="shared" si="18"/>
        <v>YES</v>
      </c>
      <c r="S136">
        <f t="shared" si="19"/>
        <v>3</v>
      </c>
      <c r="T136" s="4" t="str">
        <f t="shared" si="23"/>
        <v>Pass</v>
      </c>
      <c r="V136" t="s">
        <v>1093</v>
      </c>
      <c r="W136" t="s">
        <v>213</v>
      </c>
      <c r="X136" t="s">
        <v>213</v>
      </c>
      <c r="Y136" t="s">
        <v>1094</v>
      </c>
      <c r="Z136" t="s">
        <v>1093</v>
      </c>
      <c r="AA136" t="s">
        <v>1095</v>
      </c>
      <c r="AB136" s="4">
        <v>1</v>
      </c>
      <c r="AC136" s="4">
        <v>0</v>
      </c>
      <c r="AD136" s="4">
        <v>2</v>
      </c>
      <c r="AE136" s="4">
        <f t="shared" si="20"/>
        <v>1</v>
      </c>
      <c r="AF136" s="4">
        <f t="shared" si="21"/>
        <v>0.33333333333333331</v>
      </c>
      <c r="AG136" s="4">
        <f t="shared" si="22"/>
        <v>0.5</v>
      </c>
    </row>
    <row r="137" spans="1:33" x14ac:dyDescent="0.3">
      <c r="A137">
        <v>29434326</v>
      </c>
      <c r="B137" t="s">
        <v>1096</v>
      </c>
      <c r="C137" t="s">
        <v>1097</v>
      </c>
      <c r="D137" t="s">
        <v>26</v>
      </c>
      <c r="E137" t="s">
        <v>1098</v>
      </c>
      <c r="F137" t="s">
        <v>28</v>
      </c>
      <c r="G137">
        <v>2</v>
      </c>
      <c r="H137" s="10" t="str">
        <f t="shared" si="16"/>
        <v>YES</v>
      </c>
      <c r="I137" t="s">
        <v>26</v>
      </c>
      <c r="J137" t="s">
        <v>27</v>
      </c>
      <c r="K137" t="s">
        <v>28</v>
      </c>
      <c r="L137">
        <v>3</v>
      </c>
      <c r="M137" s="4" t="str">
        <f t="shared" si="17"/>
        <v>YES</v>
      </c>
      <c r="N137" t="s">
        <v>29</v>
      </c>
      <c r="O137" t="s">
        <v>1099</v>
      </c>
      <c r="P137" t="s">
        <v>28</v>
      </c>
      <c r="Q137">
        <v>2</v>
      </c>
      <c r="R137" s="4" t="str">
        <f t="shared" si="18"/>
        <v>YES</v>
      </c>
      <c r="S137">
        <f t="shared" si="19"/>
        <v>3</v>
      </c>
      <c r="T137" s="4" t="str">
        <f t="shared" si="23"/>
        <v>Pass</v>
      </c>
      <c r="V137" t="s">
        <v>1100</v>
      </c>
      <c r="W137" t="s">
        <v>1101</v>
      </c>
      <c r="X137" t="s">
        <v>1101</v>
      </c>
      <c r="Y137" t="s">
        <v>1101</v>
      </c>
      <c r="Z137" t="s">
        <v>1101</v>
      </c>
      <c r="AA137" t="s">
        <v>1102</v>
      </c>
      <c r="AB137" s="4">
        <v>1</v>
      </c>
      <c r="AC137" s="4">
        <v>1</v>
      </c>
      <c r="AD137" s="4">
        <v>0</v>
      </c>
      <c r="AE137" s="4">
        <f t="shared" si="20"/>
        <v>0.5</v>
      </c>
      <c r="AF137" s="4">
        <f t="shared" si="21"/>
        <v>1</v>
      </c>
      <c r="AG137" s="4">
        <f t="shared" si="22"/>
        <v>0.66666666666666663</v>
      </c>
    </row>
    <row r="138" spans="1:33" x14ac:dyDescent="0.3">
      <c r="A138">
        <v>28442740</v>
      </c>
      <c r="B138" t="s">
        <v>1103</v>
      </c>
      <c r="C138" t="s">
        <v>1104</v>
      </c>
      <c r="D138" t="s">
        <v>26</v>
      </c>
      <c r="E138" t="s">
        <v>1105</v>
      </c>
      <c r="F138" t="s">
        <v>28</v>
      </c>
      <c r="G138">
        <v>3</v>
      </c>
      <c r="H138" s="10" t="str">
        <f t="shared" si="16"/>
        <v>YES</v>
      </c>
      <c r="I138" t="s">
        <v>26</v>
      </c>
      <c r="J138" t="s">
        <v>27</v>
      </c>
      <c r="K138" t="s">
        <v>28</v>
      </c>
      <c r="L138">
        <v>3</v>
      </c>
      <c r="M138" s="4" t="str">
        <f t="shared" si="17"/>
        <v>YES</v>
      </c>
      <c r="N138" t="s">
        <v>26</v>
      </c>
      <c r="O138" t="s">
        <v>27</v>
      </c>
      <c r="P138" t="s">
        <v>28</v>
      </c>
      <c r="Q138">
        <v>3</v>
      </c>
      <c r="R138" s="4" t="str">
        <f t="shared" si="18"/>
        <v>YES</v>
      </c>
      <c r="S138">
        <f t="shared" si="19"/>
        <v>3</v>
      </c>
      <c r="T138" s="4" t="str">
        <f t="shared" si="23"/>
        <v>Pass</v>
      </c>
      <c r="V138" t="s">
        <v>1106</v>
      </c>
      <c r="W138" t="s">
        <v>1107</v>
      </c>
      <c r="X138" t="s">
        <v>1107</v>
      </c>
      <c r="Y138" t="s">
        <v>1108</v>
      </c>
      <c r="Z138" t="s">
        <v>1107</v>
      </c>
      <c r="AA138" t="s">
        <v>1109</v>
      </c>
      <c r="AB138" s="4">
        <v>6</v>
      </c>
      <c r="AC138" s="4">
        <v>0</v>
      </c>
      <c r="AD138" s="4">
        <v>0</v>
      </c>
      <c r="AE138" s="4">
        <f t="shared" si="20"/>
        <v>1</v>
      </c>
      <c r="AF138" s="4">
        <f t="shared" si="21"/>
        <v>1</v>
      </c>
      <c r="AG138" s="4">
        <f t="shared" si="22"/>
        <v>1</v>
      </c>
    </row>
    <row r="139" spans="1:33" x14ac:dyDescent="0.3">
      <c r="A139">
        <v>37231267</v>
      </c>
      <c r="B139" t="s">
        <v>1110</v>
      </c>
      <c r="C139" t="s">
        <v>1111</v>
      </c>
      <c r="D139" t="s">
        <v>26</v>
      </c>
      <c r="E139" t="s">
        <v>27</v>
      </c>
      <c r="F139" t="s">
        <v>28</v>
      </c>
      <c r="G139">
        <v>3</v>
      </c>
      <c r="H139" s="10" t="str">
        <f t="shared" si="16"/>
        <v>YES</v>
      </c>
      <c r="I139" t="s">
        <v>26</v>
      </c>
      <c r="J139" t="s">
        <v>1112</v>
      </c>
      <c r="K139" t="s">
        <v>28</v>
      </c>
      <c r="L139">
        <v>3</v>
      </c>
      <c r="M139" s="4" t="str">
        <f t="shared" si="17"/>
        <v>YES</v>
      </c>
      <c r="N139" t="s">
        <v>26</v>
      </c>
      <c r="O139" t="s">
        <v>1113</v>
      </c>
      <c r="P139" t="s">
        <v>28</v>
      </c>
      <c r="Q139">
        <v>2</v>
      </c>
      <c r="R139" s="4" t="str">
        <f t="shared" si="18"/>
        <v>YES</v>
      </c>
      <c r="S139">
        <f t="shared" si="19"/>
        <v>3</v>
      </c>
      <c r="T139" s="4" t="str">
        <f t="shared" si="23"/>
        <v>Pass</v>
      </c>
      <c r="V139" t="s">
        <v>1114</v>
      </c>
      <c r="W139" t="s">
        <v>1114</v>
      </c>
      <c r="X139" t="s">
        <v>1114</v>
      </c>
      <c r="Y139" t="s">
        <v>1114</v>
      </c>
      <c r="Z139" t="s">
        <v>1114</v>
      </c>
      <c r="AA139" t="s">
        <v>1114</v>
      </c>
      <c r="AB139" s="4">
        <v>1</v>
      </c>
      <c r="AC139" s="4">
        <v>0</v>
      </c>
      <c r="AD139" s="4">
        <v>0</v>
      </c>
      <c r="AE139" s="4">
        <f t="shared" si="20"/>
        <v>1</v>
      </c>
      <c r="AF139" s="4">
        <f t="shared" si="21"/>
        <v>1</v>
      </c>
      <c r="AG139" s="4">
        <f t="shared" si="22"/>
        <v>1</v>
      </c>
    </row>
    <row r="140" spans="1:33" x14ac:dyDescent="0.3">
      <c r="A140">
        <v>36941353</v>
      </c>
      <c r="B140" t="s">
        <v>1115</v>
      </c>
      <c r="C140" t="s">
        <v>1116</v>
      </c>
      <c r="D140" t="s">
        <v>26</v>
      </c>
      <c r="E140" t="s">
        <v>1117</v>
      </c>
      <c r="F140" t="s">
        <v>28</v>
      </c>
      <c r="G140">
        <v>2</v>
      </c>
      <c r="H140" s="10" t="str">
        <f t="shared" si="16"/>
        <v>YES</v>
      </c>
      <c r="I140" t="s">
        <v>26</v>
      </c>
      <c r="J140" t="s">
        <v>30</v>
      </c>
      <c r="K140" t="s">
        <v>28</v>
      </c>
      <c r="L140">
        <v>3</v>
      </c>
      <c r="M140" s="4" t="str">
        <f t="shared" si="17"/>
        <v>YES</v>
      </c>
      <c r="N140" t="s">
        <v>26</v>
      </c>
      <c r="O140" t="s">
        <v>1118</v>
      </c>
      <c r="P140" t="s">
        <v>28</v>
      </c>
      <c r="Q140">
        <v>2</v>
      </c>
      <c r="R140" s="4" t="str">
        <f t="shared" si="18"/>
        <v>YES</v>
      </c>
      <c r="S140">
        <f t="shared" si="19"/>
        <v>3</v>
      </c>
      <c r="T140" s="4" t="str">
        <f t="shared" si="23"/>
        <v>Pass</v>
      </c>
      <c r="V140" t="s">
        <v>1119</v>
      </c>
      <c r="W140" t="s">
        <v>1120</v>
      </c>
      <c r="X140" t="s">
        <v>1120</v>
      </c>
      <c r="Y140" t="s">
        <v>1121</v>
      </c>
      <c r="Z140" t="s">
        <v>1120</v>
      </c>
      <c r="AA140" t="s">
        <v>1122</v>
      </c>
      <c r="AB140" s="4">
        <v>4</v>
      </c>
      <c r="AC140" s="4">
        <v>4</v>
      </c>
      <c r="AD140" s="4">
        <v>0</v>
      </c>
      <c r="AE140" s="4">
        <f t="shared" si="20"/>
        <v>0.5</v>
      </c>
      <c r="AF140" s="4">
        <f t="shared" si="21"/>
        <v>1</v>
      </c>
      <c r="AG140" s="4">
        <f t="shared" si="22"/>
        <v>0.66666666666666663</v>
      </c>
    </row>
    <row r="141" spans="1:33" x14ac:dyDescent="0.3">
      <c r="A141">
        <v>33441878</v>
      </c>
      <c r="B141" t="s">
        <v>1123</v>
      </c>
      <c r="C141" t="s">
        <v>1124</v>
      </c>
      <c r="D141" t="s">
        <v>26</v>
      </c>
      <c r="E141" t="s">
        <v>1125</v>
      </c>
      <c r="F141" t="s">
        <v>28</v>
      </c>
      <c r="G141">
        <v>2</v>
      </c>
      <c r="H141" s="10" t="str">
        <f t="shared" si="16"/>
        <v>YES</v>
      </c>
      <c r="I141" t="s">
        <v>26</v>
      </c>
      <c r="J141" t="s">
        <v>30</v>
      </c>
      <c r="K141" t="s">
        <v>28</v>
      </c>
      <c r="L141">
        <v>3</v>
      </c>
      <c r="M141" s="4" t="str">
        <f t="shared" si="17"/>
        <v>YES</v>
      </c>
      <c r="N141" t="s">
        <v>26</v>
      </c>
      <c r="O141" t="s">
        <v>1126</v>
      </c>
      <c r="P141" t="s">
        <v>28</v>
      </c>
      <c r="Q141">
        <v>3</v>
      </c>
      <c r="R141" s="4" t="str">
        <f t="shared" si="18"/>
        <v>YES</v>
      </c>
      <c r="S141">
        <f t="shared" si="19"/>
        <v>3</v>
      </c>
      <c r="T141" s="4" t="str">
        <f t="shared" si="23"/>
        <v>Pass</v>
      </c>
      <c r="V141" t="s">
        <v>1127</v>
      </c>
      <c r="W141" t="s">
        <v>1128</v>
      </c>
      <c r="X141" t="s">
        <v>1128</v>
      </c>
      <c r="Y141" t="s">
        <v>1129</v>
      </c>
      <c r="Z141" t="s">
        <v>1128</v>
      </c>
      <c r="AA141" t="s">
        <v>1130</v>
      </c>
      <c r="AB141" s="4">
        <v>6</v>
      </c>
      <c r="AC141" s="4">
        <v>0</v>
      </c>
      <c r="AD141" s="4">
        <v>0</v>
      </c>
      <c r="AE141" s="4">
        <f t="shared" si="20"/>
        <v>1</v>
      </c>
      <c r="AF141" s="4">
        <f t="shared" si="21"/>
        <v>1</v>
      </c>
      <c r="AG141" s="4">
        <f t="shared" si="22"/>
        <v>1</v>
      </c>
    </row>
    <row r="142" spans="1:33" x14ac:dyDescent="0.3">
      <c r="A142">
        <v>30115920</v>
      </c>
      <c r="B142" t="s">
        <v>1131</v>
      </c>
      <c r="C142" t="s">
        <v>1132</v>
      </c>
      <c r="D142" t="s">
        <v>26</v>
      </c>
      <c r="E142" t="s">
        <v>27</v>
      </c>
      <c r="F142" t="s">
        <v>28</v>
      </c>
      <c r="G142">
        <v>3</v>
      </c>
      <c r="H142" s="10" t="str">
        <f t="shared" si="16"/>
        <v>YES</v>
      </c>
      <c r="I142" t="s">
        <v>26</v>
      </c>
      <c r="J142" t="s">
        <v>27</v>
      </c>
      <c r="K142" t="s">
        <v>917</v>
      </c>
      <c r="L142">
        <v>2</v>
      </c>
      <c r="M142" s="4" t="str">
        <f t="shared" si="17"/>
        <v>YES</v>
      </c>
      <c r="N142" t="s">
        <v>26</v>
      </c>
      <c r="O142" t="s">
        <v>1133</v>
      </c>
      <c r="P142" t="s">
        <v>28</v>
      </c>
      <c r="Q142">
        <v>2</v>
      </c>
      <c r="R142" s="4" t="str">
        <f t="shared" si="18"/>
        <v>YES</v>
      </c>
      <c r="S142">
        <f t="shared" si="19"/>
        <v>3</v>
      </c>
      <c r="T142" s="4" t="str">
        <f t="shared" si="23"/>
        <v>Pass</v>
      </c>
      <c r="V142" t="s">
        <v>1134</v>
      </c>
      <c r="W142" t="s">
        <v>1135</v>
      </c>
      <c r="X142" t="s">
        <v>1135</v>
      </c>
      <c r="Y142" t="s">
        <v>1135</v>
      </c>
      <c r="Z142" t="s">
        <v>1135</v>
      </c>
      <c r="AA142" t="s">
        <v>1136</v>
      </c>
      <c r="AB142" s="4">
        <v>2</v>
      </c>
      <c r="AC142" s="4">
        <v>1</v>
      </c>
      <c r="AD142" s="4">
        <v>1</v>
      </c>
      <c r="AE142" s="4">
        <f t="shared" si="20"/>
        <v>0.66666666666666663</v>
      </c>
      <c r="AF142" s="4">
        <f t="shared" si="21"/>
        <v>0.66666666666666663</v>
      </c>
      <c r="AG142" s="4">
        <f t="shared" si="22"/>
        <v>0.66666666666666663</v>
      </c>
    </row>
    <row r="143" spans="1:33" x14ac:dyDescent="0.3">
      <c r="A143">
        <v>36114335</v>
      </c>
      <c r="B143" t="s">
        <v>1137</v>
      </c>
      <c r="C143" t="s">
        <v>1138</v>
      </c>
      <c r="D143" t="s">
        <v>26</v>
      </c>
      <c r="E143" t="s">
        <v>1139</v>
      </c>
      <c r="F143" t="s">
        <v>28</v>
      </c>
      <c r="G143">
        <v>3</v>
      </c>
      <c r="H143" s="10" t="str">
        <f t="shared" si="16"/>
        <v>YES</v>
      </c>
      <c r="I143" t="s">
        <v>26</v>
      </c>
      <c r="J143" t="s">
        <v>30</v>
      </c>
      <c r="K143" t="s">
        <v>28</v>
      </c>
      <c r="L143">
        <v>3</v>
      </c>
      <c r="M143" s="4" t="str">
        <f t="shared" si="17"/>
        <v>YES</v>
      </c>
      <c r="N143" t="s">
        <v>26</v>
      </c>
      <c r="O143" t="s">
        <v>1140</v>
      </c>
      <c r="P143" t="s">
        <v>28</v>
      </c>
      <c r="Q143">
        <v>2</v>
      </c>
      <c r="R143" s="4" t="str">
        <f t="shared" si="18"/>
        <v>YES</v>
      </c>
      <c r="S143">
        <f t="shared" si="19"/>
        <v>3</v>
      </c>
      <c r="T143" s="4" t="str">
        <f t="shared" si="23"/>
        <v>Pass</v>
      </c>
      <c r="V143" t="s">
        <v>1141</v>
      </c>
      <c r="W143" t="s">
        <v>1142</v>
      </c>
      <c r="X143" t="s">
        <v>1142</v>
      </c>
      <c r="Y143" t="s">
        <v>1142</v>
      </c>
      <c r="Z143" t="s">
        <v>1142</v>
      </c>
      <c r="AA143" t="s">
        <v>1143</v>
      </c>
      <c r="AB143" s="4">
        <v>2</v>
      </c>
      <c r="AC143" s="4">
        <v>0</v>
      </c>
      <c r="AD143" s="4">
        <v>2</v>
      </c>
      <c r="AE143" s="4">
        <f t="shared" si="20"/>
        <v>1</v>
      </c>
      <c r="AF143" s="4">
        <f t="shared" si="21"/>
        <v>0.5</v>
      </c>
      <c r="AG143" s="4">
        <f t="shared" si="22"/>
        <v>0.66666666666666663</v>
      </c>
    </row>
    <row r="144" spans="1:33" x14ac:dyDescent="0.3">
      <c r="A144">
        <v>32404991</v>
      </c>
      <c r="B144" t="s">
        <v>1144</v>
      </c>
      <c r="C144" t="s">
        <v>1145</v>
      </c>
      <c r="D144" t="s">
        <v>26</v>
      </c>
      <c r="E144" t="s">
        <v>27</v>
      </c>
      <c r="F144" t="s">
        <v>28</v>
      </c>
      <c r="G144">
        <v>3</v>
      </c>
      <c r="H144" s="10" t="str">
        <f t="shared" si="16"/>
        <v>YES</v>
      </c>
      <c r="I144" t="s">
        <v>26</v>
      </c>
      <c r="J144" t="s">
        <v>30</v>
      </c>
      <c r="K144" t="s">
        <v>28</v>
      </c>
      <c r="L144">
        <v>3</v>
      </c>
      <c r="M144" s="4" t="str">
        <f t="shared" si="17"/>
        <v>YES</v>
      </c>
      <c r="N144" t="s">
        <v>26</v>
      </c>
      <c r="O144" t="s">
        <v>1146</v>
      </c>
      <c r="P144" t="s">
        <v>28</v>
      </c>
      <c r="Q144">
        <v>2</v>
      </c>
      <c r="R144" s="4" t="str">
        <f t="shared" si="18"/>
        <v>YES</v>
      </c>
      <c r="S144">
        <f t="shared" si="19"/>
        <v>3</v>
      </c>
      <c r="T144" s="4" t="str">
        <f t="shared" si="23"/>
        <v>Pass</v>
      </c>
      <c r="V144" t="s">
        <v>1147</v>
      </c>
      <c r="W144" t="s">
        <v>1148</v>
      </c>
      <c r="X144" t="s">
        <v>1149</v>
      </c>
      <c r="Y144" t="s">
        <v>1150</v>
      </c>
      <c r="Z144" t="s">
        <v>1151</v>
      </c>
      <c r="AA144" t="s">
        <v>1152</v>
      </c>
      <c r="AB144" s="4">
        <v>3</v>
      </c>
      <c r="AC144" s="4">
        <v>3</v>
      </c>
      <c r="AD144" s="4">
        <v>2</v>
      </c>
      <c r="AE144" s="4">
        <f t="shared" si="20"/>
        <v>0.5</v>
      </c>
      <c r="AF144" s="4">
        <f t="shared" si="21"/>
        <v>0.6</v>
      </c>
      <c r="AG144" s="4">
        <f t="shared" si="22"/>
        <v>0.54545454545454541</v>
      </c>
    </row>
    <row r="145" spans="1:33" x14ac:dyDescent="0.3">
      <c r="A145">
        <v>34789759</v>
      </c>
      <c r="B145" t="s">
        <v>1153</v>
      </c>
      <c r="C145" t="s">
        <v>1154</v>
      </c>
      <c r="D145" t="s">
        <v>26</v>
      </c>
      <c r="E145" t="s">
        <v>1155</v>
      </c>
      <c r="F145" t="s">
        <v>28</v>
      </c>
      <c r="G145">
        <v>2</v>
      </c>
      <c r="H145" s="10" t="str">
        <f t="shared" si="16"/>
        <v>YES</v>
      </c>
      <c r="I145" t="s">
        <v>26</v>
      </c>
      <c r="J145" t="s">
        <v>30</v>
      </c>
      <c r="K145" t="s">
        <v>28</v>
      </c>
      <c r="L145">
        <v>3</v>
      </c>
      <c r="M145" s="4" t="str">
        <f t="shared" si="17"/>
        <v>YES</v>
      </c>
      <c r="N145" t="s">
        <v>26</v>
      </c>
      <c r="O145" t="s">
        <v>1156</v>
      </c>
      <c r="P145" t="s">
        <v>28</v>
      </c>
      <c r="Q145">
        <v>2</v>
      </c>
      <c r="R145" s="4" t="str">
        <f t="shared" si="18"/>
        <v>YES</v>
      </c>
      <c r="S145">
        <f t="shared" si="19"/>
        <v>3</v>
      </c>
      <c r="T145" s="4" t="str">
        <f t="shared" si="23"/>
        <v>Pass</v>
      </c>
      <c r="V145" t="s">
        <v>1157</v>
      </c>
      <c r="W145" t="s">
        <v>1158</v>
      </c>
      <c r="X145" t="s">
        <v>1159</v>
      </c>
      <c r="Y145" t="s">
        <v>1160</v>
      </c>
      <c r="Z145" t="s">
        <v>1159</v>
      </c>
      <c r="AA145" t="s">
        <v>1161</v>
      </c>
      <c r="AB145" s="4">
        <v>5</v>
      </c>
      <c r="AC145" s="4">
        <v>1</v>
      </c>
      <c r="AD145" s="4">
        <v>1</v>
      </c>
      <c r="AE145" s="4">
        <f t="shared" si="20"/>
        <v>0.83333333333333337</v>
      </c>
      <c r="AF145" s="4">
        <f t="shared" si="21"/>
        <v>0.83333333333333337</v>
      </c>
      <c r="AG145" s="4">
        <f t="shared" si="22"/>
        <v>0.83333333333333337</v>
      </c>
    </row>
    <row r="146" spans="1:33" x14ac:dyDescent="0.3">
      <c r="A146">
        <v>38228859</v>
      </c>
      <c r="B146" t="s">
        <v>1162</v>
      </c>
      <c r="C146" t="s">
        <v>1163</v>
      </c>
      <c r="D146" t="s">
        <v>26</v>
      </c>
      <c r="E146" t="s">
        <v>1164</v>
      </c>
      <c r="F146" t="s">
        <v>28</v>
      </c>
      <c r="G146">
        <v>2</v>
      </c>
      <c r="H146" s="10" t="str">
        <f t="shared" si="16"/>
        <v>YES</v>
      </c>
      <c r="I146" t="s">
        <v>26</v>
      </c>
      <c r="J146" t="s">
        <v>27</v>
      </c>
      <c r="K146" t="s">
        <v>28</v>
      </c>
      <c r="L146">
        <v>3</v>
      </c>
      <c r="M146" s="4" t="str">
        <f t="shared" si="17"/>
        <v>YES</v>
      </c>
      <c r="N146" t="s">
        <v>26</v>
      </c>
      <c r="O146" t="s">
        <v>1165</v>
      </c>
      <c r="P146" t="s">
        <v>28</v>
      </c>
      <c r="Q146">
        <v>2</v>
      </c>
      <c r="R146" s="4" t="str">
        <f t="shared" si="18"/>
        <v>YES</v>
      </c>
      <c r="S146">
        <f t="shared" si="19"/>
        <v>3</v>
      </c>
      <c r="T146" s="4" t="str">
        <f t="shared" si="23"/>
        <v>Pass</v>
      </c>
      <c r="V146" t="s">
        <v>213</v>
      </c>
      <c r="W146" t="s">
        <v>213</v>
      </c>
      <c r="X146" t="s">
        <v>1166</v>
      </c>
      <c r="Y146" t="s">
        <v>1167</v>
      </c>
      <c r="Z146" t="s">
        <v>1166</v>
      </c>
      <c r="AA146" t="s">
        <v>1166</v>
      </c>
      <c r="AB146" s="4">
        <v>1</v>
      </c>
      <c r="AC146" s="4">
        <v>0</v>
      </c>
      <c r="AD146" s="4">
        <v>0</v>
      </c>
      <c r="AE146" s="4">
        <f t="shared" si="20"/>
        <v>1</v>
      </c>
      <c r="AF146" s="4">
        <f t="shared" si="21"/>
        <v>1</v>
      </c>
      <c r="AG146" s="4">
        <f t="shared" si="22"/>
        <v>1</v>
      </c>
    </row>
    <row r="147" spans="1:33" x14ac:dyDescent="0.3">
      <c r="A147">
        <v>35618784</v>
      </c>
      <c r="B147" t="s">
        <v>1168</v>
      </c>
      <c r="C147" t="s">
        <v>1169</v>
      </c>
      <c r="D147" t="s">
        <v>26</v>
      </c>
      <c r="E147" t="s">
        <v>1170</v>
      </c>
      <c r="F147" t="s">
        <v>28</v>
      </c>
      <c r="G147">
        <v>2</v>
      </c>
      <c r="H147" s="10" t="str">
        <f t="shared" si="16"/>
        <v>YES</v>
      </c>
      <c r="I147" t="s">
        <v>26</v>
      </c>
      <c r="J147" t="s">
        <v>30</v>
      </c>
      <c r="K147" t="s">
        <v>28</v>
      </c>
      <c r="L147">
        <v>3</v>
      </c>
      <c r="M147" s="4" t="str">
        <f t="shared" si="17"/>
        <v>YES</v>
      </c>
      <c r="N147" t="s">
        <v>26</v>
      </c>
      <c r="O147" t="s">
        <v>1171</v>
      </c>
      <c r="P147" t="s">
        <v>28</v>
      </c>
      <c r="Q147">
        <v>2</v>
      </c>
      <c r="R147" s="4" t="str">
        <f t="shared" si="18"/>
        <v>YES</v>
      </c>
      <c r="S147">
        <f t="shared" si="19"/>
        <v>3</v>
      </c>
      <c r="T147" s="4" t="str">
        <f t="shared" si="23"/>
        <v>Pass</v>
      </c>
      <c r="V147" t="s">
        <v>1172</v>
      </c>
      <c r="W147" t="s">
        <v>1173</v>
      </c>
      <c r="X147" t="s">
        <v>1174</v>
      </c>
      <c r="Y147" t="s">
        <v>1175</v>
      </c>
      <c r="Z147" t="s">
        <v>1176</v>
      </c>
      <c r="AA147" t="s">
        <v>1177</v>
      </c>
      <c r="AB147" s="4">
        <v>5</v>
      </c>
      <c r="AC147" s="4">
        <v>5</v>
      </c>
      <c r="AD147" s="4">
        <v>2</v>
      </c>
      <c r="AE147" s="4">
        <f t="shared" si="20"/>
        <v>0.5</v>
      </c>
      <c r="AF147" s="4">
        <f t="shared" si="21"/>
        <v>0.7142857142857143</v>
      </c>
      <c r="AG147" s="4">
        <f t="shared" si="22"/>
        <v>0.58823529411764697</v>
      </c>
    </row>
    <row r="148" spans="1:33" x14ac:dyDescent="0.3">
      <c r="A148">
        <v>35422103</v>
      </c>
      <c r="B148" t="s">
        <v>1178</v>
      </c>
      <c r="C148" t="s">
        <v>1179</v>
      </c>
      <c r="D148" t="s">
        <v>26</v>
      </c>
      <c r="E148" t="s">
        <v>27</v>
      </c>
      <c r="F148" t="s">
        <v>28</v>
      </c>
      <c r="G148">
        <v>3</v>
      </c>
      <c r="H148" s="10" t="str">
        <f t="shared" si="16"/>
        <v>YES</v>
      </c>
      <c r="I148" t="s">
        <v>26</v>
      </c>
      <c r="J148" t="s">
        <v>1180</v>
      </c>
      <c r="K148" t="s">
        <v>917</v>
      </c>
      <c r="L148">
        <v>2</v>
      </c>
      <c r="M148" s="4" t="str">
        <f t="shared" si="17"/>
        <v>YES</v>
      </c>
      <c r="N148" t="s">
        <v>26</v>
      </c>
      <c r="O148" t="s">
        <v>1181</v>
      </c>
      <c r="P148" t="s">
        <v>28</v>
      </c>
      <c r="Q148">
        <v>3</v>
      </c>
      <c r="R148" s="4" t="str">
        <f t="shared" si="18"/>
        <v>YES</v>
      </c>
      <c r="S148">
        <f t="shared" si="19"/>
        <v>3</v>
      </c>
      <c r="T148" s="4" t="str">
        <f t="shared" si="23"/>
        <v>Pass</v>
      </c>
      <c r="V148" t="s">
        <v>1182</v>
      </c>
      <c r="W148" t="s">
        <v>1183</v>
      </c>
      <c r="X148" t="s">
        <v>1184</v>
      </c>
      <c r="Y148" t="s">
        <v>1185</v>
      </c>
      <c r="Z148" t="s">
        <v>1186</v>
      </c>
      <c r="AA148" t="s">
        <v>1187</v>
      </c>
      <c r="AB148" s="4">
        <v>3</v>
      </c>
      <c r="AC148" s="4">
        <v>3</v>
      </c>
      <c r="AD148" s="4">
        <v>0</v>
      </c>
      <c r="AE148" s="4">
        <f t="shared" si="20"/>
        <v>0.5</v>
      </c>
      <c r="AF148" s="4">
        <f t="shared" si="21"/>
        <v>1</v>
      </c>
      <c r="AG148" s="4">
        <f t="shared" si="22"/>
        <v>0.66666666666666663</v>
      </c>
    </row>
    <row r="149" spans="1:33" x14ac:dyDescent="0.3">
      <c r="A149">
        <v>33479520</v>
      </c>
      <c r="B149" t="s">
        <v>1188</v>
      </c>
      <c r="C149" t="s">
        <v>1189</v>
      </c>
      <c r="D149" t="s">
        <v>26</v>
      </c>
      <c r="E149" t="s">
        <v>27</v>
      </c>
      <c r="F149" t="s">
        <v>28</v>
      </c>
      <c r="G149">
        <v>3</v>
      </c>
      <c r="H149" s="10" t="str">
        <f t="shared" si="16"/>
        <v>YES</v>
      </c>
      <c r="I149" t="s">
        <v>26</v>
      </c>
      <c r="J149" t="s">
        <v>30</v>
      </c>
      <c r="K149" t="s">
        <v>917</v>
      </c>
      <c r="L149">
        <v>2</v>
      </c>
      <c r="M149" s="4" t="str">
        <f t="shared" si="17"/>
        <v>YES</v>
      </c>
      <c r="N149" t="s">
        <v>26</v>
      </c>
      <c r="O149" t="s">
        <v>1190</v>
      </c>
      <c r="P149" t="s">
        <v>28</v>
      </c>
      <c r="Q149">
        <v>3</v>
      </c>
      <c r="R149" s="4" t="str">
        <f t="shared" si="18"/>
        <v>YES</v>
      </c>
      <c r="S149">
        <f t="shared" si="19"/>
        <v>3</v>
      </c>
      <c r="T149" s="4" t="str">
        <f t="shared" si="23"/>
        <v>Pass</v>
      </c>
      <c r="V149" t="s">
        <v>1191</v>
      </c>
      <c r="W149" t="s">
        <v>1192</v>
      </c>
      <c r="X149" t="s">
        <v>1193</v>
      </c>
      <c r="Y149" t="s">
        <v>1194</v>
      </c>
      <c r="Z149" t="s">
        <v>1192</v>
      </c>
      <c r="AA149" t="s">
        <v>1195</v>
      </c>
      <c r="AB149" s="4">
        <v>4</v>
      </c>
      <c r="AC149" s="4">
        <v>0</v>
      </c>
      <c r="AD149" s="4">
        <v>0</v>
      </c>
      <c r="AE149" s="4">
        <f t="shared" si="20"/>
        <v>1</v>
      </c>
      <c r="AF149" s="4">
        <f t="shared" si="21"/>
        <v>1</v>
      </c>
      <c r="AG149" s="4">
        <f t="shared" si="22"/>
        <v>1</v>
      </c>
    </row>
    <row r="150" spans="1:33" x14ac:dyDescent="0.3">
      <c r="A150">
        <v>15981414</v>
      </c>
      <c r="B150" t="s">
        <v>1196</v>
      </c>
      <c r="C150" t="s">
        <v>1197</v>
      </c>
      <c r="D150" t="s">
        <v>26</v>
      </c>
      <c r="E150" t="s">
        <v>27</v>
      </c>
      <c r="F150" t="s">
        <v>28</v>
      </c>
      <c r="G150">
        <v>3</v>
      </c>
      <c r="H150" s="10" t="str">
        <f t="shared" si="16"/>
        <v>YES</v>
      </c>
      <c r="I150" t="s">
        <v>26</v>
      </c>
      <c r="J150" t="s">
        <v>27</v>
      </c>
      <c r="K150" t="s">
        <v>917</v>
      </c>
      <c r="L150">
        <v>2</v>
      </c>
      <c r="M150" s="4" t="str">
        <f t="shared" si="17"/>
        <v>YES</v>
      </c>
      <c r="N150" t="s">
        <v>26</v>
      </c>
      <c r="O150" t="s">
        <v>1198</v>
      </c>
      <c r="P150" t="s">
        <v>28</v>
      </c>
      <c r="Q150">
        <v>2</v>
      </c>
      <c r="R150" s="4" t="str">
        <f t="shared" si="18"/>
        <v>YES</v>
      </c>
      <c r="S150">
        <f t="shared" si="19"/>
        <v>3</v>
      </c>
      <c r="T150" s="4" t="str">
        <f t="shared" si="23"/>
        <v>Pass</v>
      </c>
      <c r="V150" t="s">
        <v>1199</v>
      </c>
      <c r="W150" t="s">
        <v>1200</v>
      </c>
      <c r="X150" t="s">
        <v>1201</v>
      </c>
      <c r="Y150" t="s">
        <v>1202</v>
      </c>
      <c r="Z150" t="s">
        <v>1200</v>
      </c>
      <c r="AA150" t="s">
        <v>1203</v>
      </c>
      <c r="AB150" s="4">
        <v>4</v>
      </c>
      <c r="AC150" s="4">
        <v>4</v>
      </c>
      <c r="AD150" s="4">
        <v>1</v>
      </c>
      <c r="AE150" s="4">
        <f t="shared" si="20"/>
        <v>0.5</v>
      </c>
      <c r="AF150" s="4">
        <f t="shared" si="21"/>
        <v>0.8</v>
      </c>
      <c r="AG150" s="4">
        <f t="shared" si="22"/>
        <v>0.61538461538461542</v>
      </c>
    </row>
    <row r="151" spans="1:33" x14ac:dyDescent="0.3">
      <c r="A151">
        <v>33067466</v>
      </c>
      <c r="B151" t="s">
        <v>1204</v>
      </c>
      <c r="C151" t="s">
        <v>1205</v>
      </c>
      <c r="D151" t="s">
        <v>26</v>
      </c>
      <c r="E151" t="s">
        <v>1206</v>
      </c>
      <c r="F151" t="s">
        <v>28</v>
      </c>
      <c r="G151">
        <v>3</v>
      </c>
      <c r="H151" s="10" t="str">
        <f t="shared" si="16"/>
        <v>YES</v>
      </c>
      <c r="I151" t="s">
        <v>26</v>
      </c>
      <c r="J151" t="s">
        <v>27</v>
      </c>
      <c r="K151" t="s">
        <v>28</v>
      </c>
      <c r="L151">
        <v>3</v>
      </c>
      <c r="M151" s="4" t="str">
        <f t="shared" si="17"/>
        <v>YES</v>
      </c>
      <c r="N151" t="s">
        <v>26</v>
      </c>
      <c r="O151" t="s">
        <v>1207</v>
      </c>
      <c r="P151" t="s">
        <v>28</v>
      </c>
      <c r="Q151">
        <v>2</v>
      </c>
      <c r="R151" s="4" t="str">
        <f t="shared" si="18"/>
        <v>YES</v>
      </c>
      <c r="S151">
        <f t="shared" si="19"/>
        <v>3</v>
      </c>
      <c r="T151" s="4" t="str">
        <f t="shared" si="23"/>
        <v>Pass</v>
      </c>
      <c r="V151" t="s">
        <v>1208</v>
      </c>
      <c r="W151" t="s">
        <v>1209</v>
      </c>
      <c r="X151" t="s">
        <v>1210</v>
      </c>
      <c r="Y151" t="s">
        <v>1211</v>
      </c>
      <c r="Z151" t="s">
        <v>1210</v>
      </c>
      <c r="AA151" t="s">
        <v>1212</v>
      </c>
      <c r="AB151" s="4">
        <v>2</v>
      </c>
      <c r="AC151" s="4">
        <v>0</v>
      </c>
      <c r="AD151" s="4">
        <v>1</v>
      </c>
      <c r="AE151" s="4">
        <f t="shared" si="20"/>
        <v>1</v>
      </c>
      <c r="AF151" s="4">
        <f t="shared" si="21"/>
        <v>0.66666666666666663</v>
      </c>
      <c r="AG151" s="4">
        <f t="shared" si="22"/>
        <v>0.8</v>
      </c>
    </row>
    <row r="152" spans="1:33" x14ac:dyDescent="0.3">
      <c r="A152">
        <v>34035338</v>
      </c>
      <c r="B152" t="s">
        <v>1213</v>
      </c>
      <c r="C152" t="s">
        <v>1214</v>
      </c>
      <c r="D152" t="s">
        <v>26</v>
      </c>
      <c r="E152" t="s">
        <v>1215</v>
      </c>
      <c r="F152" t="s">
        <v>28</v>
      </c>
      <c r="G152">
        <v>2</v>
      </c>
      <c r="H152" s="10" t="str">
        <f t="shared" si="16"/>
        <v>YES</v>
      </c>
      <c r="I152" t="s">
        <v>26</v>
      </c>
      <c r="J152" t="s">
        <v>30</v>
      </c>
      <c r="K152" t="s">
        <v>28</v>
      </c>
      <c r="L152">
        <v>3</v>
      </c>
      <c r="M152" s="4" t="str">
        <f t="shared" si="17"/>
        <v>YES</v>
      </c>
      <c r="N152" t="s">
        <v>26</v>
      </c>
      <c r="O152" t="s">
        <v>1216</v>
      </c>
      <c r="P152" t="s">
        <v>28</v>
      </c>
      <c r="Q152">
        <v>2</v>
      </c>
      <c r="R152" s="4" t="str">
        <f t="shared" si="18"/>
        <v>YES</v>
      </c>
      <c r="S152">
        <f t="shared" si="19"/>
        <v>3</v>
      </c>
      <c r="T152" s="4" t="str">
        <f t="shared" si="23"/>
        <v>Pass</v>
      </c>
      <c r="V152" t="s">
        <v>1217</v>
      </c>
      <c r="W152" t="s">
        <v>1217</v>
      </c>
      <c r="X152" t="s">
        <v>1217</v>
      </c>
      <c r="Y152" t="s">
        <v>1217</v>
      </c>
      <c r="Z152" t="s">
        <v>1217</v>
      </c>
      <c r="AA152" t="s">
        <v>1218</v>
      </c>
      <c r="AB152" s="4">
        <v>2</v>
      </c>
      <c r="AC152" s="4">
        <v>0</v>
      </c>
      <c r="AD152" s="4">
        <v>0</v>
      </c>
      <c r="AE152" s="4">
        <f t="shared" si="20"/>
        <v>1</v>
      </c>
      <c r="AF152" s="4">
        <f t="shared" si="21"/>
        <v>1</v>
      </c>
      <c r="AG152" s="4">
        <f t="shared" si="22"/>
        <v>1</v>
      </c>
    </row>
    <row r="153" spans="1:33" x14ac:dyDescent="0.3">
      <c r="A153" s="2">
        <v>21730979</v>
      </c>
      <c r="B153" s="2" t="s">
        <v>1219</v>
      </c>
      <c r="C153" s="2" t="s">
        <v>1220</v>
      </c>
      <c r="D153" s="2" t="s">
        <v>29</v>
      </c>
      <c r="E153" s="2" t="s">
        <v>27</v>
      </c>
      <c r="F153" s="2" t="s">
        <v>28</v>
      </c>
      <c r="G153" s="2">
        <v>2</v>
      </c>
      <c r="H153" s="9" t="str">
        <f t="shared" si="16"/>
        <v>YES</v>
      </c>
      <c r="I153" s="2" t="s">
        <v>26</v>
      </c>
      <c r="J153" s="2" t="s">
        <v>30</v>
      </c>
      <c r="K153" s="2" t="s">
        <v>28</v>
      </c>
      <c r="L153" s="2">
        <v>3</v>
      </c>
      <c r="M153" s="6" t="str">
        <f t="shared" si="17"/>
        <v>YES</v>
      </c>
      <c r="N153" s="2" t="s">
        <v>29</v>
      </c>
      <c r="O153" s="2" t="s">
        <v>1221</v>
      </c>
      <c r="P153" s="2" t="s">
        <v>1222</v>
      </c>
      <c r="Q153" s="2">
        <v>0</v>
      </c>
      <c r="R153" s="6" t="str">
        <f t="shared" si="18"/>
        <v>NO</v>
      </c>
      <c r="S153" s="2">
        <f t="shared" si="19"/>
        <v>2</v>
      </c>
      <c r="T153" s="6" t="str">
        <f t="shared" si="23"/>
        <v>No pass</v>
      </c>
      <c r="U153" s="2"/>
      <c r="V153" s="2" t="s">
        <v>1223</v>
      </c>
      <c r="W153" s="2" t="s">
        <v>1224</v>
      </c>
      <c r="X153" s="2" t="s">
        <v>1224</v>
      </c>
      <c r="Y153" s="2" t="s">
        <v>1225</v>
      </c>
      <c r="Z153" s="2" t="s">
        <v>1224</v>
      </c>
      <c r="AA153" s="2" t="s">
        <v>213</v>
      </c>
      <c r="AB153" s="6">
        <v>0</v>
      </c>
      <c r="AC153" s="6">
        <v>0</v>
      </c>
      <c r="AD153" s="6">
        <v>0</v>
      </c>
      <c r="AE153" s="6"/>
      <c r="AF153" s="6"/>
      <c r="AG153" s="6"/>
    </row>
    <row r="154" spans="1:33" x14ac:dyDescent="0.3">
      <c r="A154">
        <v>35440771</v>
      </c>
      <c r="B154" t="s">
        <v>1227</v>
      </c>
      <c r="C154" t="s">
        <v>1228</v>
      </c>
      <c r="D154" t="s">
        <v>26</v>
      </c>
      <c r="E154" t="s">
        <v>1229</v>
      </c>
      <c r="F154" t="s">
        <v>28</v>
      </c>
      <c r="G154">
        <v>3</v>
      </c>
      <c r="H154" s="10" t="str">
        <f t="shared" si="16"/>
        <v>YES</v>
      </c>
      <c r="I154" t="s">
        <v>26</v>
      </c>
      <c r="J154" t="s">
        <v>30</v>
      </c>
      <c r="K154" t="s">
        <v>28</v>
      </c>
      <c r="L154">
        <v>3</v>
      </c>
      <c r="M154" s="4" t="str">
        <f t="shared" si="17"/>
        <v>YES</v>
      </c>
      <c r="N154" t="s">
        <v>26</v>
      </c>
      <c r="O154" t="s">
        <v>1230</v>
      </c>
      <c r="P154" t="s">
        <v>28</v>
      </c>
      <c r="Q154">
        <v>2</v>
      </c>
      <c r="R154" s="4" t="str">
        <f t="shared" si="18"/>
        <v>YES</v>
      </c>
      <c r="S154">
        <f t="shared" si="19"/>
        <v>3</v>
      </c>
      <c r="T154" s="4" t="str">
        <f t="shared" si="23"/>
        <v>Pass</v>
      </c>
      <c r="V154" t="s">
        <v>1226</v>
      </c>
      <c r="W154" t="s">
        <v>1231</v>
      </c>
      <c r="X154" t="s">
        <v>1231</v>
      </c>
      <c r="Y154" t="s">
        <v>1232</v>
      </c>
      <c r="Z154" t="s">
        <v>1231</v>
      </c>
      <c r="AA154" t="s">
        <v>1226</v>
      </c>
      <c r="AB154" s="4">
        <v>1</v>
      </c>
      <c r="AC154" s="4">
        <v>1</v>
      </c>
      <c r="AD154" s="4">
        <v>0</v>
      </c>
      <c r="AE154" s="4">
        <f t="shared" si="20"/>
        <v>0.5</v>
      </c>
      <c r="AF154" s="4">
        <f t="shared" si="21"/>
        <v>1</v>
      </c>
      <c r="AG154" s="4">
        <f t="shared" si="22"/>
        <v>0.66666666666666663</v>
      </c>
    </row>
    <row r="155" spans="1:33" x14ac:dyDescent="0.3">
      <c r="A155">
        <v>35562592</v>
      </c>
      <c r="B155" t="s">
        <v>1233</v>
      </c>
      <c r="C155" t="s">
        <v>1234</v>
      </c>
      <c r="D155" t="s">
        <v>26</v>
      </c>
      <c r="E155" t="s">
        <v>27</v>
      </c>
      <c r="F155" t="s">
        <v>28</v>
      </c>
      <c r="G155">
        <v>3</v>
      </c>
      <c r="H155" s="10" t="str">
        <f t="shared" si="16"/>
        <v>YES</v>
      </c>
      <c r="I155" t="s">
        <v>26</v>
      </c>
      <c r="J155" t="s">
        <v>30</v>
      </c>
      <c r="K155" t="s">
        <v>917</v>
      </c>
      <c r="L155">
        <v>2</v>
      </c>
      <c r="M155" s="4" t="str">
        <f t="shared" si="17"/>
        <v>YES</v>
      </c>
      <c r="N155" t="s">
        <v>26</v>
      </c>
      <c r="O155" t="s">
        <v>27</v>
      </c>
      <c r="P155" t="s">
        <v>28</v>
      </c>
      <c r="Q155">
        <v>3</v>
      </c>
      <c r="R155" s="4" t="str">
        <f t="shared" si="18"/>
        <v>YES</v>
      </c>
      <c r="S155">
        <f t="shared" si="19"/>
        <v>3</v>
      </c>
      <c r="T155" s="4" t="str">
        <f t="shared" si="23"/>
        <v>Pass</v>
      </c>
      <c r="V155" t="s">
        <v>1235</v>
      </c>
      <c r="W155" t="s">
        <v>1236</v>
      </c>
      <c r="X155" t="s">
        <v>1237</v>
      </c>
      <c r="Y155" t="s">
        <v>1238</v>
      </c>
      <c r="Z155" t="s">
        <v>1239</v>
      </c>
      <c r="AA155" t="s">
        <v>1240</v>
      </c>
      <c r="AB155" s="4">
        <v>6</v>
      </c>
      <c r="AC155" s="4">
        <v>3</v>
      </c>
      <c r="AD155" s="4">
        <v>2</v>
      </c>
      <c r="AE155" s="4">
        <f t="shared" si="20"/>
        <v>0.66666666666666663</v>
      </c>
      <c r="AF155" s="4">
        <f t="shared" si="21"/>
        <v>0.75</v>
      </c>
      <c r="AG155" s="4">
        <f t="shared" si="22"/>
        <v>0.70588235294117652</v>
      </c>
    </row>
    <row r="156" spans="1:33" x14ac:dyDescent="0.3">
      <c r="A156">
        <v>34522025</v>
      </c>
      <c r="B156" t="s">
        <v>1241</v>
      </c>
      <c r="C156" t="s">
        <v>1242</v>
      </c>
      <c r="D156" t="s">
        <v>26</v>
      </c>
      <c r="E156" t="s">
        <v>1243</v>
      </c>
      <c r="F156" t="s">
        <v>28</v>
      </c>
      <c r="G156">
        <v>3</v>
      </c>
      <c r="H156" s="10" t="str">
        <f t="shared" si="16"/>
        <v>YES</v>
      </c>
      <c r="I156" t="s">
        <v>26</v>
      </c>
      <c r="J156" t="s">
        <v>30</v>
      </c>
      <c r="K156" t="s">
        <v>28</v>
      </c>
      <c r="L156">
        <v>3</v>
      </c>
      <c r="M156" s="4" t="str">
        <f t="shared" si="17"/>
        <v>YES</v>
      </c>
      <c r="N156" t="s">
        <v>26</v>
      </c>
      <c r="O156" t="s">
        <v>1244</v>
      </c>
      <c r="P156" t="s">
        <v>28</v>
      </c>
      <c r="Q156">
        <v>2</v>
      </c>
      <c r="R156" s="4" t="str">
        <f t="shared" si="18"/>
        <v>YES</v>
      </c>
      <c r="S156">
        <f t="shared" si="19"/>
        <v>3</v>
      </c>
      <c r="T156" s="4" t="str">
        <f t="shared" si="23"/>
        <v>Pass</v>
      </c>
      <c r="V156" t="s">
        <v>1245</v>
      </c>
      <c r="W156" t="s">
        <v>1246</v>
      </c>
      <c r="X156" t="s">
        <v>1247</v>
      </c>
      <c r="Y156" t="s">
        <v>1248</v>
      </c>
      <c r="Z156" t="s">
        <v>1249</v>
      </c>
      <c r="AA156" t="s">
        <v>1250</v>
      </c>
      <c r="AB156" s="4">
        <v>5</v>
      </c>
      <c r="AC156" s="4">
        <v>0</v>
      </c>
      <c r="AD156" s="4">
        <v>0</v>
      </c>
      <c r="AE156" s="4">
        <f t="shared" si="20"/>
        <v>1</v>
      </c>
      <c r="AF156" s="4">
        <f t="shared" si="21"/>
        <v>1</v>
      </c>
      <c r="AG156" s="4">
        <f t="shared" si="22"/>
        <v>1</v>
      </c>
    </row>
    <row r="157" spans="1:33" x14ac:dyDescent="0.3">
      <c r="A157">
        <v>29348522</v>
      </c>
      <c r="B157" t="s">
        <v>1251</v>
      </c>
      <c r="C157" t="s">
        <v>1252</v>
      </c>
      <c r="D157" t="s">
        <v>26</v>
      </c>
      <c r="E157" t="s">
        <v>1253</v>
      </c>
      <c r="F157" t="s">
        <v>28</v>
      </c>
      <c r="G157">
        <v>2</v>
      </c>
      <c r="H157" s="10" t="str">
        <f t="shared" si="16"/>
        <v>YES</v>
      </c>
      <c r="I157" t="s">
        <v>26</v>
      </c>
      <c r="J157" t="s">
        <v>30</v>
      </c>
      <c r="K157" t="s">
        <v>28</v>
      </c>
      <c r="L157">
        <v>3</v>
      </c>
      <c r="M157" s="4" t="str">
        <f t="shared" si="17"/>
        <v>YES</v>
      </c>
      <c r="N157" t="s">
        <v>26</v>
      </c>
      <c r="O157" t="s">
        <v>1254</v>
      </c>
      <c r="P157" t="s">
        <v>28</v>
      </c>
      <c r="Q157">
        <v>3</v>
      </c>
      <c r="R157" s="4" t="str">
        <f t="shared" si="18"/>
        <v>YES</v>
      </c>
      <c r="S157">
        <f t="shared" si="19"/>
        <v>3</v>
      </c>
      <c r="T157" s="4" t="str">
        <f t="shared" si="23"/>
        <v>Pass</v>
      </c>
      <c r="V157" t="s">
        <v>1255</v>
      </c>
      <c r="W157" t="s">
        <v>1256</v>
      </c>
      <c r="X157" t="s">
        <v>1257</v>
      </c>
      <c r="Y157" t="s">
        <v>1258</v>
      </c>
      <c r="Z157" t="s">
        <v>1259</v>
      </c>
      <c r="AA157" t="s">
        <v>1260</v>
      </c>
      <c r="AB157" s="4">
        <v>10</v>
      </c>
      <c r="AC157" s="4">
        <v>1</v>
      </c>
      <c r="AD157" s="4">
        <v>1</v>
      </c>
      <c r="AE157" s="4">
        <f t="shared" si="20"/>
        <v>0.90909090909090906</v>
      </c>
      <c r="AF157" s="4">
        <f t="shared" si="21"/>
        <v>0.90909090909090906</v>
      </c>
      <c r="AG157" s="4">
        <f t="shared" si="22"/>
        <v>0.90909090909090906</v>
      </c>
    </row>
    <row r="158" spans="1:33" x14ac:dyDescent="0.3">
      <c r="A158">
        <v>36781977</v>
      </c>
      <c r="B158" t="s">
        <v>1261</v>
      </c>
      <c r="C158" t="s">
        <v>1262</v>
      </c>
      <c r="D158" t="s">
        <v>26</v>
      </c>
      <c r="E158" t="s">
        <v>247</v>
      </c>
      <c r="F158" t="s">
        <v>28</v>
      </c>
      <c r="G158">
        <v>3</v>
      </c>
      <c r="H158" s="10" t="str">
        <f t="shared" si="16"/>
        <v>YES</v>
      </c>
      <c r="I158" t="s">
        <v>26</v>
      </c>
      <c r="J158" t="s">
        <v>30</v>
      </c>
      <c r="K158" t="s">
        <v>28</v>
      </c>
      <c r="L158">
        <v>3</v>
      </c>
      <c r="M158" s="4" t="str">
        <f t="shared" si="17"/>
        <v>YES</v>
      </c>
      <c r="N158" t="s">
        <v>26</v>
      </c>
      <c r="O158" t="s">
        <v>27</v>
      </c>
      <c r="P158" t="s">
        <v>28</v>
      </c>
      <c r="Q158">
        <v>3</v>
      </c>
      <c r="R158" s="4" t="str">
        <f t="shared" si="18"/>
        <v>YES</v>
      </c>
      <c r="S158">
        <f t="shared" si="19"/>
        <v>3</v>
      </c>
      <c r="T158" s="4" t="str">
        <f t="shared" si="23"/>
        <v>Pass</v>
      </c>
      <c r="V158" t="s">
        <v>1263</v>
      </c>
      <c r="W158" t="s">
        <v>1264</v>
      </c>
      <c r="X158" t="s">
        <v>1264</v>
      </c>
      <c r="Y158" t="s">
        <v>1265</v>
      </c>
      <c r="Z158" t="s">
        <v>1264</v>
      </c>
      <c r="AA158" t="s">
        <v>1266</v>
      </c>
      <c r="AB158" s="4">
        <v>6</v>
      </c>
      <c r="AC158" s="4">
        <v>0</v>
      </c>
      <c r="AD158" s="4">
        <v>0</v>
      </c>
      <c r="AE158" s="4">
        <f t="shared" si="20"/>
        <v>1</v>
      </c>
      <c r="AF158" s="4">
        <f t="shared" si="21"/>
        <v>1</v>
      </c>
      <c r="AG158" s="4">
        <f t="shared" si="22"/>
        <v>1</v>
      </c>
    </row>
    <row r="159" spans="1:33" x14ac:dyDescent="0.3">
      <c r="A159">
        <v>32346089</v>
      </c>
      <c r="B159" t="s">
        <v>1267</v>
      </c>
      <c r="C159" t="s">
        <v>1268</v>
      </c>
      <c r="D159" t="s">
        <v>26</v>
      </c>
      <c r="E159" t="s">
        <v>1269</v>
      </c>
      <c r="F159" t="s">
        <v>28</v>
      </c>
      <c r="G159">
        <v>2</v>
      </c>
      <c r="H159" s="10" t="str">
        <f t="shared" si="16"/>
        <v>YES</v>
      </c>
      <c r="I159" t="s">
        <v>26</v>
      </c>
      <c r="J159" t="s">
        <v>30</v>
      </c>
      <c r="K159" t="s">
        <v>28</v>
      </c>
      <c r="L159">
        <v>3</v>
      </c>
      <c r="M159" s="4" t="str">
        <f t="shared" si="17"/>
        <v>YES</v>
      </c>
      <c r="N159" t="s">
        <v>26</v>
      </c>
      <c r="O159" t="s">
        <v>1270</v>
      </c>
      <c r="P159" t="s">
        <v>28</v>
      </c>
      <c r="Q159">
        <v>2</v>
      </c>
      <c r="R159" s="4" t="str">
        <f t="shared" si="18"/>
        <v>YES</v>
      </c>
      <c r="S159">
        <f t="shared" si="19"/>
        <v>3</v>
      </c>
      <c r="T159" s="4" t="str">
        <f t="shared" si="23"/>
        <v>Pass</v>
      </c>
      <c r="V159" t="s">
        <v>1271</v>
      </c>
      <c r="W159" t="s">
        <v>1272</v>
      </c>
      <c r="X159" t="s">
        <v>1272</v>
      </c>
      <c r="Y159" t="s">
        <v>1272</v>
      </c>
      <c r="Z159" t="s">
        <v>1272</v>
      </c>
      <c r="AA159" t="s">
        <v>1273</v>
      </c>
      <c r="AB159" s="4">
        <v>8</v>
      </c>
      <c r="AC159" s="4">
        <v>0</v>
      </c>
      <c r="AD159" s="4">
        <v>3</v>
      </c>
      <c r="AE159" s="4">
        <f t="shared" si="20"/>
        <v>1</v>
      </c>
      <c r="AF159" s="4">
        <f t="shared" si="21"/>
        <v>0.72727272727272729</v>
      </c>
      <c r="AG159" s="4">
        <f t="shared" si="22"/>
        <v>0.8421052631578948</v>
      </c>
    </row>
    <row r="160" spans="1:33" x14ac:dyDescent="0.3">
      <c r="A160">
        <v>36997647</v>
      </c>
      <c r="B160" t="s">
        <v>1274</v>
      </c>
      <c r="C160" t="s">
        <v>1275</v>
      </c>
      <c r="D160" t="s">
        <v>26</v>
      </c>
      <c r="E160" t="s">
        <v>27</v>
      </c>
      <c r="F160" t="s">
        <v>28</v>
      </c>
      <c r="G160">
        <v>3</v>
      </c>
      <c r="H160" s="10" t="str">
        <f t="shared" si="16"/>
        <v>YES</v>
      </c>
      <c r="I160" t="s">
        <v>26</v>
      </c>
      <c r="J160" t="s">
        <v>30</v>
      </c>
      <c r="K160" t="s">
        <v>28</v>
      </c>
      <c r="L160">
        <v>3</v>
      </c>
      <c r="M160" s="4" t="str">
        <f t="shared" si="17"/>
        <v>YES</v>
      </c>
      <c r="N160" t="s">
        <v>29</v>
      </c>
      <c r="O160" t="s">
        <v>1276</v>
      </c>
      <c r="P160" t="s">
        <v>28</v>
      </c>
      <c r="Q160">
        <v>3</v>
      </c>
      <c r="R160" s="4" t="str">
        <f t="shared" si="18"/>
        <v>YES</v>
      </c>
      <c r="S160">
        <f t="shared" si="19"/>
        <v>3</v>
      </c>
      <c r="T160" s="4" t="str">
        <f t="shared" si="23"/>
        <v>Pass</v>
      </c>
      <c r="V160" t="s">
        <v>213</v>
      </c>
      <c r="W160" t="s">
        <v>1277</v>
      </c>
      <c r="X160" t="s">
        <v>1278</v>
      </c>
      <c r="Y160" t="s">
        <v>1279</v>
      </c>
      <c r="Z160" t="s">
        <v>1277</v>
      </c>
      <c r="AA160" t="s">
        <v>213</v>
      </c>
      <c r="AB160" s="4">
        <v>0</v>
      </c>
      <c r="AC160" s="4">
        <v>4</v>
      </c>
      <c r="AD160" s="4">
        <v>0</v>
      </c>
      <c r="AE160" s="4">
        <f t="shared" si="20"/>
        <v>0</v>
      </c>
      <c r="AF160" s="4">
        <v>0</v>
      </c>
      <c r="AG160" s="4">
        <v>0</v>
      </c>
    </row>
    <row r="161" spans="1:33" x14ac:dyDescent="0.3">
      <c r="A161">
        <v>31919422</v>
      </c>
      <c r="B161" t="s">
        <v>1280</v>
      </c>
      <c r="C161" t="s">
        <v>1281</v>
      </c>
      <c r="D161" t="s">
        <v>26</v>
      </c>
      <c r="E161" t="s">
        <v>27</v>
      </c>
      <c r="F161" t="s">
        <v>28</v>
      </c>
      <c r="G161">
        <v>3</v>
      </c>
      <c r="H161" s="10" t="str">
        <f t="shared" si="16"/>
        <v>YES</v>
      </c>
      <c r="I161" t="s">
        <v>26</v>
      </c>
      <c r="J161" t="s">
        <v>27</v>
      </c>
      <c r="K161" t="s">
        <v>28</v>
      </c>
      <c r="L161">
        <v>3</v>
      </c>
      <c r="M161" s="4" t="str">
        <f t="shared" si="17"/>
        <v>YES</v>
      </c>
      <c r="N161" t="s">
        <v>26</v>
      </c>
      <c r="O161" t="s">
        <v>1282</v>
      </c>
      <c r="P161" t="s">
        <v>28</v>
      </c>
      <c r="Q161">
        <v>2</v>
      </c>
      <c r="R161" s="4" t="str">
        <f t="shared" si="18"/>
        <v>YES</v>
      </c>
      <c r="S161">
        <f t="shared" si="19"/>
        <v>3</v>
      </c>
      <c r="T161" s="4" t="str">
        <f t="shared" si="23"/>
        <v>Pass</v>
      </c>
      <c r="V161" t="s">
        <v>1283</v>
      </c>
      <c r="W161" t="s">
        <v>1284</v>
      </c>
      <c r="X161" t="s">
        <v>1285</v>
      </c>
      <c r="Y161" t="s">
        <v>1286</v>
      </c>
      <c r="Z161" t="s">
        <v>1287</v>
      </c>
      <c r="AA161" t="s">
        <v>1288</v>
      </c>
      <c r="AB161" s="4">
        <v>3</v>
      </c>
      <c r="AC161" s="4">
        <v>5</v>
      </c>
      <c r="AD161" s="4">
        <v>4</v>
      </c>
      <c r="AE161" s="4">
        <f t="shared" si="20"/>
        <v>0.375</v>
      </c>
      <c r="AF161" s="4">
        <f t="shared" si="21"/>
        <v>0.42857142857142855</v>
      </c>
      <c r="AG161" s="4">
        <f t="shared" si="22"/>
        <v>0.39999999999999997</v>
      </c>
    </row>
    <row r="162" spans="1:33" x14ac:dyDescent="0.3">
      <c r="A162">
        <v>34949834</v>
      </c>
      <c r="B162" t="s">
        <v>1289</v>
      </c>
      <c r="C162" t="s">
        <v>1290</v>
      </c>
      <c r="D162" t="s">
        <v>26</v>
      </c>
      <c r="E162" t="s">
        <v>1291</v>
      </c>
      <c r="F162" t="s">
        <v>28</v>
      </c>
      <c r="G162">
        <v>2</v>
      </c>
      <c r="H162" s="10" t="str">
        <f t="shared" si="16"/>
        <v>YES</v>
      </c>
      <c r="I162" t="s">
        <v>26</v>
      </c>
      <c r="J162" t="s">
        <v>1292</v>
      </c>
      <c r="K162" t="s">
        <v>28</v>
      </c>
      <c r="L162">
        <v>3</v>
      </c>
      <c r="M162" s="4" t="str">
        <f t="shared" si="17"/>
        <v>YES</v>
      </c>
      <c r="N162" t="s">
        <v>26</v>
      </c>
      <c r="O162" t="s">
        <v>1293</v>
      </c>
      <c r="P162" t="s">
        <v>28</v>
      </c>
      <c r="Q162">
        <v>2</v>
      </c>
      <c r="R162" s="4" t="str">
        <f t="shared" si="18"/>
        <v>YES</v>
      </c>
      <c r="S162">
        <f t="shared" si="19"/>
        <v>3</v>
      </c>
      <c r="T162" s="4" t="str">
        <f t="shared" si="23"/>
        <v>Pass</v>
      </c>
      <c r="V162" t="s">
        <v>1294</v>
      </c>
      <c r="W162" t="s">
        <v>1295</v>
      </c>
      <c r="X162" t="s">
        <v>1295</v>
      </c>
      <c r="Y162" t="s">
        <v>1296</v>
      </c>
      <c r="Z162" t="s">
        <v>1295</v>
      </c>
      <c r="AA162" t="s">
        <v>1297</v>
      </c>
      <c r="AB162" s="4">
        <v>2</v>
      </c>
      <c r="AC162" s="4">
        <v>1</v>
      </c>
      <c r="AD162" s="4">
        <v>1</v>
      </c>
      <c r="AE162" s="4">
        <f t="shared" si="20"/>
        <v>0.66666666666666663</v>
      </c>
      <c r="AF162" s="4">
        <f t="shared" si="21"/>
        <v>0.66666666666666663</v>
      </c>
      <c r="AG162" s="4">
        <f t="shared" si="22"/>
        <v>0.66666666666666663</v>
      </c>
    </row>
    <row r="163" spans="1:33" x14ac:dyDescent="0.3">
      <c r="A163">
        <v>31582803</v>
      </c>
      <c r="B163" t="s">
        <v>1298</v>
      </c>
      <c r="C163" t="s">
        <v>1299</v>
      </c>
      <c r="D163" t="s">
        <v>26</v>
      </c>
      <c r="E163" t="s">
        <v>1300</v>
      </c>
      <c r="F163" t="s">
        <v>28</v>
      </c>
      <c r="G163">
        <v>3</v>
      </c>
      <c r="H163" s="10" t="str">
        <f t="shared" si="16"/>
        <v>YES</v>
      </c>
      <c r="I163" t="s">
        <v>26</v>
      </c>
      <c r="J163" t="s">
        <v>27</v>
      </c>
      <c r="K163" t="s">
        <v>28</v>
      </c>
      <c r="L163">
        <v>3</v>
      </c>
      <c r="M163" s="4" t="str">
        <f t="shared" si="17"/>
        <v>YES</v>
      </c>
      <c r="N163" t="s">
        <v>26</v>
      </c>
      <c r="O163" t="s">
        <v>1301</v>
      </c>
      <c r="P163" t="s">
        <v>28</v>
      </c>
      <c r="Q163">
        <v>2</v>
      </c>
      <c r="R163" s="4" t="str">
        <f t="shared" si="18"/>
        <v>YES</v>
      </c>
      <c r="S163">
        <f t="shared" si="19"/>
        <v>3</v>
      </c>
      <c r="T163" s="4" t="str">
        <f t="shared" si="23"/>
        <v>Pass</v>
      </c>
      <c r="V163" t="s">
        <v>1302</v>
      </c>
      <c r="W163" t="s">
        <v>1303</v>
      </c>
      <c r="X163" t="s">
        <v>1304</v>
      </c>
      <c r="Y163" t="s">
        <v>1305</v>
      </c>
      <c r="Z163" t="s">
        <v>1303</v>
      </c>
      <c r="AA163" t="s">
        <v>1306</v>
      </c>
      <c r="AB163" s="4">
        <v>6</v>
      </c>
      <c r="AC163" s="4">
        <v>3</v>
      </c>
      <c r="AD163" s="4">
        <v>2</v>
      </c>
      <c r="AE163" s="4">
        <f t="shared" si="20"/>
        <v>0.66666666666666663</v>
      </c>
      <c r="AF163" s="4">
        <f t="shared" si="21"/>
        <v>0.75</v>
      </c>
      <c r="AG163" s="4">
        <f t="shared" si="22"/>
        <v>0.70588235294117652</v>
      </c>
    </row>
    <row r="164" spans="1:33" x14ac:dyDescent="0.3">
      <c r="A164">
        <v>33087772</v>
      </c>
      <c r="B164" t="s">
        <v>1307</v>
      </c>
      <c r="C164" t="s">
        <v>1308</v>
      </c>
      <c r="D164" t="s">
        <v>26</v>
      </c>
      <c r="E164" t="s">
        <v>1309</v>
      </c>
      <c r="F164" t="s">
        <v>28</v>
      </c>
      <c r="G164">
        <v>2</v>
      </c>
      <c r="H164" s="10" t="str">
        <f t="shared" si="16"/>
        <v>YES</v>
      </c>
      <c r="I164" t="s">
        <v>26</v>
      </c>
      <c r="J164" t="s">
        <v>27</v>
      </c>
      <c r="K164" t="s">
        <v>28</v>
      </c>
      <c r="L164">
        <v>3</v>
      </c>
      <c r="M164" s="4" t="str">
        <f t="shared" si="17"/>
        <v>YES</v>
      </c>
      <c r="N164" t="s">
        <v>26</v>
      </c>
      <c r="O164" t="s">
        <v>1310</v>
      </c>
      <c r="P164" t="s">
        <v>28</v>
      </c>
      <c r="Q164">
        <v>2</v>
      </c>
      <c r="R164" s="4" t="str">
        <f t="shared" si="18"/>
        <v>YES</v>
      </c>
      <c r="S164">
        <f t="shared" si="19"/>
        <v>3</v>
      </c>
      <c r="T164" s="4" t="str">
        <f t="shared" si="23"/>
        <v>Pass</v>
      </c>
      <c r="V164" t="s">
        <v>1311</v>
      </c>
      <c r="W164" t="s">
        <v>1312</v>
      </c>
      <c r="X164" t="s">
        <v>1313</v>
      </c>
      <c r="Y164" t="s">
        <v>1314</v>
      </c>
      <c r="Z164" t="s">
        <v>1315</v>
      </c>
      <c r="AA164" t="s">
        <v>1316</v>
      </c>
      <c r="AB164" s="4">
        <v>7</v>
      </c>
      <c r="AC164" s="4">
        <v>1</v>
      </c>
      <c r="AD164" s="4">
        <v>1</v>
      </c>
      <c r="AE164" s="4">
        <f t="shared" si="20"/>
        <v>0.875</v>
      </c>
      <c r="AF164" s="4">
        <f t="shared" si="21"/>
        <v>0.875</v>
      </c>
      <c r="AG164" s="4">
        <f t="shared" si="22"/>
        <v>0.875</v>
      </c>
    </row>
    <row r="165" spans="1:33" x14ac:dyDescent="0.3">
      <c r="A165">
        <v>33558649</v>
      </c>
      <c r="B165" t="s">
        <v>1317</v>
      </c>
      <c r="C165" t="s">
        <v>1318</v>
      </c>
      <c r="D165" t="s">
        <v>26</v>
      </c>
      <c r="E165" t="s">
        <v>1319</v>
      </c>
      <c r="F165" t="s">
        <v>28</v>
      </c>
      <c r="G165">
        <v>2</v>
      </c>
      <c r="H165" s="10" t="str">
        <f t="shared" si="16"/>
        <v>YES</v>
      </c>
      <c r="I165" t="s">
        <v>26</v>
      </c>
      <c r="J165" t="s">
        <v>30</v>
      </c>
      <c r="K165" t="s">
        <v>28</v>
      </c>
      <c r="L165">
        <v>3</v>
      </c>
      <c r="M165" s="4" t="str">
        <f t="shared" si="17"/>
        <v>YES</v>
      </c>
      <c r="N165" t="s">
        <v>26</v>
      </c>
      <c r="O165" t="s">
        <v>1320</v>
      </c>
      <c r="P165" t="s">
        <v>28</v>
      </c>
      <c r="Q165">
        <v>3</v>
      </c>
      <c r="R165" s="4" t="str">
        <f t="shared" si="18"/>
        <v>YES</v>
      </c>
      <c r="S165">
        <f t="shared" si="19"/>
        <v>3</v>
      </c>
      <c r="T165" s="4" t="str">
        <f t="shared" si="23"/>
        <v>Pass</v>
      </c>
      <c r="V165" t="s">
        <v>1321</v>
      </c>
      <c r="W165" t="s">
        <v>1322</v>
      </c>
      <c r="X165" t="s">
        <v>1323</v>
      </c>
      <c r="Y165" t="s">
        <v>1324</v>
      </c>
      <c r="Z165" t="s">
        <v>1323</v>
      </c>
      <c r="AA165" t="s">
        <v>1325</v>
      </c>
      <c r="AB165" s="4">
        <v>8</v>
      </c>
      <c r="AC165" s="4">
        <v>1</v>
      </c>
      <c r="AD165" s="4">
        <v>0</v>
      </c>
      <c r="AE165" s="4">
        <f t="shared" si="20"/>
        <v>0.88888888888888884</v>
      </c>
      <c r="AF165" s="4">
        <f t="shared" si="21"/>
        <v>1</v>
      </c>
      <c r="AG165" s="4">
        <f t="shared" si="22"/>
        <v>0.94117647058823528</v>
      </c>
    </row>
    <row r="166" spans="1:33" x14ac:dyDescent="0.3">
      <c r="A166">
        <v>31558775</v>
      </c>
      <c r="B166" t="s">
        <v>1326</v>
      </c>
      <c r="C166" t="s">
        <v>1327</v>
      </c>
      <c r="D166" t="s">
        <v>26</v>
      </c>
      <c r="E166" t="s">
        <v>1328</v>
      </c>
      <c r="F166" t="s">
        <v>28</v>
      </c>
      <c r="G166">
        <v>3</v>
      </c>
      <c r="H166" s="10" t="str">
        <f t="shared" si="16"/>
        <v>YES</v>
      </c>
      <c r="I166" t="s">
        <v>26</v>
      </c>
      <c r="J166" t="s">
        <v>30</v>
      </c>
      <c r="K166" t="s">
        <v>28</v>
      </c>
      <c r="L166">
        <v>3</v>
      </c>
      <c r="M166" s="4" t="str">
        <f t="shared" si="17"/>
        <v>YES</v>
      </c>
      <c r="N166" t="s">
        <v>26</v>
      </c>
      <c r="O166" t="s">
        <v>1329</v>
      </c>
      <c r="P166" t="s">
        <v>28</v>
      </c>
      <c r="Q166">
        <v>2</v>
      </c>
      <c r="R166" s="4" t="str">
        <f t="shared" si="18"/>
        <v>YES</v>
      </c>
      <c r="S166">
        <f t="shared" si="19"/>
        <v>3</v>
      </c>
      <c r="T166" s="4" t="str">
        <f t="shared" si="23"/>
        <v>Pass</v>
      </c>
      <c r="V166" t="s">
        <v>1330</v>
      </c>
      <c r="W166" t="s">
        <v>1331</v>
      </c>
      <c r="X166" t="s">
        <v>1332</v>
      </c>
      <c r="Y166" t="s">
        <v>1333</v>
      </c>
      <c r="Z166" t="s">
        <v>1334</v>
      </c>
      <c r="AA166" t="s">
        <v>1335</v>
      </c>
      <c r="AB166" s="4">
        <v>9</v>
      </c>
      <c r="AC166" s="4">
        <v>3</v>
      </c>
      <c r="AD166" s="4">
        <v>4</v>
      </c>
      <c r="AE166" s="4">
        <f t="shared" si="20"/>
        <v>0.75</v>
      </c>
      <c r="AF166" s="4">
        <f t="shared" si="21"/>
        <v>0.69230769230769229</v>
      </c>
      <c r="AG166" s="4">
        <f t="shared" si="22"/>
        <v>0.71999999999999986</v>
      </c>
    </row>
    <row r="167" spans="1:33" x14ac:dyDescent="0.3">
      <c r="A167">
        <v>30209367</v>
      </c>
      <c r="B167" t="s">
        <v>1336</v>
      </c>
      <c r="C167" t="s">
        <v>1337</v>
      </c>
      <c r="D167" t="s">
        <v>26</v>
      </c>
      <c r="E167" t="s">
        <v>27</v>
      </c>
      <c r="F167" t="s">
        <v>28</v>
      </c>
      <c r="G167">
        <v>3</v>
      </c>
      <c r="H167" s="10" t="str">
        <f t="shared" si="16"/>
        <v>YES</v>
      </c>
      <c r="I167" t="s">
        <v>26</v>
      </c>
      <c r="J167" t="s">
        <v>27</v>
      </c>
      <c r="K167" t="s">
        <v>28</v>
      </c>
      <c r="L167">
        <v>3</v>
      </c>
      <c r="M167" s="4" t="str">
        <f t="shared" si="17"/>
        <v>YES</v>
      </c>
      <c r="N167" t="s">
        <v>26</v>
      </c>
      <c r="O167" t="s">
        <v>1338</v>
      </c>
      <c r="P167" t="s">
        <v>28</v>
      </c>
      <c r="Q167">
        <v>2</v>
      </c>
      <c r="R167" s="4" t="str">
        <f t="shared" si="18"/>
        <v>YES</v>
      </c>
      <c r="S167">
        <f t="shared" si="19"/>
        <v>3</v>
      </c>
      <c r="T167" s="4" t="str">
        <f t="shared" si="23"/>
        <v>Pass</v>
      </c>
      <c r="V167" t="s">
        <v>1339</v>
      </c>
      <c r="W167" t="s">
        <v>1340</v>
      </c>
      <c r="X167" t="s">
        <v>1340</v>
      </c>
      <c r="Y167" t="s">
        <v>1340</v>
      </c>
      <c r="Z167" t="s">
        <v>1340</v>
      </c>
      <c r="AA167" t="s">
        <v>1341</v>
      </c>
      <c r="AB167" s="4">
        <v>3</v>
      </c>
      <c r="AC167" s="4">
        <v>0</v>
      </c>
      <c r="AD167" s="4">
        <v>0</v>
      </c>
      <c r="AE167" s="4">
        <f t="shared" si="20"/>
        <v>1</v>
      </c>
      <c r="AF167" s="4">
        <f t="shared" si="21"/>
        <v>1</v>
      </c>
      <c r="AG167" s="4">
        <f t="shared" si="22"/>
        <v>1</v>
      </c>
    </row>
    <row r="168" spans="1:33" x14ac:dyDescent="0.3">
      <c r="A168">
        <v>33390588</v>
      </c>
      <c r="B168" t="s">
        <v>1342</v>
      </c>
      <c r="C168" t="s">
        <v>1343</v>
      </c>
      <c r="D168" t="s">
        <v>26</v>
      </c>
      <c r="E168" t="s">
        <v>1344</v>
      </c>
      <c r="F168" t="s">
        <v>28</v>
      </c>
      <c r="G168">
        <v>2</v>
      </c>
      <c r="H168" s="10" t="str">
        <f t="shared" si="16"/>
        <v>YES</v>
      </c>
      <c r="I168" t="s">
        <v>26</v>
      </c>
      <c r="J168" t="s">
        <v>30</v>
      </c>
      <c r="K168" t="s">
        <v>30</v>
      </c>
      <c r="L168">
        <v>3</v>
      </c>
      <c r="M168" s="4" t="str">
        <f t="shared" si="17"/>
        <v>YES</v>
      </c>
      <c r="N168" t="s">
        <v>26</v>
      </c>
      <c r="O168" t="s">
        <v>1345</v>
      </c>
      <c r="P168" t="s">
        <v>28</v>
      </c>
      <c r="Q168">
        <v>2</v>
      </c>
      <c r="R168" s="4" t="str">
        <f t="shared" si="18"/>
        <v>YES</v>
      </c>
      <c r="S168">
        <f t="shared" si="19"/>
        <v>3</v>
      </c>
      <c r="T168" s="4" t="str">
        <f t="shared" si="23"/>
        <v>Pass</v>
      </c>
      <c r="V168" t="s">
        <v>1346</v>
      </c>
      <c r="W168" t="s">
        <v>1347</v>
      </c>
      <c r="X168" t="s">
        <v>1347</v>
      </c>
      <c r="Y168" t="s">
        <v>1348</v>
      </c>
      <c r="Z168" t="s">
        <v>1347</v>
      </c>
      <c r="AA168" t="s">
        <v>1349</v>
      </c>
      <c r="AB168" s="4">
        <v>2</v>
      </c>
      <c r="AC168" s="4">
        <v>0</v>
      </c>
      <c r="AD168" s="4">
        <v>0</v>
      </c>
      <c r="AE168" s="4">
        <f t="shared" si="20"/>
        <v>1</v>
      </c>
      <c r="AF168" s="4">
        <f t="shared" si="21"/>
        <v>1</v>
      </c>
      <c r="AG168" s="4">
        <f t="shared" si="22"/>
        <v>1</v>
      </c>
    </row>
    <row r="169" spans="1:33" x14ac:dyDescent="0.3">
      <c r="A169">
        <v>30232378</v>
      </c>
      <c r="B169" t="s">
        <v>1350</v>
      </c>
      <c r="C169" t="s">
        <v>1351</v>
      </c>
      <c r="D169" t="s">
        <v>26</v>
      </c>
      <c r="E169" t="s">
        <v>1352</v>
      </c>
      <c r="F169" t="s">
        <v>28</v>
      </c>
      <c r="G169">
        <v>2</v>
      </c>
      <c r="H169" s="10" t="str">
        <f t="shared" si="16"/>
        <v>YES</v>
      </c>
      <c r="I169" t="s">
        <v>26</v>
      </c>
      <c r="J169" t="s">
        <v>27</v>
      </c>
      <c r="K169" t="s">
        <v>28</v>
      </c>
      <c r="L169">
        <v>3</v>
      </c>
      <c r="M169" s="4" t="str">
        <f t="shared" si="17"/>
        <v>YES</v>
      </c>
      <c r="N169" t="s">
        <v>26</v>
      </c>
      <c r="O169" t="s">
        <v>1353</v>
      </c>
      <c r="P169" t="s">
        <v>28</v>
      </c>
      <c r="Q169">
        <v>3</v>
      </c>
      <c r="R169" s="4" t="str">
        <f t="shared" si="18"/>
        <v>YES</v>
      </c>
      <c r="S169">
        <f t="shared" si="19"/>
        <v>3</v>
      </c>
      <c r="T169" s="4" t="str">
        <f t="shared" si="23"/>
        <v>Pass</v>
      </c>
      <c r="V169" t="s">
        <v>1354</v>
      </c>
      <c r="W169" t="s">
        <v>1355</v>
      </c>
      <c r="X169" t="s">
        <v>1355</v>
      </c>
      <c r="Y169" t="s">
        <v>1355</v>
      </c>
      <c r="Z169" t="s">
        <v>1355</v>
      </c>
      <c r="AA169" t="s">
        <v>1356</v>
      </c>
      <c r="AB169" s="4">
        <v>4</v>
      </c>
      <c r="AC169" s="4">
        <v>0</v>
      </c>
      <c r="AD169" s="4">
        <v>0</v>
      </c>
      <c r="AE169" s="4">
        <f t="shared" si="20"/>
        <v>1</v>
      </c>
      <c r="AF169" s="4">
        <f t="shared" si="21"/>
        <v>1</v>
      </c>
      <c r="AG169" s="4">
        <f t="shared" si="22"/>
        <v>1</v>
      </c>
    </row>
    <row r="170" spans="1:33" x14ac:dyDescent="0.3">
      <c r="A170">
        <v>35013254</v>
      </c>
      <c r="B170" t="s">
        <v>1357</v>
      </c>
      <c r="C170" t="s">
        <v>1358</v>
      </c>
      <c r="D170" t="s">
        <v>26</v>
      </c>
      <c r="E170" t="s">
        <v>1359</v>
      </c>
      <c r="F170" t="s">
        <v>28</v>
      </c>
      <c r="G170">
        <v>2</v>
      </c>
      <c r="H170" s="10" t="str">
        <f t="shared" si="16"/>
        <v>YES</v>
      </c>
      <c r="I170" t="s">
        <v>26</v>
      </c>
      <c r="J170" t="s">
        <v>27</v>
      </c>
      <c r="K170" t="s">
        <v>28</v>
      </c>
      <c r="L170">
        <v>3</v>
      </c>
      <c r="M170" s="4" t="str">
        <f t="shared" si="17"/>
        <v>YES</v>
      </c>
      <c r="N170" t="s">
        <v>26</v>
      </c>
      <c r="O170" t="s">
        <v>1360</v>
      </c>
      <c r="P170" t="s">
        <v>28</v>
      </c>
      <c r="Q170">
        <v>2</v>
      </c>
      <c r="R170" s="4" t="str">
        <f t="shared" si="18"/>
        <v>YES</v>
      </c>
      <c r="S170">
        <f t="shared" si="19"/>
        <v>3</v>
      </c>
      <c r="T170" s="4" t="str">
        <f t="shared" si="23"/>
        <v>Pass</v>
      </c>
      <c r="V170" t="s">
        <v>1361</v>
      </c>
      <c r="W170" t="s">
        <v>1362</v>
      </c>
      <c r="X170" t="s">
        <v>1362</v>
      </c>
      <c r="Y170" t="s">
        <v>1362</v>
      </c>
      <c r="Z170" t="s">
        <v>1362</v>
      </c>
      <c r="AA170" t="s">
        <v>1362</v>
      </c>
      <c r="AB170" s="4">
        <v>1</v>
      </c>
      <c r="AC170" s="4">
        <v>0</v>
      </c>
      <c r="AD170" s="4">
        <v>0</v>
      </c>
      <c r="AE170" s="4">
        <f t="shared" si="20"/>
        <v>1</v>
      </c>
      <c r="AF170" s="4">
        <f t="shared" si="21"/>
        <v>1</v>
      </c>
      <c r="AG170" s="4">
        <f t="shared" si="22"/>
        <v>1</v>
      </c>
    </row>
    <row r="171" spans="1:33" x14ac:dyDescent="0.3">
      <c r="A171">
        <v>34526714</v>
      </c>
      <c r="B171" t="s">
        <v>1363</v>
      </c>
      <c r="C171" t="s">
        <v>1364</v>
      </c>
      <c r="D171" t="s">
        <v>26</v>
      </c>
      <c r="E171" t="s">
        <v>1365</v>
      </c>
      <c r="F171" t="s">
        <v>28</v>
      </c>
      <c r="G171">
        <v>3</v>
      </c>
      <c r="H171" s="10" t="str">
        <f t="shared" si="16"/>
        <v>YES</v>
      </c>
      <c r="I171" t="s">
        <v>26</v>
      </c>
      <c r="J171" t="s">
        <v>30</v>
      </c>
      <c r="K171" t="s">
        <v>28</v>
      </c>
      <c r="L171">
        <v>3</v>
      </c>
      <c r="M171" s="4" t="str">
        <f t="shared" si="17"/>
        <v>YES</v>
      </c>
      <c r="N171" t="s">
        <v>26</v>
      </c>
      <c r="O171" t="s">
        <v>1366</v>
      </c>
      <c r="P171" t="s">
        <v>28</v>
      </c>
      <c r="Q171">
        <v>2</v>
      </c>
      <c r="R171" s="4" t="str">
        <f t="shared" si="18"/>
        <v>YES</v>
      </c>
      <c r="S171">
        <f t="shared" si="19"/>
        <v>3</v>
      </c>
      <c r="T171" s="4" t="str">
        <f t="shared" si="23"/>
        <v>Pass</v>
      </c>
      <c r="V171" t="s">
        <v>1367</v>
      </c>
      <c r="W171" t="s">
        <v>1368</v>
      </c>
      <c r="X171" t="s">
        <v>1368</v>
      </c>
      <c r="Y171" t="s">
        <v>1369</v>
      </c>
      <c r="Z171" t="s">
        <v>1368</v>
      </c>
      <c r="AA171" t="s">
        <v>1370</v>
      </c>
      <c r="AB171" s="4">
        <v>3</v>
      </c>
      <c r="AC171" s="4">
        <v>1</v>
      </c>
      <c r="AD171" s="4">
        <v>0</v>
      </c>
      <c r="AE171" s="4">
        <f t="shared" si="20"/>
        <v>0.75</v>
      </c>
      <c r="AF171" s="4">
        <f t="shared" si="21"/>
        <v>1</v>
      </c>
      <c r="AG171" s="4">
        <f t="shared" si="22"/>
        <v>0.8571428571428571</v>
      </c>
    </row>
    <row r="172" spans="1:33" x14ac:dyDescent="0.3">
      <c r="A172">
        <v>34848841</v>
      </c>
      <c r="B172" t="s">
        <v>1371</v>
      </c>
      <c r="C172" t="s">
        <v>1372</v>
      </c>
      <c r="D172" t="s">
        <v>26</v>
      </c>
      <c r="E172" t="s">
        <v>1373</v>
      </c>
      <c r="F172" t="s">
        <v>28</v>
      </c>
      <c r="G172">
        <v>3</v>
      </c>
      <c r="H172" s="10" t="str">
        <f t="shared" si="16"/>
        <v>YES</v>
      </c>
      <c r="I172" t="s">
        <v>26</v>
      </c>
      <c r="J172" t="s">
        <v>27</v>
      </c>
      <c r="K172" t="s">
        <v>28</v>
      </c>
      <c r="L172">
        <v>3</v>
      </c>
      <c r="M172" s="4" t="str">
        <f t="shared" si="17"/>
        <v>YES</v>
      </c>
      <c r="N172" t="s">
        <v>26</v>
      </c>
      <c r="O172" t="s">
        <v>1374</v>
      </c>
      <c r="P172" t="s">
        <v>28</v>
      </c>
      <c r="Q172">
        <v>2</v>
      </c>
      <c r="R172" s="4" t="str">
        <f t="shared" si="18"/>
        <v>YES</v>
      </c>
      <c r="S172">
        <f t="shared" si="19"/>
        <v>3</v>
      </c>
      <c r="T172" s="4" t="str">
        <f t="shared" si="23"/>
        <v>Pass</v>
      </c>
      <c r="V172" t="s">
        <v>1375</v>
      </c>
      <c r="W172" t="s">
        <v>1376</v>
      </c>
      <c r="X172" t="s">
        <v>1377</v>
      </c>
      <c r="Y172" t="s">
        <v>1378</v>
      </c>
      <c r="Z172" t="s">
        <v>1379</v>
      </c>
      <c r="AA172" t="s">
        <v>1380</v>
      </c>
      <c r="AB172" s="4">
        <v>6</v>
      </c>
      <c r="AC172" s="4">
        <v>0</v>
      </c>
      <c r="AD172" s="4">
        <v>2</v>
      </c>
      <c r="AE172" s="4">
        <f t="shared" si="20"/>
        <v>1</v>
      </c>
      <c r="AF172" s="4">
        <f t="shared" si="21"/>
        <v>0.75</v>
      </c>
      <c r="AG172" s="4">
        <f t="shared" si="22"/>
        <v>0.8571428571428571</v>
      </c>
    </row>
    <row r="173" spans="1:33" x14ac:dyDescent="0.3">
      <c r="A173">
        <v>25095806</v>
      </c>
      <c r="B173" t="s">
        <v>1381</v>
      </c>
      <c r="C173" t="s">
        <v>1382</v>
      </c>
      <c r="D173" t="s">
        <v>26</v>
      </c>
      <c r="E173" t="s">
        <v>1383</v>
      </c>
      <c r="F173" t="s">
        <v>28</v>
      </c>
      <c r="G173">
        <v>3</v>
      </c>
      <c r="H173" s="10" t="str">
        <f t="shared" si="16"/>
        <v>YES</v>
      </c>
      <c r="I173" t="s">
        <v>26</v>
      </c>
      <c r="J173" t="s">
        <v>1384</v>
      </c>
      <c r="K173" t="s">
        <v>28</v>
      </c>
      <c r="L173">
        <v>3</v>
      </c>
      <c r="M173" s="4" t="str">
        <f t="shared" si="17"/>
        <v>YES</v>
      </c>
      <c r="N173" t="s">
        <v>26</v>
      </c>
      <c r="O173" t="s">
        <v>1385</v>
      </c>
      <c r="P173" t="s">
        <v>28</v>
      </c>
      <c r="Q173">
        <v>3</v>
      </c>
      <c r="R173" s="4" t="str">
        <f t="shared" si="18"/>
        <v>YES</v>
      </c>
      <c r="S173">
        <f t="shared" si="19"/>
        <v>3</v>
      </c>
      <c r="T173" s="4" t="str">
        <f t="shared" si="23"/>
        <v>Pass</v>
      </c>
      <c r="V173" t="s">
        <v>1386</v>
      </c>
      <c r="W173" t="s">
        <v>1386</v>
      </c>
      <c r="X173" t="s">
        <v>1386</v>
      </c>
      <c r="Y173" t="s">
        <v>1386</v>
      </c>
      <c r="Z173" t="s">
        <v>1386</v>
      </c>
      <c r="AA173" t="s">
        <v>1387</v>
      </c>
      <c r="AB173" s="4">
        <v>2</v>
      </c>
      <c r="AC173" s="4">
        <v>0</v>
      </c>
      <c r="AD173" s="4">
        <v>0</v>
      </c>
      <c r="AE173" s="4">
        <f t="shared" si="20"/>
        <v>1</v>
      </c>
      <c r="AF173" s="4">
        <f t="shared" si="21"/>
        <v>1</v>
      </c>
      <c r="AG173" s="4">
        <f t="shared" si="22"/>
        <v>1</v>
      </c>
    </row>
    <row r="174" spans="1:33" x14ac:dyDescent="0.3">
      <c r="A174">
        <v>28248311</v>
      </c>
      <c r="B174" t="s">
        <v>1388</v>
      </c>
      <c r="C174" t="s">
        <v>1389</v>
      </c>
      <c r="D174" t="s">
        <v>26</v>
      </c>
      <c r="E174" t="s">
        <v>1390</v>
      </c>
      <c r="F174" t="s">
        <v>28</v>
      </c>
      <c r="G174">
        <v>3</v>
      </c>
      <c r="H174" s="10" t="str">
        <f t="shared" si="16"/>
        <v>YES</v>
      </c>
      <c r="I174" t="s">
        <v>26</v>
      </c>
      <c r="J174" t="s">
        <v>27</v>
      </c>
      <c r="K174" t="s">
        <v>28</v>
      </c>
      <c r="L174">
        <v>3</v>
      </c>
      <c r="M174" s="4" t="str">
        <f t="shared" si="17"/>
        <v>YES</v>
      </c>
      <c r="N174" t="s">
        <v>26</v>
      </c>
      <c r="O174" t="s">
        <v>27</v>
      </c>
      <c r="P174" t="s">
        <v>28</v>
      </c>
      <c r="Q174">
        <v>3</v>
      </c>
      <c r="R174" s="4" t="str">
        <f t="shared" si="18"/>
        <v>YES</v>
      </c>
      <c r="S174">
        <f t="shared" si="19"/>
        <v>3</v>
      </c>
      <c r="T174" s="4" t="str">
        <f t="shared" si="23"/>
        <v>Pass</v>
      </c>
      <c r="V174" t="s">
        <v>1391</v>
      </c>
      <c r="W174" t="s">
        <v>1391</v>
      </c>
      <c r="X174" t="s">
        <v>1391</v>
      </c>
      <c r="Y174" t="s">
        <v>1392</v>
      </c>
      <c r="Z174" t="s">
        <v>1391</v>
      </c>
      <c r="AA174" t="s">
        <v>1393</v>
      </c>
      <c r="AB174" s="4">
        <v>2</v>
      </c>
      <c r="AC174" s="4">
        <v>0</v>
      </c>
      <c r="AD174" s="4">
        <v>1</v>
      </c>
      <c r="AE174" s="4">
        <f t="shared" si="20"/>
        <v>1</v>
      </c>
      <c r="AF174" s="4">
        <f t="shared" si="21"/>
        <v>0.66666666666666663</v>
      </c>
      <c r="AG174" s="4">
        <f t="shared" si="22"/>
        <v>0.8</v>
      </c>
    </row>
    <row r="175" spans="1:33" x14ac:dyDescent="0.3">
      <c r="A175">
        <v>32132676</v>
      </c>
      <c r="B175" t="s">
        <v>1394</v>
      </c>
      <c r="C175" t="s">
        <v>1395</v>
      </c>
      <c r="D175" t="s">
        <v>26</v>
      </c>
      <c r="E175" t="s">
        <v>27</v>
      </c>
      <c r="F175" t="s">
        <v>28</v>
      </c>
      <c r="G175">
        <v>3</v>
      </c>
      <c r="H175" s="10" t="str">
        <f t="shared" si="16"/>
        <v>YES</v>
      </c>
      <c r="I175" t="s">
        <v>26</v>
      </c>
      <c r="J175" t="s">
        <v>27</v>
      </c>
      <c r="K175" t="s">
        <v>28</v>
      </c>
      <c r="L175">
        <v>3</v>
      </c>
      <c r="M175" s="4" t="str">
        <f t="shared" si="17"/>
        <v>YES</v>
      </c>
      <c r="N175" t="s">
        <v>26</v>
      </c>
      <c r="O175" t="s">
        <v>1396</v>
      </c>
      <c r="P175" t="s">
        <v>28</v>
      </c>
      <c r="Q175">
        <v>2</v>
      </c>
      <c r="R175" s="4" t="str">
        <f t="shared" si="18"/>
        <v>YES</v>
      </c>
      <c r="S175">
        <f t="shared" si="19"/>
        <v>3</v>
      </c>
      <c r="T175" s="4" t="str">
        <f t="shared" si="23"/>
        <v>Pass</v>
      </c>
      <c r="V175" t="s">
        <v>1397</v>
      </c>
      <c r="W175" t="s">
        <v>1397</v>
      </c>
      <c r="X175" t="s">
        <v>1397</v>
      </c>
      <c r="Y175" t="s">
        <v>1397</v>
      </c>
      <c r="Z175" t="s">
        <v>1397</v>
      </c>
      <c r="AA175" t="s">
        <v>1398</v>
      </c>
      <c r="AB175" s="4">
        <v>3</v>
      </c>
      <c r="AC175" s="4">
        <v>0</v>
      </c>
      <c r="AD175" s="4">
        <v>0</v>
      </c>
      <c r="AE175" s="4">
        <f t="shared" si="20"/>
        <v>1</v>
      </c>
      <c r="AF175" s="4">
        <f t="shared" si="21"/>
        <v>1</v>
      </c>
      <c r="AG175" s="4">
        <f t="shared" si="22"/>
        <v>1</v>
      </c>
    </row>
    <row r="176" spans="1:33" x14ac:dyDescent="0.3">
      <c r="A176">
        <v>32249833</v>
      </c>
      <c r="B176" t="s">
        <v>1399</v>
      </c>
      <c r="C176" t="s">
        <v>1400</v>
      </c>
      <c r="D176" t="s">
        <v>26</v>
      </c>
      <c r="E176" t="s">
        <v>1401</v>
      </c>
      <c r="F176" t="s">
        <v>28</v>
      </c>
      <c r="G176">
        <v>3</v>
      </c>
      <c r="H176" s="10" t="str">
        <f t="shared" ref="H176:H191" si="24">IF(G176&gt;=2,"YES","NO")</f>
        <v>YES</v>
      </c>
      <c r="I176" t="s">
        <v>26</v>
      </c>
      <c r="J176" t="s">
        <v>27</v>
      </c>
      <c r="K176" t="s">
        <v>28</v>
      </c>
      <c r="L176">
        <v>3</v>
      </c>
      <c r="M176" s="4" t="str">
        <f t="shared" ref="M176:M191" si="25">IF(L176&gt;=2,"YES","NO")</f>
        <v>YES</v>
      </c>
      <c r="N176" t="s">
        <v>26</v>
      </c>
      <c r="O176" t="s">
        <v>1402</v>
      </c>
      <c r="P176" t="s">
        <v>28</v>
      </c>
      <c r="Q176">
        <v>2</v>
      </c>
      <c r="R176" s="4" t="str">
        <f t="shared" ref="R176:R191" si="26">IF(Q176&gt;=2,"YES","NO")</f>
        <v>YES</v>
      </c>
      <c r="S176">
        <f t="shared" si="19"/>
        <v>3</v>
      </c>
      <c r="T176" s="4" t="str">
        <f t="shared" si="23"/>
        <v>Pass</v>
      </c>
      <c r="V176" t="s">
        <v>1403</v>
      </c>
      <c r="W176" t="s">
        <v>1404</v>
      </c>
      <c r="X176" t="s">
        <v>1404</v>
      </c>
      <c r="Y176" t="s">
        <v>1405</v>
      </c>
      <c r="Z176" t="s">
        <v>1404</v>
      </c>
      <c r="AA176" t="s">
        <v>1406</v>
      </c>
      <c r="AB176" s="4">
        <v>4</v>
      </c>
      <c r="AC176" s="4">
        <v>0</v>
      </c>
      <c r="AD176" s="4">
        <v>0</v>
      </c>
      <c r="AE176" s="4">
        <f t="shared" si="20"/>
        <v>1</v>
      </c>
      <c r="AF176" s="4">
        <f t="shared" si="21"/>
        <v>1</v>
      </c>
      <c r="AG176" s="4">
        <f t="shared" si="22"/>
        <v>1</v>
      </c>
    </row>
    <row r="177" spans="1:33" x14ac:dyDescent="0.3">
      <c r="A177">
        <v>33981028</v>
      </c>
      <c r="B177" t="s">
        <v>1407</v>
      </c>
      <c r="C177" t="s">
        <v>1408</v>
      </c>
      <c r="D177" t="s">
        <v>26</v>
      </c>
      <c r="E177" t="s">
        <v>1409</v>
      </c>
      <c r="F177" t="s">
        <v>28</v>
      </c>
      <c r="G177">
        <v>3</v>
      </c>
      <c r="H177" s="10" t="str">
        <f t="shared" si="24"/>
        <v>YES</v>
      </c>
      <c r="I177" t="s">
        <v>26</v>
      </c>
      <c r="J177" t="s">
        <v>27</v>
      </c>
      <c r="K177" t="s">
        <v>28</v>
      </c>
      <c r="L177">
        <v>3</v>
      </c>
      <c r="M177" s="4" t="str">
        <f t="shared" si="25"/>
        <v>YES</v>
      </c>
      <c r="N177" t="s">
        <v>26</v>
      </c>
      <c r="O177" t="s">
        <v>27</v>
      </c>
      <c r="P177" t="s">
        <v>28</v>
      </c>
      <c r="Q177">
        <v>3</v>
      </c>
      <c r="R177" s="4" t="str">
        <f t="shared" si="26"/>
        <v>YES</v>
      </c>
      <c r="S177">
        <f t="shared" ref="S177:S191" si="27">SUM(IFERROR(FIND("YES",H177),0), IFERROR(FIND("YES",M177),0), IFERROR(FIND("YES",R177),0))</f>
        <v>3</v>
      </c>
      <c r="T177" s="4" t="str">
        <f t="shared" si="23"/>
        <v>Pass</v>
      </c>
      <c r="V177" t="s">
        <v>1410</v>
      </c>
      <c r="W177" t="s">
        <v>1411</v>
      </c>
      <c r="X177" t="s">
        <v>1411</v>
      </c>
      <c r="Y177" t="s">
        <v>1410</v>
      </c>
      <c r="Z177" t="s">
        <v>1411</v>
      </c>
      <c r="AA177" t="s">
        <v>1412</v>
      </c>
      <c r="AB177" s="4">
        <v>3</v>
      </c>
      <c r="AC177" s="4">
        <v>0</v>
      </c>
      <c r="AD177" s="4">
        <v>0</v>
      </c>
      <c r="AE177" s="4">
        <f t="shared" ref="AE177:AE191" si="28">AB177/(AC177+AB177)</f>
        <v>1</v>
      </c>
      <c r="AF177" s="4">
        <f t="shared" ref="AF177:AF191" si="29">AB177/(AB177+AD177)</f>
        <v>1</v>
      </c>
      <c r="AG177" s="4">
        <f t="shared" ref="AG177:AG191" si="30">2*AE177*AF177/(AE177+AF177)</f>
        <v>1</v>
      </c>
    </row>
    <row r="178" spans="1:33" x14ac:dyDescent="0.3">
      <c r="A178">
        <v>32572099</v>
      </c>
      <c r="B178" t="s">
        <v>1413</v>
      </c>
      <c r="C178" t="s">
        <v>1414</v>
      </c>
      <c r="D178" t="s">
        <v>26</v>
      </c>
      <c r="E178" t="s">
        <v>27</v>
      </c>
      <c r="F178" t="s">
        <v>28</v>
      </c>
      <c r="G178">
        <v>3</v>
      </c>
      <c r="H178" s="10" t="str">
        <f t="shared" si="24"/>
        <v>YES</v>
      </c>
      <c r="I178" t="s">
        <v>26</v>
      </c>
      <c r="J178" t="s">
        <v>30</v>
      </c>
      <c r="K178" t="s">
        <v>28</v>
      </c>
      <c r="L178">
        <v>3</v>
      </c>
      <c r="M178" s="4" t="str">
        <f t="shared" si="25"/>
        <v>YES</v>
      </c>
      <c r="N178" t="s">
        <v>26</v>
      </c>
      <c r="O178" t="s">
        <v>1415</v>
      </c>
      <c r="P178" t="s">
        <v>28</v>
      </c>
      <c r="Q178">
        <v>2</v>
      </c>
      <c r="R178" s="4" t="str">
        <f t="shared" si="26"/>
        <v>YES</v>
      </c>
      <c r="S178">
        <f t="shared" si="27"/>
        <v>3</v>
      </c>
      <c r="T178" s="4" t="str">
        <f t="shared" si="23"/>
        <v>Pass</v>
      </c>
      <c r="V178" t="s">
        <v>1416</v>
      </c>
      <c r="W178" t="s">
        <v>1417</v>
      </c>
      <c r="X178" t="s">
        <v>1418</v>
      </c>
      <c r="Y178" t="s">
        <v>1418</v>
      </c>
      <c r="Z178" t="s">
        <v>1418</v>
      </c>
      <c r="AA178" t="s">
        <v>1419</v>
      </c>
      <c r="AB178" s="4">
        <v>6</v>
      </c>
      <c r="AC178" s="4">
        <v>0</v>
      </c>
      <c r="AD178" s="4">
        <v>2</v>
      </c>
      <c r="AE178" s="4">
        <f t="shared" si="28"/>
        <v>1</v>
      </c>
      <c r="AF178" s="4">
        <f t="shared" si="29"/>
        <v>0.75</v>
      </c>
      <c r="AG178" s="4">
        <f t="shared" si="30"/>
        <v>0.8571428571428571</v>
      </c>
    </row>
    <row r="179" spans="1:33" x14ac:dyDescent="0.3">
      <c r="A179">
        <v>31949315</v>
      </c>
      <c r="B179" t="s">
        <v>1420</v>
      </c>
      <c r="C179" t="s">
        <v>1421</v>
      </c>
      <c r="D179" t="s">
        <v>26</v>
      </c>
      <c r="E179" t="s">
        <v>1422</v>
      </c>
      <c r="F179" t="s">
        <v>917</v>
      </c>
      <c r="G179">
        <v>2</v>
      </c>
      <c r="H179" s="10" t="str">
        <f t="shared" si="24"/>
        <v>YES</v>
      </c>
      <c r="I179" t="s">
        <v>26</v>
      </c>
      <c r="J179" t="s">
        <v>30</v>
      </c>
      <c r="K179" t="s">
        <v>28</v>
      </c>
      <c r="L179">
        <v>3</v>
      </c>
      <c r="M179" s="4" t="str">
        <f t="shared" si="25"/>
        <v>YES</v>
      </c>
      <c r="N179" t="s">
        <v>26</v>
      </c>
      <c r="O179" t="s">
        <v>27</v>
      </c>
      <c r="P179" t="s">
        <v>28</v>
      </c>
      <c r="Q179">
        <v>3</v>
      </c>
      <c r="R179" s="4" t="str">
        <f t="shared" si="26"/>
        <v>YES</v>
      </c>
      <c r="S179">
        <f t="shared" si="27"/>
        <v>3</v>
      </c>
      <c r="T179" s="4" t="str">
        <f t="shared" si="23"/>
        <v>Pass</v>
      </c>
      <c r="V179" t="s">
        <v>1423</v>
      </c>
      <c r="W179" t="s">
        <v>1424</v>
      </c>
      <c r="X179" t="s">
        <v>1424</v>
      </c>
      <c r="Y179" t="s">
        <v>1425</v>
      </c>
      <c r="Z179" t="s">
        <v>1424</v>
      </c>
      <c r="AA179" t="s">
        <v>1426</v>
      </c>
      <c r="AB179" s="4">
        <v>4</v>
      </c>
      <c r="AC179" s="4">
        <v>1</v>
      </c>
      <c r="AD179" s="4">
        <v>1</v>
      </c>
      <c r="AE179" s="4">
        <f t="shared" si="28"/>
        <v>0.8</v>
      </c>
      <c r="AF179" s="4">
        <f t="shared" si="29"/>
        <v>0.8</v>
      </c>
      <c r="AG179" s="4">
        <f t="shared" si="30"/>
        <v>0.80000000000000016</v>
      </c>
    </row>
    <row r="180" spans="1:33" x14ac:dyDescent="0.3">
      <c r="A180" s="3">
        <v>35882958</v>
      </c>
      <c r="B180" s="3" t="s">
        <v>1427</v>
      </c>
      <c r="C180" s="3" t="s">
        <v>1428</v>
      </c>
      <c r="D180" s="3" t="s">
        <v>26</v>
      </c>
      <c r="E180" s="3" t="s">
        <v>1429</v>
      </c>
      <c r="F180" s="3" t="s">
        <v>917</v>
      </c>
      <c r="G180" s="3">
        <v>1</v>
      </c>
      <c r="H180" s="11" t="str">
        <f t="shared" si="24"/>
        <v>NO</v>
      </c>
      <c r="I180" s="3" t="s">
        <v>26</v>
      </c>
      <c r="J180" s="3" t="s">
        <v>30</v>
      </c>
      <c r="K180" s="3" t="s">
        <v>28</v>
      </c>
      <c r="L180" s="3">
        <v>3</v>
      </c>
      <c r="M180" s="7" t="str">
        <f t="shared" si="25"/>
        <v>YES</v>
      </c>
      <c r="N180" s="3" t="s">
        <v>29</v>
      </c>
      <c r="O180" s="3" t="s">
        <v>1429</v>
      </c>
      <c r="P180" s="3" t="s">
        <v>28</v>
      </c>
      <c r="Q180" s="3">
        <v>1</v>
      </c>
      <c r="R180" s="7" t="str">
        <f t="shared" si="26"/>
        <v>NO</v>
      </c>
      <c r="S180" s="3">
        <f t="shared" si="27"/>
        <v>1</v>
      </c>
      <c r="T180" s="7" t="str">
        <f t="shared" si="23"/>
        <v>No pass</v>
      </c>
      <c r="U180" s="3"/>
      <c r="V180" s="3" t="s">
        <v>1430</v>
      </c>
      <c r="W180" s="3" t="s">
        <v>1431</v>
      </c>
      <c r="X180" s="3" t="s">
        <v>1432</v>
      </c>
      <c r="Y180" s="3" t="s">
        <v>1433</v>
      </c>
      <c r="Z180" s="3" t="s">
        <v>1434</v>
      </c>
      <c r="AA180" s="3" t="s">
        <v>1435</v>
      </c>
      <c r="AB180" s="7">
        <v>0</v>
      </c>
      <c r="AC180" s="7">
        <v>0</v>
      </c>
      <c r="AD180" s="7">
        <v>0</v>
      </c>
      <c r="AE180" s="7"/>
      <c r="AF180" s="7"/>
      <c r="AG180" s="7"/>
    </row>
    <row r="181" spans="1:33" x14ac:dyDescent="0.3">
      <c r="A181" s="2">
        <v>36642755</v>
      </c>
      <c r="B181" s="2" t="s">
        <v>1436</v>
      </c>
      <c r="C181" s="2" t="s">
        <v>1437</v>
      </c>
      <c r="D181" s="2" t="s">
        <v>26</v>
      </c>
      <c r="E181" s="2" t="s">
        <v>1438</v>
      </c>
      <c r="F181" s="2" t="s">
        <v>917</v>
      </c>
      <c r="G181" s="2">
        <v>1</v>
      </c>
      <c r="H181" s="9" t="str">
        <f t="shared" si="24"/>
        <v>NO</v>
      </c>
      <c r="I181" s="2" t="s">
        <v>26</v>
      </c>
      <c r="J181" s="2" t="s">
        <v>1439</v>
      </c>
      <c r="K181" s="2" t="s">
        <v>28</v>
      </c>
      <c r="L181" s="2">
        <v>3</v>
      </c>
      <c r="M181" s="6" t="str">
        <f t="shared" si="25"/>
        <v>YES</v>
      </c>
      <c r="N181" s="2" t="s">
        <v>26</v>
      </c>
      <c r="O181" s="2" t="s">
        <v>1440</v>
      </c>
      <c r="P181" s="2" t="s">
        <v>28</v>
      </c>
      <c r="Q181" s="2">
        <v>2</v>
      </c>
      <c r="R181" s="6" t="str">
        <f t="shared" si="26"/>
        <v>YES</v>
      </c>
      <c r="S181" s="2">
        <f t="shared" si="27"/>
        <v>2</v>
      </c>
      <c r="T181" s="6" t="str">
        <f t="shared" si="23"/>
        <v>No pass</v>
      </c>
      <c r="U181" s="2"/>
      <c r="V181" s="2" t="s">
        <v>1441</v>
      </c>
      <c r="W181" s="2" t="s">
        <v>1442</v>
      </c>
      <c r="X181" s="2" t="s">
        <v>1442</v>
      </c>
      <c r="Y181" s="2" t="s">
        <v>1441</v>
      </c>
      <c r="Z181" s="2" t="s">
        <v>1443</v>
      </c>
      <c r="AA181" s="2" t="s">
        <v>1444</v>
      </c>
      <c r="AB181" s="6">
        <v>0</v>
      </c>
      <c r="AC181" s="6">
        <v>0</v>
      </c>
      <c r="AD181" s="6">
        <v>0</v>
      </c>
      <c r="AE181" s="6"/>
      <c r="AF181" s="6"/>
      <c r="AG181" s="6"/>
    </row>
    <row r="182" spans="1:33" x14ac:dyDescent="0.3">
      <c r="A182" s="2">
        <v>31992865</v>
      </c>
      <c r="B182" s="2" t="s">
        <v>1445</v>
      </c>
      <c r="C182" s="2" t="s">
        <v>1446</v>
      </c>
      <c r="D182" s="2" t="s">
        <v>26</v>
      </c>
      <c r="E182" s="2" t="s">
        <v>1447</v>
      </c>
      <c r="F182" s="2" t="s">
        <v>917</v>
      </c>
      <c r="G182" s="2">
        <v>1</v>
      </c>
      <c r="H182" s="9" t="str">
        <f t="shared" si="24"/>
        <v>NO</v>
      </c>
      <c r="I182" s="2" t="s">
        <v>26</v>
      </c>
      <c r="J182" s="2" t="s">
        <v>30</v>
      </c>
      <c r="K182" s="2" t="s">
        <v>28</v>
      </c>
      <c r="L182" s="2">
        <v>3</v>
      </c>
      <c r="M182" s="6" t="str">
        <f t="shared" si="25"/>
        <v>YES</v>
      </c>
      <c r="N182" s="2" t="s">
        <v>26</v>
      </c>
      <c r="O182" s="2" t="s">
        <v>27</v>
      </c>
      <c r="P182" s="2" t="s">
        <v>28</v>
      </c>
      <c r="Q182" s="2">
        <v>3</v>
      </c>
      <c r="R182" s="6" t="str">
        <f t="shared" si="26"/>
        <v>YES</v>
      </c>
      <c r="S182" s="2">
        <f t="shared" si="27"/>
        <v>2</v>
      </c>
      <c r="T182" s="6" t="str">
        <f t="shared" si="23"/>
        <v>No pass</v>
      </c>
      <c r="U182" s="2"/>
      <c r="V182" s="2" t="s">
        <v>1448</v>
      </c>
      <c r="W182" s="2" t="s">
        <v>1449</v>
      </c>
      <c r="X182" s="2" t="s">
        <v>1450</v>
      </c>
      <c r="Y182" s="2" t="s">
        <v>1451</v>
      </c>
      <c r="Z182" s="2" t="s">
        <v>1450</v>
      </c>
      <c r="AA182" s="2" t="s">
        <v>1452</v>
      </c>
      <c r="AB182" s="6">
        <v>0</v>
      </c>
      <c r="AC182" s="6">
        <v>0</v>
      </c>
      <c r="AD182" s="6">
        <v>0</v>
      </c>
      <c r="AE182" s="6"/>
      <c r="AF182" s="6"/>
      <c r="AG182" s="6"/>
    </row>
    <row r="183" spans="1:33" x14ac:dyDescent="0.3">
      <c r="A183">
        <v>36539416</v>
      </c>
      <c r="B183" t="s">
        <v>1453</v>
      </c>
      <c r="C183" t="s">
        <v>1454</v>
      </c>
      <c r="D183" t="s">
        <v>26</v>
      </c>
      <c r="E183" t="s">
        <v>27</v>
      </c>
      <c r="F183" t="s">
        <v>28</v>
      </c>
      <c r="G183">
        <v>3</v>
      </c>
      <c r="H183" s="10" t="str">
        <f t="shared" si="24"/>
        <v>YES</v>
      </c>
      <c r="I183" t="s">
        <v>26</v>
      </c>
      <c r="J183" t="s">
        <v>27</v>
      </c>
      <c r="K183" t="s">
        <v>28</v>
      </c>
      <c r="L183">
        <v>3</v>
      </c>
      <c r="M183" s="4" t="str">
        <f t="shared" si="25"/>
        <v>YES</v>
      </c>
      <c r="N183" t="s">
        <v>26</v>
      </c>
      <c r="O183" t="s">
        <v>1455</v>
      </c>
      <c r="P183" t="s">
        <v>28</v>
      </c>
      <c r="Q183">
        <v>2</v>
      </c>
      <c r="R183" s="4" t="str">
        <f t="shared" si="26"/>
        <v>YES</v>
      </c>
      <c r="S183">
        <f t="shared" si="27"/>
        <v>3</v>
      </c>
      <c r="T183" s="4" t="str">
        <f t="shared" si="23"/>
        <v>Pass</v>
      </c>
      <c r="V183" t="s">
        <v>1456</v>
      </c>
      <c r="W183" t="s">
        <v>1457</v>
      </c>
      <c r="X183" t="s">
        <v>1457</v>
      </c>
      <c r="Y183" t="s">
        <v>1457</v>
      </c>
      <c r="Z183" t="s">
        <v>1457</v>
      </c>
      <c r="AA183" t="s">
        <v>1458</v>
      </c>
      <c r="AB183" s="4">
        <v>2</v>
      </c>
      <c r="AC183" s="4">
        <v>1</v>
      </c>
      <c r="AD183" s="4">
        <v>0</v>
      </c>
      <c r="AE183" s="4">
        <f t="shared" si="28"/>
        <v>0.66666666666666663</v>
      </c>
      <c r="AF183" s="4">
        <f t="shared" si="29"/>
        <v>1</v>
      </c>
      <c r="AG183" s="4">
        <f t="shared" si="30"/>
        <v>0.8</v>
      </c>
    </row>
    <row r="184" spans="1:33" x14ac:dyDescent="0.3">
      <c r="A184">
        <v>34837061</v>
      </c>
      <c r="B184" t="s">
        <v>1459</v>
      </c>
      <c r="C184" t="s">
        <v>1460</v>
      </c>
      <c r="D184" t="s">
        <v>26</v>
      </c>
      <c r="E184" t="s">
        <v>27</v>
      </c>
      <c r="F184" t="s">
        <v>917</v>
      </c>
      <c r="G184">
        <v>2</v>
      </c>
      <c r="H184" s="10" t="str">
        <f t="shared" si="24"/>
        <v>YES</v>
      </c>
      <c r="I184" t="s">
        <v>26</v>
      </c>
      <c r="J184" t="s">
        <v>27</v>
      </c>
      <c r="K184" t="s">
        <v>28</v>
      </c>
      <c r="L184">
        <v>3</v>
      </c>
      <c r="M184" s="4" t="str">
        <f t="shared" si="25"/>
        <v>YES</v>
      </c>
      <c r="N184" t="s">
        <v>26</v>
      </c>
      <c r="O184" t="s">
        <v>27</v>
      </c>
      <c r="P184" t="s">
        <v>28</v>
      </c>
      <c r="Q184">
        <v>3</v>
      </c>
      <c r="R184" s="4" t="str">
        <f t="shared" si="26"/>
        <v>YES</v>
      </c>
      <c r="S184">
        <f t="shared" si="27"/>
        <v>3</v>
      </c>
      <c r="T184" s="4" t="str">
        <f t="shared" si="23"/>
        <v>Pass</v>
      </c>
      <c r="V184" t="s">
        <v>1461</v>
      </c>
      <c r="W184" t="s">
        <v>1462</v>
      </c>
      <c r="X184" t="s">
        <v>1463</v>
      </c>
      <c r="Y184" t="s">
        <v>1464</v>
      </c>
      <c r="Z184" t="s">
        <v>1464</v>
      </c>
      <c r="AA184" t="s">
        <v>1465</v>
      </c>
      <c r="AB184" s="4">
        <v>5</v>
      </c>
      <c r="AC184" s="4">
        <v>2</v>
      </c>
      <c r="AD184" s="4">
        <v>0</v>
      </c>
      <c r="AE184" s="4">
        <f t="shared" si="28"/>
        <v>0.7142857142857143</v>
      </c>
      <c r="AF184" s="4">
        <f t="shared" si="29"/>
        <v>1</v>
      </c>
      <c r="AG184" s="4">
        <f t="shared" si="30"/>
        <v>0.83333333333333326</v>
      </c>
    </row>
    <row r="185" spans="1:33" x14ac:dyDescent="0.3">
      <c r="A185" s="2">
        <v>33767455</v>
      </c>
      <c r="B185" s="2" t="s">
        <v>1466</v>
      </c>
      <c r="C185" s="2" t="s">
        <v>1467</v>
      </c>
      <c r="D185" s="2" t="s">
        <v>26</v>
      </c>
      <c r="E185" s="2" t="s">
        <v>1468</v>
      </c>
      <c r="F185" s="2" t="s">
        <v>28</v>
      </c>
      <c r="G185" s="2">
        <v>2</v>
      </c>
      <c r="H185" s="9" t="str">
        <f t="shared" si="24"/>
        <v>YES</v>
      </c>
      <c r="I185" s="2" t="s">
        <v>26</v>
      </c>
      <c r="J185" s="2" t="s">
        <v>30</v>
      </c>
      <c r="K185" s="2" t="s">
        <v>28</v>
      </c>
      <c r="L185" s="2">
        <v>3</v>
      </c>
      <c r="M185" s="6" t="str">
        <f t="shared" si="25"/>
        <v>YES</v>
      </c>
      <c r="N185" s="2" t="s">
        <v>29</v>
      </c>
      <c r="O185" s="2" t="s">
        <v>1469</v>
      </c>
      <c r="P185" s="2" t="s">
        <v>28</v>
      </c>
      <c r="Q185" s="2">
        <v>1</v>
      </c>
      <c r="R185" s="6" t="str">
        <f t="shared" si="26"/>
        <v>NO</v>
      </c>
      <c r="S185" s="2">
        <f t="shared" si="27"/>
        <v>2</v>
      </c>
      <c r="T185" s="6" t="str">
        <f t="shared" si="23"/>
        <v>No pass</v>
      </c>
      <c r="U185" s="2"/>
      <c r="V185" s="2" t="s">
        <v>1470</v>
      </c>
      <c r="W185" s="2" t="s">
        <v>1471</v>
      </c>
      <c r="X185" s="2" t="s">
        <v>1472</v>
      </c>
      <c r="Y185" s="2" t="s">
        <v>1473</v>
      </c>
      <c r="Z185" s="2" t="s">
        <v>1474</v>
      </c>
      <c r="AA185" s="2" t="s">
        <v>1475</v>
      </c>
      <c r="AB185" s="6">
        <v>0</v>
      </c>
      <c r="AC185" s="6">
        <v>0</v>
      </c>
      <c r="AD185" s="6">
        <v>0</v>
      </c>
      <c r="AE185" s="6"/>
      <c r="AF185" s="6"/>
      <c r="AG185" s="6"/>
    </row>
    <row r="186" spans="1:33" x14ac:dyDescent="0.3">
      <c r="A186">
        <v>34234284</v>
      </c>
      <c r="B186" t="s">
        <v>1476</v>
      </c>
      <c r="C186" t="s">
        <v>1477</v>
      </c>
      <c r="D186" t="s">
        <v>26</v>
      </c>
      <c r="E186" t="s">
        <v>27</v>
      </c>
      <c r="F186" t="s">
        <v>28</v>
      </c>
      <c r="G186">
        <v>3</v>
      </c>
      <c r="H186" s="10" t="str">
        <f t="shared" si="24"/>
        <v>YES</v>
      </c>
      <c r="I186" t="s">
        <v>26</v>
      </c>
      <c r="J186" t="s">
        <v>27</v>
      </c>
      <c r="K186" t="s">
        <v>28</v>
      </c>
      <c r="L186">
        <v>3</v>
      </c>
      <c r="M186" s="4" t="str">
        <f t="shared" si="25"/>
        <v>YES</v>
      </c>
      <c r="N186" t="s">
        <v>26</v>
      </c>
      <c r="O186" t="s">
        <v>1478</v>
      </c>
      <c r="P186" t="s">
        <v>28</v>
      </c>
      <c r="Q186">
        <v>3</v>
      </c>
      <c r="R186" s="4" t="str">
        <f t="shared" si="26"/>
        <v>YES</v>
      </c>
      <c r="S186">
        <f t="shared" si="27"/>
        <v>3</v>
      </c>
      <c r="T186" s="4" t="str">
        <f t="shared" si="23"/>
        <v>Pass</v>
      </c>
      <c r="V186" t="s">
        <v>1479</v>
      </c>
      <c r="W186" t="s">
        <v>1480</v>
      </c>
      <c r="X186" t="s">
        <v>1481</v>
      </c>
      <c r="Y186" t="s">
        <v>1481</v>
      </c>
      <c r="Z186" t="s">
        <v>1481</v>
      </c>
      <c r="AA186" t="s">
        <v>1482</v>
      </c>
      <c r="AB186" s="4">
        <v>5</v>
      </c>
      <c r="AC186" s="4">
        <v>0</v>
      </c>
      <c r="AD186" s="4">
        <v>3</v>
      </c>
      <c r="AE186" s="4">
        <f t="shared" si="28"/>
        <v>1</v>
      </c>
      <c r="AF186" s="4">
        <f t="shared" si="29"/>
        <v>0.625</v>
      </c>
      <c r="AG186" s="4">
        <f t="shared" si="30"/>
        <v>0.76923076923076927</v>
      </c>
    </row>
    <row r="187" spans="1:33" x14ac:dyDescent="0.3">
      <c r="A187">
        <v>30181560</v>
      </c>
      <c r="B187" t="s">
        <v>1483</v>
      </c>
      <c r="C187" t="s">
        <v>1484</v>
      </c>
      <c r="D187" t="s">
        <v>26</v>
      </c>
      <c r="E187" t="s">
        <v>1485</v>
      </c>
      <c r="F187" t="s">
        <v>28</v>
      </c>
      <c r="G187">
        <v>2</v>
      </c>
      <c r="H187" s="10" t="str">
        <f t="shared" si="24"/>
        <v>YES</v>
      </c>
      <c r="I187" t="s">
        <v>26</v>
      </c>
      <c r="J187" t="s">
        <v>27</v>
      </c>
      <c r="K187" t="s">
        <v>28</v>
      </c>
      <c r="L187">
        <v>3</v>
      </c>
      <c r="M187" s="4" t="str">
        <f t="shared" si="25"/>
        <v>YES</v>
      </c>
      <c r="N187" t="s">
        <v>26</v>
      </c>
      <c r="O187" t="s">
        <v>1485</v>
      </c>
      <c r="P187" t="s">
        <v>28</v>
      </c>
      <c r="Q187">
        <v>2</v>
      </c>
      <c r="R187" s="4" t="str">
        <f t="shared" si="26"/>
        <v>YES</v>
      </c>
      <c r="S187">
        <f t="shared" si="27"/>
        <v>3</v>
      </c>
      <c r="T187" s="4" t="str">
        <f t="shared" si="23"/>
        <v>Pass</v>
      </c>
      <c r="V187" t="s">
        <v>1486</v>
      </c>
      <c r="W187" t="s">
        <v>1487</v>
      </c>
      <c r="X187" t="s">
        <v>1488</v>
      </c>
      <c r="Y187" t="s">
        <v>1486</v>
      </c>
      <c r="Z187" t="s">
        <v>1489</v>
      </c>
      <c r="AA187" t="s">
        <v>1490</v>
      </c>
      <c r="AB187" s="4">
        <v>3</v>
      </c>
      <c r="AC187" s="4">
        <v>1</v>
      </c>
      <c r="AD187" s="4">
        <v>2</v>
      </c>
      <c r="AE187" s="4">
        <f t="shared" si="28"/>
        <v>0.75</v>
      </c>
      <c r="AF187" s="4">
        <f t="shared" si="29"/>
        <v>0.6</v>
      </c>
      <c r="AG187" s="4">
        <f t="shared" si="30"/>
        <v>0.66666666666666652</v>
      </c>
    </row>
    <row r="188" spans="1:33" x14ac:dyDescent="0.3">
      <c r="A188">
        <v>32424122</v>
      </c>
      <c r="B188" t="s">
        <v>1491</v>
      </c>
      <c r="C188" t="s">
        <v>1492</v>
      </c>
      <c r="D188" t="s">
        <v>26</v>
      </c>
      <c r="E188" t="s">
        <v>27</v>
      </c>
      <c r="F188" t="s">
        <v>28</v>
      </c>
      <c r="G188">
        <v>3</v>
      </c>
      <c r="H188" s="10" t="str">
        <f t="shared" si="24"/>
        <v>YES</v>
      </c>
      <c r="I188" t="s">
        <v>26</v>
      </c>
      <c r="J188" t="s">
        <v>30</v>
      </c>
      <c r="K188" t="s">
        <v>28</v>
      </c>
      <c r="L188">
        <v>3</v>
      </c>
      <c r="M188" s="4" t="str">
        <f t="shared" si="25"/>
        <v>YES</v>
      </c>
      <c r="N188" t="s">
        <v>26</v>
      </c>
      <c r="O188" t="s">
        <v>1493</v>
      </c>
      <c r="P188" t="s">
        <v>28</v>
      </c>
      <c r="Q188">
        <v>2</v>
      </c>
      <c r="R188" s="4" t="str">
        <f t="shared" si="26"/>
        <v>YES</v>
      </c>
      <c r="S188">
        <f t="shared" si="27"/>
        <v>3</v>
      </c>
      <c r="T188" s="4" t="str">
        <f t="shared" si="23"/>
        <v>Pass</v>
      </c>
      <c r="V188" t="s">
        <v>1494</v>
      </c>
      <c r="W188" t="s">
        <v>1495</v>
      </c>
      <c r="X188" t="s">
        <v>1495</v>
      </c>
      <c r="Y188" t="s">
        <v>1496</v>
      </c>
      <c r="Z188" t="s">
        <v>1495</v>
      </c>
      <c r="AA188" t="s">
        <v>1497</v>
      </c>
      <c r="AB188" s="4">
        <v>6</v>
      </c>
      <c r="AC188" s="4">
        <v>0</v>
      </c>
      <c r="AD188" s="4">
        <v>1</v>
      </c>
      <c r="AE188" s="4">
        <f t="shared" si="28"/>
        <v>1</v>
      </c>
      <c r="AF188" s="4">
        <f t="shared" si="29"/>
        <v>0.8571428571428571</v>
      </c>
      <c r="AG188" s="4">
        <f t="shared" si="30"/>
        <v>0.92307692307692302</v>
      </c>
    </row>
    <row r="189" spans="1:33" x14ac:dyDescent="0.3">
      <c r="A189">
        <v>20057515</v>
      </c>
      <c r="B189" t="s">
        <v>1498</v>
      </c>
      <c r="C189" t="s">
        <v>1499</v>
      </c>
      <c r="D189" t="s">
        <v>26</v>
      </c>
      <c r="E189" t="s">
        <v>27</v>
      </c>
      <c r="F189" t="s">
        <v>28</v>
      </c>
      <c r="G189">
        <v>3</v>
      </c>
      <c r="H189" s="10" t="str">
        <f t="shared" si="24"/>
        <v>YES</v>
      </c>
      <c r="I189" t="s">
        <v>26</v>
      </c>
      <c r="J189" t="s">
        <v>27</v>
      </c>
      <c r="K189" t="s">
        <v>28</v>
      </c>
      <c r="L189">
        <v>3</v>
      </c>
      <c r="M189" s="4" t="str">
        <f t="shared" si="25"/>
        <v>YES</v>
      </c>
      <c r="N189" t="s">
        <v>26</v>
      </c>
      <c r="O189" t="s">
        <v>27</v>
      </c>
      <c r="P189" t="s">
        <v>28</v>
      </c>
      <c r="Q189">
        <v>3</v>
      </c>
      <c r="R189" s="4" t="str">
        <f t="shared" si="26"/>
        <v>YES</v>
      </c>
      <c r="S189">
        <f t="shared" si="27"/>
        <v>3</v>
      </c>
      <c r="T189" s="4" t="str">
        <f t="shared" si="23"/>
        <v>Pass</v>
      </c>
      <c r="V189" t="s">
        <v>1500</v>
      </c>
      <c r="W189" t="s">
        <v>1501</v>
      </c>
      <c r="X189" t="s">
        <v>1502</v>
      </c>
      <c r="Y189" t="s">
        <v>1503</v>
      </c>
      <c r="Z189" t="s">
        <v>1501</v>
      </c>
      <c r="AA189" t="s">
        <v>1504</v>
      </c>
      <c r="AB189" s="4">
        <v>6</v>
      </c>
      <c r="AC189" s="4">
        <v>0</v>
      </c>
      <c r="AD189" s="4">
        <v>0</v>
      </c>
      <c r="AE189" s="4">
        <f t="shared" si="28"/>
        <v>1</v>
      </c>
      <c r="AF189" s="4">
        <f t="shared" si="29"/>
        <v>1</v>
      </c>
      <c r="AG189" s="4">
        <f t="shared" si="30"/>
        <v>1</v>
      </c>
    </row>
    <row r="190" spans="1:33" x14ac:dyDescent="0.3">
      <c r="A190">
        <v>36071214</v>
      </c>
      <c r="B190" t="s">
        <v>1505</v>
      </c>
      <c r="C190" t="s">
        <v>1506</v>
      </c>
      <c r="D190" t="s">
        <v>26</v>
      </c>
      <c r="E190" t="s">
        <v>1507</v>
      </c>
      <c r="F190" t="s">
        <v>28</v>
      </c>
      <c r="G190">
        <v>2</v>
      </c>
      <c r="H190" s="10" t="str">
        <f t="shared" si="24"/>
        <v>YES</v>
      </c>
      <c r="I190" t="s">
        <v>26</v>
      </c>
      <c r="J190" t="s">
        <v>30</v>
      </c>
      <c r="K190" t="s">
        <v>28</v>
      </c>
      <c r="L190">
        <v>3</v>
      </c>
      <c r="M190" s="4" t="str">
        <f t="shared" si="25"/>
        <v>YES</v>
      </c>
      <c r="N190" t="s">
        <v>26</v>
      </c>
      <c r="O190" t="s">
        <v>1508</v>
      </c>
      <c r="P190" t="s">
        <v>28</v>
      </c>
      <c r="Q190">
        <v>2</v>
      </c>
      <c r="R190" s="4" t="str">
        <f t="shared" si="26"/>
        <v>YES</v>
      </c>
      <c r="S190">
        <f t="shared" si="27"/>
        <v>3</v>
      </c>
      <c r="T190" s="4" t="str">
        <f t="shared" si="23"/>
        <v>Pass</v>
      </c>
      <c r="V190" t="s">
        <v>1509</v>
      </c>
      <c r="W190" t="s">
        <v>1510</v>
      </c>
      <c r="X190" t="s">
        <v>1511</v>
      </c>
      <c r="Y190" t="s">
        <v>1512</v>
      </c>
      <c r="Z190" t="s">
        <v>1513</v>
      </c>
      <c r="AA190" t="s">
        <v>1514</v>
      </c>
      <c r="AB190" s="4">
        <v>6</v>
      </c>
      <c r="AC190" s="4">
        <v>1</v>
      </c>
      <c r="AD190" s="4">
        <v>1</v>
      </c>
      <c r="AE190" s="4">
        <f t="shared" si="28"/>
        <v>0.8571428571428571</v>
      </c>
      <c r="AF190" s="4">
        <f t="shared" si="29"/>
        <v>0.8571428571428571</v>
      </c>
      <c r="AG190" s="4">
        <f t="shared" si="30"/>
        <v>0.8571428571428571</v>
      </c>
    </row>
    <row r="191" spans="1:33" x14ac:dyDescent="0.3">
      <c r="A191">
        <v>33741965</v>
      </c>
      <c r="B191" t="s">
        <v>1515</v>
      </c>
      <c r="C191" t="s">
        <v>1516</v>
      </c>
      <c r="D191" t="s">
        <v>26</v>
      </c>
      <c r="E191" t="s">
        <v>1517</v>
      </c>
      <c r="F191" t="s">
        <v>28</v>
      </c>
      <c r="G191">
        <v>2</v>
      </c>
      <c r="H191" s="10" t="str">
        <f t="shared" si="24"/>
        <v>YES</v>
      </c>
      <c r="I191" t="s">
        <v>26</v>
      </c>
      <c r="J191" t="s">
        <v>30</v>
      </c>
      <c r="K191" t="s">
        <v>28</v>
      </c>
      <c r="L191">
        <v>3</v>
      </c>
      <c r="M191" s="4" t="str">
        <f t="shared" si="25"/>
        <v>YES</v>
      </c>
      <c r="N191" t="s">
        <v>26</v>
      </c>
      <c r="O191" t="s">
        <v>1518</v>
      </c>
      <c r="P191" t="s">
        <v>28</v>
      </c>
      <c r="Q191">
        <v>2</v>
      </c>
      <c r="R191" s="4" t="str">
        <f t="shared" si="26"/>
        <v>YES</v>
      </c>
      <c r="S191">
        <f t="shared" si="27"/>
        <v>3</v>
      </c>
      <c r="T191" s="4" t="str">
        <f t="shared" si="23"/>
        <v>Pass</v>
      </c>
      <c r="V191" t="s">
        <v>1519</v>
      </c>
      <c r="W191" t="s">
        <v>1520</v>
      </c>
      <c r="X191" t="s">
        <v>1520</v>
      </c>
      <c r="Y191" t="s">
        <v>1521</v>
      </c>
      <c r="Z191" t="s">
        <v>1520</v>
      </c>
      <c r="AA191" t="s">
        <v>1522</v>
      </c>
      <c r="AB191" s="4">
        <v>2</v>
      </c>
      <c r="AC191" s="4">
        <v>0</v>
      </c>
      <c r="AD191" s="4">
        <v>0</v>
      </c>
      <c r="AE191" s="4">
        <f t="shared" si="28"/>
        <v>1</v>
      </c>
      <c r="AF191" s="4">
        <f t="shared" si="29"/>
        <v>1</v>
      </c>
      <c r="AG191" s="4">
        <f t="shared" si="3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OscarBustos</dc:creator>
  <cp:lastModifiedBy>OscarBustos</cp:lastModifiedBy>
  <dcterms:created xsi:type="dcterms:W3CDTF">2025-10-16T17:25:58Z</dcterms:created>
  <dcterms:modified xsi:type="dcterms:W3CDTF">2025-10-16T19:24:56Z</dcterms:modified>
</cp:coreProperties>
</file>