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1319_ic_ac_uk/Documents/irp-acse-hl1319/FinalReport/"/>
    </mc:Choice>
  </mc:AlternateContent>
  <xr:revisionPtr revIDLastSave="1160" documentId="8_{259C9D8B-EFB7-4300-B269-F203E5371A5D}" xr6:coauthVersionLast="45" xr6:coauthVersionMax="45" xr10:uidLastSave="{D08CF34C-04EA-4BB7-A72B-97F6B22B640B}"/>
  <bookViews>
    <workbookView xWindow="-120" yWindow="-120" windowWidth="38640" windowHeight="21240" xr2:uid="{B9EF940B-AACF-4BC7-8F26-BAD61A4EFB38}"/>
  </bookViews>
  <sheets>
    <sheet name="ShockNet with Basic Block" sheetId="5" r:id="rId1"/>
    <sheet name="ShockNet with Basic Block (2)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1" i="5" l="1"/>
  <c r="R41" i="5"/>
  <c r="F41" i="5"/>
  <c r="R39" i="5"/>
  <c r="S39" i="5" s="1"/>
  <c r="F39" i="5"/>
  <c r="S38" i="5"/>
  <c r="R38" i="5"/>
  <c r="F38" i="5"/>
  <c r="P37" i="5"/>
  <c r="F37" i="5"/>
  <c r="F36" i="5"/>
  <c r="R34" i="5"/>
  <c r="S34" i="5" s="1"/>
  <c r="F34" i="5"/>
  <c r="R33" i="5"/>
  <c r="S33" i="5" s="1"/>
  <c r="F33" i="5"/>
  <c r="F32" i="5"/>
  <c r="P32" i="5" s="1"/>
  <c r="F31" i="5"/>
  <c r="R29" i="5"/>
  <c r="S29" i="5" s="1"/>
  <c r="F29" i="5"/>
  <c r="S28" i="5"/>
  <c r="R28" i="5"/>
  <c r="P27" i="5"/>
  <c r="F27" i="5"/>
  <c r="F26" i="5"/>
  <c r="R24" i="5"/>
  <c r="S24" i="5" s="1"/>
  <c r="F24" i="5"/>
  <c r="R23" i="5"/>
  <c r="S23" i="5" s="1"/>
  <c r="F23" i="5"/>
  <c r="P22" i="5"/>
  <c r="F22" i="5"/>
  <c r="F21" i="5"/>
  <c r="S20" i="5"/>
  <c r="R20" i="5"/>
  <c r="F20" i="5"/>
  <c r="R19" i="5"/>
  <c r="S19" i="5" s="1"/>
  <c r="F19" i="5"/>
  <c r="F18" i="5"/>
  <c r="R16" i="5"/>
  <c r="S16" i="5" s="1"/>
  <c r="F16" i="5"/>
  <c r="R15" i="5"/>
  <c r="S15" i="5" s="1"/>
  <c r="F15" i="5"/>
  <c r="F14" i="5"/>
  <c r="S12" i="5"/>
  <c r="R12" i="5"/>
  <c r="F12" i="5"/>
  <c r="R11" i="5"/>
  <c r="S11" i="5" s="1"/>
  <c r="F11" i="5"/>
  <c r="F10" i="5"/>
  <c r="S8" i="5"/>
  <c r="R8" i="5"/>
  <c r="F8" i="5"/>
  <c r="R7" i="5"/>
  <c r="S7" i="5" s="1"/>
  <c r="F7" i="5"/>
  <c r="F6" i="5"/>
  <c r="R4" i="5"/>
  <c r="S4" i="5" s="1"/>
  <c r="F4" i="5"/>
  <c r="R3" i="5"/>
  <c r="S3" i="5" s="1"/>
  <c r="F3" i="5"/>
  <c r="E3" i="5"/>
  <c r="O3" i="5" s="1"/>
  <c r="E4" i="5" s="1"/>
  <c r="O4" i="5" s="1"/>
  <c r="S2" i="5"/>
  <c r="R2" i="5"/>
  <c r="O2" i="5"/>
  <c r="N2" i="5"/>
  <c r="D3" i="5" s="1"/>
  <c r="N3" i="5" s="1"/>
  <c r="E6" i="5" l="1"/>
  <c r="O6" i="5" s="1"/>
  <c r="E7" i="5" s="1"/>
  <c r="O7" i="5" s="1"/>
  <c r="E8" i="5" s="1"/>
  <c r="O8" i="5" s="1"/>
  <c r="Q3" i="5"/>
  <c r="D4" i="5"/>
  <c r="N4" i="5" s="1"/>
  <c r="Q2" i="5"/>
  <c r="O2" i="4"/>
  <c r="E3" i="4" s="1"/>
  <c r="O3" i="4" s="1"/>
  <c r="E4" i="4" s="1"/>
  <c r="O4" i="4" s="1"/>
  <c r="E6" i="4" s="1"/>
  <c r="O6" i="4" s="1"/>
  <c r="E7" i="4" s="1"/>
  <c r="O7" i="4" s="1"/>
  <c r="E8" i="4" s="1"/>
  <c r="O8" i="4" s="1"/>
  <c r="E10" i="4" s="1"/>
  <c r="O10" i="4" s="1"/>
  <c r="E11" i="4" s="1"/>
  <c r="O11" i="4" s="1"/>
  <c r="E12" i="4" s="1"/>
  <c r="O12" i="4" s="1"/>
  <c r="E14" i="4" s="1"/>
  <c r="O14" i="4" s="1"/>
  <c r="E15" i="4" s="1"/>
  <c r="O15" i="4" s="1"/>
  <c r="E16" i="4" s="1"/>
  <c r="O16" i="4" s="1"/>
  <c r="E18" i="4" s="1"/>
  <c r="O18" i="4" s="1"/>
  <c r="E19" i="4" s="1"/>
  <c r="O19" i="4" s="1"/>
  <c r="E20" i="4" s="1"/>
  <c r="O20" i="4" s="1"/>
  <c r="E21" i="4" s="1"/>
  <c r="O21" i="4" s="1"/>
  <c r="R41" i="4"/>
  <c r="S41" i="4" s="1"/>
  <c r="F41" i="4"/>
  <c r="R39" i="4"/>
  <c r="S39" i="4" s="1"/>
  <c r="F39" i="4"/>
  <c r="R38" i="4"/>
  <c r="S38" i="4" s="1"/>
  <c r="F38" i="4"/>
  <c r="F37" i="4"/>
  <c r="P37" i="4" s="1"/>
  <c r="F36" i="4"/>
  <c r="R34" i="4"/>
  <c r="S34" i="4" s="1"/>
  <c r="F34" i="4"/>
  <c r="R33" i="4"/>
  <c r="S33" i="4" s="1"/>
  <c r="F33" i="4"/>
  <c r="F32" i="4"/>
  <c r="P32" i="4" s="1"/>
  <c r="F31" i="4"/>
  <c r="R29" i="4"/>
  <c r="S29" i="4" s="1"/>
  <c r="F29" i="4"/>
  <c r="R28" i="4"/>
  <c r="S28" i="4" s="1"/>
  <c r="F27" i="4"/>
  <c r="P27" i="4" s="1"/>
  <c r="F26" i="4"/>
  <c r="R24" i="4"/>
  <c r="S24" i="4" s="1"/>
  <c r="F24" i="4"/>
  <c r="R23" i="4"/>
  <c r="S23" i="4" s="1"/>
  <c r="F23" i="4"/>
  <c r="F22" i="4"/>
  <c r="P22" i="4" s="1"/>
  <c r="F21" i="4"/>
  <c r="R20" i="4"/>
  <c r="S20" i="4" s="1"/>
  <c r="F20" i="4"/>
  <c r="R19" i="4"/>
  <c r="S19" i="4" s="1"/>
  <c r="F19" i="4"/>
  <c r="F18" i="4"/>
  <c r="R16" i="4"/>
  <c r="S16" i="4" s="1"/>
  <c r="F16" i="4"/>
  <c r="R15" i="4"/>
  <c r="S15" i="4" s="1"/>
  <c r="F15" i="4"/>
  <c r="F14" i="4"/>
  <c r="R12" i="4"/>
  <c r="S12" i="4" s="1"/>
  <c r="F12" i="4"/>
  <c r="R11" i="4"/>
  <c r="S11" i="4" s="1"/>
  <c r="F11" i="4"/>
  <c r="F10" i="4"/>
  <c r="R8" i="4"/>
  <c r="S8" i="4" s="1"/>
  <c r="F8" i="4"/>
  <c r="R7" i="4"/>
  <c r="S7" i="4" s="1"/>
  <c r="F7" i="4"/>
  <c r="F6" i="4"/>
  <c r="R4" i="4"/>
  <c r="S4" i="4" s="1"/>
  <c r="F4" i="4"/>
  <c r="R3" i="4"/>
  <c r="S3" i="4" s="1"/>
  <c r="F3" i="4"/>
  <c r="R2" i="4"/>
  <c r="S2" i="4" s="1"/>
  <c r="N2" i="4"/>
  <c r="D3" i="4" s="1"/>
  <c r="N3" i="4" s="1"/>
  <c r="Q4" i="5" l="1"/>
  <c r="D6" i="5"/>
  <c r="N6" i="5" s="1"/>
  <c r="D5" i="5"/>
  <c r="E10" i="5"/>
  <c r="O10" i="5" s="1"/>
  <c r="E11" i="5" s="1"/>
  <c r="O11" i="5" s="1"/>
  <c r="E12" i="5" s="1"/>
  <c r="O12" i="5" s="1"/>
  <c r="Q2" i="4"/>
  <c r="E22" i="4"/>
  <c r="O22" i="4" s="1"/>
  <c r="E23" i="4"/>
  <c r="O23" i="4" s="1"/>
  <c r="E24" i="4" s="1"/>
  <c r="O24" i="4" s="1"/>
  <c r="E26" i="4" s="1"/>
  <c r="O26" i="4" s="1"/>
  <c r="Q3" i="4"/>
  <c r="D4" i="4"/>
  <c r="N4" i="4" s="1"/>
  <c r="D5" i="4" s="1"/>
  <c r="D7" i="5" l="1"/>
  <c r="N7" i="5" s="1"/>
  <c r="Q6" i="5"/>
  <c r="E14" i="5"/>
  <c r="O14" i="5" s="1"/>
  <c r="E15" i="5" s="1"/>
  <c r="O15" i="5" s="1"/>
  <c r="E16" i="5" s="1"/>
  <c r="O16" i="5" s="1"/>
  <c r="E28" i="4"/>
  <c r="O28" i="4" s="1"/>
  <c r="E29" i="4" s="1"/>
  <c r="O29" i="4" s="1"/>
  <c r="E31" i="4" s="1"/>
  <c r="O31" i="4" s="1"/>
  <c r="E27" i="4"/>
  <c r="O27" i="4" s="1"/>
  <c r="Q4" i="4"/>
  <c r="D6" i="4"/>
  <c r="N6" i="4" s="1"/>
  <c r="E18" i="5" l="1"/>
  <c r="O18" i="5" s="1"/>
  <c r="E19" i="5" s="1"/>
  <c r="O19" i="5" s="1"/>
  <c r="E20" i="5" s="1"/>
  <c r="O20" i="5" s="1"/>
  <c r="E21" i="5" s="1"/>
  <c r="O21" i="5" s="1"/>
  <c r="Q7" i="5"/>
  <c r="D8" i="5"/>
  <c r="N8" i="5" s="1"/>
  <c r="D7" i="4"/>
  <c r="N7" i="4" s="1"/>
  <c r="Q6" i="4"/>
  <c r="E32" i="4"/>
  <c r="O32" i="4" s="1"/>
  <c r="E33" i="4"/>
  <c r="O33" i="4" s="1"/>
  <c r="E34" i="4" s="1"/>
  <c r="O34" i="4" s="1"/>
  <c r="E36" i="4" s="1"/>
  <c r="O36" i="4" s="1"/>
  <c r="Q8" i="5" l="1"/>
  <c r="D10" i="5"/>
  <c r="N10" i="5" s="1"/>
  <c r="D9" i="5"/>
  <c r="E23" i="5"/>
  <c r="O23" i="5" s="1"/>
  <c r="E24" i="5" s="1"/>
  <c r="O24" i="5" s="1"/>
  <c r="E22" i="5"/>
  <c r="O22" i="5" s="1"/>
  <c r="E37" i="4"/>
  <c r="O37" i="4" s="1"/>
  <c r="E38" i="4"/>
  <c r="O38" i="4" s="1"/>
  <c r="E39" i="4" s="1"/>
  <c r="O39" i="4" s="1"/>
  <c r="E41" i="4" s="1"/>
  <c r="O41" i="4" s="1"/>
  <c r="D8" i="4"/>
  <c r="N8" i="4" s="1"/>
  <c r="D9" i="4" s="1"/>
  <c r="Q7" i="4"/>
  <c r="D11" i="5" l="1"/>
  <c r="N11" i="5" s="1"/>
  <c r="Q10" i="5"/>
  <c r="E26" i="5"/>
  <c r="O26" i="5" s="1"/>
  <c r="D10" i="4"/>
  <c r="N10" i="4" s="1"/>
  <c r="Q8" i="4"/>
  <c r="E27" i="5" l="1"/>
  <c r="O27" i="5" s="1"/>
  <c r="E28" i="5"/>
  <c r="O28" i="5" s="1"/>
  <c r="E29" i="5" s="1"/>
  <c r="O29" i="5" s="1"/>
  <c r="D12" i="5"/>
  <c r="N12" i="5" s="1"/>
  <c r="Q11" i="5"/>
  <c r="D11" i="4"/>
  <c r="N11" i="4" s="1"/>
  <c r="Q10" i="4"/>
  <c r="Q12" i="5" l="1"/>
  <c r="D14" i="5"/>
  <c r="N14" i="5" s="1"/>
  <c r="D13" i="5"/>
  <c r="E31" i="5"/>
  <c r="O31" i="5" s="1"/>
  <c r="Q11" i="4"/>
  <c r="D12" i="4"/>
  <c r="N12" i="4" s="1"/>
  <c r="D13" i="4" s="1"/>
  <c r="E33" i="5" l="1"/>
  <c r="O33" i="5" s="1"/>
  <c r="E34" i="5" s="1"/>
  <c r="O34" i="5" s="1"/>
  <c r="E32" i="5"/>
  <c r="O32" i="5" s="1"/>
  <c r="D15" i="5"/>
  <c r="N15" i="5" s="1"/>
  <c r="Q14" i="5"/>
  <c r="Q12" i="4"/>
  <c r="D14" i="4"/>
  <c r="N14" i="4" s="1"/>
  <c r="Q15" i="5" l="1"/>
  <c r="D16" i="5"/>
  <c r="N16" i="5" s="1"/>
  <c r="E36" i="5"/>
  <c r="O36" i="5" s="1"/>
  <c r="D15" i="4"/>
  <c r="N15" i="4" s="1"/>
  <c r="Q14" i="4"/>
  <c r="E38" i="5" l="1"/>
  <c r="O38" i="5" s="1"/>
  <c r="E39" i="5" s="1"/>
  <c r="O39" i="5" s="1"/>
  <c r="E37" i="5"/>
  <c r="O37" i="5" s="1"/>
  <c r="D18" i="5"/>
  <c r="N18" i="5" s="1"/>
  <c r="Q16" i="5"/>
  <c r="D17" i="5"/>
  <c r="D16" i="4"/>
  <c r="N16" i="4" s="1"/>
  <c r="D17" i="4" s="1"/>
  <c r="Q15" i="4"/>
  <c r="D19" i="5" l="1"/>
  <c r="N19" i="5" s="1"/>
  <c r="Q18" i="5"/>
  <c r="E41" i="5"/>
  <c r="O41" i="5" s="1"/>
  <c r="D18" i="4"/>
  <c r="N18" i="4" s="1"/>
  <c r="Q16" i="4"/>
  <c r="Q19" i="5" l="1"/>
  <c r="D20" i="5"/>
  <c r="N20" i="5" s="1"/>
  <c r="Q18" i="4"/>
  <c r="D19" i="4"/>
  <c r="N19" i="4" s="1"/>
  <c r="D21" i="5" l="1"/>
  <c r="N21" i="5" s="1"/>
  <c r="Q20" i="5"/>
  <c r="D20" i="4"/>
  <c r="N20" i="4" s="1"/>
  <c r="Q19" i="4"/>
  <c r="D23" i="5" l="1"/>
  <c r="N23" i="5" s="1"/>
  <c r="D22" i="5"/>
  <c r="N22" i="5" s="1"/>
  <c r="Q21" i="5"/>
  <c r="Q20" i="4"/>
  <c r="D21" i="4"/>
  <c r="N21" i="4" s="1"/>
  <c r="Q23" i="5" l="1"/>
  <c r="D24" i="5"/>
  <c r="N24" i="5" s="1"/>
  <c r="D22" i="4"/>
  <c r="N22" i="4" s="1"/>
  <c r="Q21" i="4"/>
  <c r="D23" i="4"/>
  <c r="N23" i="4" s="1"/>
  <c r="Q24" i="5" l="1"/>
  <c r="D26" i="5"/>
  <c r="N26" i="5" s="1"/>
  <c r="D25" i="5"/>
  <c r="Q23" i="4"/>
  <c r="D24" i="4"/>
  <c r="N24" i="4" s="1"/>
  <c r="D25" i="4" s="1"/>
  <c r="D27" i="5" l="1"/>
  <c r="N27" i="5" s="1"/>
  <c r="Q26" i="5"/>
  <c r="D28" i="5"/>
  <c r="N28" i="5" s="1"/>
  <c r="D26" i="4"/>
  <c r="N26" i="4" s="1"/>
  <c r="Q24" i="4"/>
  <c r="D29" i="5" l="1"/>
  <c r="N29" i="5" s="1"/>
  <c r="Q28" i="5"/>
  <c r="D27" i="4"/>
  <c r="N27" i="4" s="1"/>
  <c r="D28" i="4"/>
  <c r="N28" i="4" s="1"/>
  <c r="Q26" i="4"/>
  <c r="D31" i="5" l="1"/>
  <c r="N31" i="5" s="1"/>
  <c r="Q29" i="5"/>
  <c r="D30" i="5"/>
  <c r="Q28" i="4"/>
  <c r="D29" i="4"/>
  <c r="N29" i="4" s="1"/>
  <c r="D30" i="4" s="1"/>
  <c r="D33" i="5" l="1"/>
  <c r="N33" i="5" s="1"/>
  <c r="D32" i="5"/>
  <c r="N32" i="5" s="1"/>
  <c r="Q31" i="5"/>
  <c r="D31" i="4"/>
  <c r="N31" i="4" s="1"/>
  <c r="Q29" i="4"/>
  <c r="Q33" i="5" l="1"/>
  <c r="D34" i="5"/>
  <c r="N34" i="5" s="1"/>
  <c r="D33" i="4"/>
  <c r="N33" i="4" s="1"/>
  <c r="D32" i="4"/>
  <c r="N32" i="4" s="1"/>
  <c r="Q31" i="4"/>
  <c r="D36" i="5" l="1"/>
  <c r="N36" i="5" s="1"/>
  <c r="Q34" i="5"/>
  <c r="D35" i="5"/>
  <c r="D34" i="4"/>
  <c r="N34" i="4" s="1"/>
  <c r="D35" i="4" s="1"/>
  <c r="Q33" i="4"/>
  <c r="D37" i="5" l="1"/>
  <c r="N37" i="5" s="1"/>
  <c r="Q36" i="5"/>
  <c r="D38" i="5"/>
  <c r="N38" i="5" s="1"/>
  <c r="Q34" i="4"/>
  <c r="D36" i="4"/>
  <c r="N36" i="4" s="1"/>
  <c r="D39" i="5" l="1"/>
  <c r="N39" i="5" s="1"/>
  <c r="Q38" i="5"/>
  <c r="D37" i="4"/>
  <c r="N37" i="4" s="1"/>
  <c r="Q36" i="4"/>
  <c r="D38" i="4"/>
  <c r="N38" i="4" s="1"/>
  <c r="Q39" i="5" l="1"/>
  <c r="D41" i="5"/>
  <c r="N41" i="5" s="1"/>
  <c r="Q41" i="5" s="1"/>
  <c r="Q42" i="5" s="1"/>
  <c r="D40" i="5"/>
  <c r="D39" i="4"/>
  <c r="N39" i="4" s="1"/>
  <c r="D40" i="4" s="1"/>
  <c r="Q38" i="4"/>
  <c r="D41" i="4" l="1"/>
  <c r="N41" i="4" s="1"/>
  <c r="Q41" i="4" s="1"/>
  <c r="Q39" i="4"/>
  <c r="Q42" i="4" l="1"/>
</calcChain>
</file>

<file path=xl/sharedStrings.xml><?xml version="1.0" encoding="utf-8"?>
<sst xmlns="http://schemas.openxmlformats.org/spreadsheetml/2006/main" count="226" uniqueCount="32">
  <si>
    <t>Hin</t>
  </si>
  <si>
    <t>Win</t>
  </si>
  <si>
    <t>in_ch</t>
  </si>
  <si>
    <t>kernel[0]</t>
  </si>
  <si>
    <t>kernel[1]</t>
  </si>
  <si>
    <t>stride[1]</t>
  </si>
  <si>
    <t>stride[0]</t>
  </si>
  <si>
    <t>padding[1]</t>
  </si>
  <si>
    <t>padding[0]</t>
  </si>
  <si>
    <t>Hout</t>
  </si>
  <si>
    <t>Wout</t>
  </si>
  <si>
    <t>out_ch</t>
  </si>
  <si>
    <t>NO. of output neurons</t>
  </si>
  <si>
    <t>Size of kernel + 1</t>
  </si>
  <si>
    <t>NO. of Paras</t>
  </si>
  <si>
    <t>dilation</t>
  </si>
  <si>
    <t>Layer</t>
  </si>
  <si>
    <t>Block</t>
  </si>
  <si>
    <t>Basic</t>
  </si>
  <si>
    <t>Dir</t>
  </si>
  <si>
    <t>Down
Sampling</t>
  </si>
  <si>
    <t>Up
Sampling</t>
  </si>
  <si>
    <t>Conv3x3</t>
  </si>
  <si>
    <t>MaxPool</t>
  </si>
  <si>
    <t>Bridge</t>
  </si>
  <si>
    <t>Last</t>
  </si>
  <si>
    <t>UpConv/UpSample</t>
  </si>
  <si>
    <t>First</t>
  </si>
  <si>
    <t>Conv8x8</t>
  </si>
  <si>
    <t>Cat</t>
  </si>
  <si>
    <t>\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</si>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</sst>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1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1" xfId="0" applyFill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1" xfId="0" applyFill="1" applyBorder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0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0" borderId="3" xfId="0" applyBorder="1"/>
    <xf numFmtId="0" fontId="0" fillId="11" borderId="3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0" borderId="5" xfId="0" applyBorder="1"/>
    <xf numFmtId="0" fontId="0" fillId="0" borderId="1" xfId="0" applyBorder="1"/>
    <xf numFmtId="0" fontId="0" fillId="11" borderId="1" xfId="0" applyFill="1" applyBorder="1" applyAlignment="1">
      <alignment horizontal="right"/>
    </xf>
    <xf numFmtId="0" fontId="0" fillId="0" borderId="7" xfId="0" applyBorder="1"/>
    <xf numFmtId="0" fontId="0" fillId="12" borderId="0" xfId="0" applyFill="1" applyAlignment="1">
      <alignment horizontal="right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F4DE-A028-49F5-8C09-4A84A279F73F}">
  <dimension ref="A1:S43"/>
  <sheetViews>
    <sheetView tabSelected="1" zoomScaleNormal="100" workbookViewId="0">
      <selection activeCell="E3" sqref="E3"/>
    </sheetView>
  </sheetViews>
  <sheetFormatPr defaultRowHeight="15" x14ac:dyDescent="0.25"/>
  <cols>
    <col min="3" max="3" width="17.28515625" customWidth="1"/>
    <col min="4" max="4" width="8.28515625" customWidth="1"/>
    <col min="5" max="5" width="7" customWidth="1"/>
    <col min="6" max="6" width="9.7109375" customWidth="1"/>
    <col min="9" max="9" width="13.42578125" customWidth="1"/>
    <col min="10" max="10" width="13.85546875" customWidth="1"/>
    <col min="17" max="17" width="21.42578125" customWidth="1"/>
    <col min="18" max="18" width="17" customWidth="1"/>
    <col min="19" max="19" width="11.85546875" customWidth="1"/>
  </cols>
  <sheetData>
    <row r="1" spans="1:19" x14ac:dyDescent="0.25">
      <c r="A1" t="s">
        <v>19</v>
      </c>
      <c r="B1" t="s">
        <v>17</v>
      </c>
      <c r="C1" t="s">
        <v>16</v>
      </c>
      <c r="D1" s="4" t="s">
        <v>0</v>
      </c>
      <c r="E1" s="4" t="s">
        <v>1</v>
      </c>
      <c r="F1" t="s">
        <v>2</v>
      </c>
      <c r="G1" s="1" t="s">
        <v>3</v>
      </c>
      <c r="H1" s="1" t="s">
        <v>4</v>
      </c>
      <c r="I1" s="2" t="s">
        <v>8</v>
      </c>
      <c r="J1" s="2" t="s">
        <v>7</v>
      </c>
      <c r="K1" s="3" t="s">
        <v>6</v>
      </c>
      <c r="L1" s="3" t="s">
        <v>5</v>
      </c>
      <c r="M1" t="s">
        <v>15</v>
      </c>
      <c r="N1" s="4" t="s">
        <v>9</v>
      </c>
      <c r="O1" s="4" t="s">
        <v>10</v>
      </c>
      <c r="P1" s="8" t="s">
        <v>11</v>
      </c>
      <c r="Q1" t="s">
        <v>12</v>
      </c>
      <c r="R1" t="s">
        <v>13</v>
      </c>
      <c r="S1" t="s">
        <v>14</v>
      </c>
    </row>
    <row r="2" spans="1:19" x14ac:dyDescent="0.25">
      <c r="A2" s="37" t="s">
        <v>20</v>
      </c>
      <c r="B2" t="s">
        <v>27</v>
      </c>
      <c r="C2" t="s">
        <v>28</v>
      </c>
      <c r="D2" s="4">
        <v>320</v>
      </c>
      <c r="E2" s="4">
        <v>640</v>
      </c>
      <c r="F2">
        <v>3</v>
      </c>
      <c r="G2" s="18">
        <v>5</v>
      </c>
      <c r="H2" s="18">
        <v>5</v>
      </c>
      <c r="I2" s="19">
        <v>2</v>
      </c>
      <c r="J2" s="19">
        <v>2</v>
      </c>
      <c r="K2" s="20">
        <v>1</v>
      </c>
      <c r="L2" s="20">
        <v>1</v>
      </c>
      <c r="M2">
        <v>1</v>
      </c>
      <c r="N2" s="5">
        <f t="shared" ref="N2:N20" si="0">(D2+2*I2-M2*(G2-1)-1)/K2+1</f>
        <v>320</v>
      </c>
      <c r="O2" s="5">
        <f t="shared" ref="O2:O20" si="1">(E2+2*J2-M2*(H2-1)-1)/L2+1</f>
        <v>640</v>
      </c>
      <c r="P2" s="8">
        <v>64</v>
      </c>
      <c r="Q2">
        <f>N2*O2*P2</f>
        <v>13107200</v>
      </c>
      <c r="R2">
        <f>G2*H2+1</f>
        <v>26</v>
      </c>
      <c r="S2">
        <f>R2*P2</f>
        <v>1664</v>
      </c>
    </row>
    <row r="3" spans="1:19" ht="15" customHeight="1" x14ac:dyDescent="0.25">
      <c r="A3" s="37"/>
      <c r="B3" s="36" t="s">
        <v>18</v>
      </c>
      <c r="C3" t="s">
        <v>22</v>
      </c>
      <c r="D3" s="5">
        <f>N2</f>
        <v>320</v>
      </c>
      <c r="E3" s="5">
        <f>O2</f>
        <v>640</v>
      </c>
      <c r="F3" s="5">
        <f>P2</f>
        <v>64</v>
      </c>
      <c r="G3" s="9">
        <v>3</v>
      </c>
      <c r="H3" s="9">
        <v>3</v>
      </c>
      <c r="I3" s="11">
        <v>1</v>
      </c>
      <c r="J3" s="11">
        <v>1</v>
      </c>
      <c r="K3" s="13">
        <v>1</v>
      </c>
      <c r="L3" s="13">
        <v>1</v>
      </c>
      <c r="M3" s="5">
        <v>1</v>
      </c>
      <c r="N3" s="5">
        <f t="shared" si="0"/>
        <v>320</v>
      </c>
      <c r="O3" s="5">
        <f t="shared" si="1"/>
        <v>640</v>
      </c>
      <c r="P3" s="5">
        <v>64</v>
      </c>
      <c r="Q3">
        <f>N3*O3*P3</f>
        <v>13107200</v>
      </c>
      <c r="R3">
        <f>G3*H3+1</f>
        <v>10</v>
      </c>
      <c r="S3">
        <f>R3*P3</f>
        <v>640</v>
      </c>
    </row>
    <row r="4" spans="1:19" x14ac:dyDescent="0.25">
      <c r="A4" s="37"/>
      <c r="B4" s="36"/>
      <c r="C4" t="s">
        <v>22</v>
      </c>
      <c r="D4" s="5">
        <f t="shared" ref="D4:F22" si="2">N3</f>
        <v>320</v>
      </c>
      <c r="E4" s="5">
        <f t="shared" si="2"/>
        <v>640</v>
      </c>
      <c r="F4" s="5">
        <f t="shared" si="2"/>
        <v>64</v>
      </c>
      <c r="G4" s="9">
        <v>3</v>
      </c>
      <c r="H4" s="9">
        <v>3</v>
      </c>
      <c r="I4" s="11">
        <v>1</v>
      </c>
      <c r="J4" s="11">
        <v>1</v>
      </c>
      <c r="K4" s="13">
        <v>1</v>
      </c>
      <c r="L4" s="13">
        <v>1</v>
      </c>
      <c r="M4" s="5">
        <v>1</v>
      </c>
      <c r="N4" s="5">
        <f t="shared" si="0"/>
        <v>320</v>
      </c>
      <c r="O4" s="5">
        <f t="shared" si="1"/>
        <v>640</v>
      </c>
      <c r="P4" s="5">
        <v>64</v>
      </c>
      <c r="Q4">
        <f t="shared" ref="Q4:Q41" si="3">N4*O4*P4</f>
        <v>13107200</v>
      </c>
      <c r="R4">
        <f>G4*H4+1</f>
        <v>10</v>
      </c>
      <c r="S4">
        <f>R4*P4</f>
        <v>640</v>
      </c>
    </row>
    <row r="5" spans="1:19" x14ac:dyDescent="0.25">
      <c r="A5" s="37"/>
      <c r="B5" s="36"/>
      <c r="C5" t="s">
        <v>31</v>
      </c>
      <c r="D5" s="39">
        <f>O4*N4</f>
        <v>204800</v>
      </c>
      <c r="E5" s="39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9" s="17" customFormat="1" x14ac:dyDescent="0.25">
      <c r="A6" s="37"/>
      <c r="B6" s="36"/>
      <c r="C6" s="15" t="s">
        <v>23</v>
      </c>
      <c r="D6" s="16">
        <f>N4</f>
        <v>320</v>
      </c>
      <c r="E6" s="16">
        <f>O4</f>
        <v>640</v>
      </c>
      <c r="F6" s="16">
        <f>P4</f>
        <v>64</v>
      </c>
      <c r="G6" s="9">
        <v>2</v>
      </c>
      <c r="H6" s="9">
        <v>2</v>
      </c>
      <c r="I6" s="11">
        <v>0</v>
      </c>
      <c r="J6" s="11">
        <v>0</v>
      </c>
      <c r="K6" s="13">
        <v>2</v>
      </c>
      <c r="L6" s="13">
        <v>2</v>
      </c>
      <c r="M6" s="16">
        <v>1</v>
      </c>
      <c r="N6" s="16">
        <f t="shared" si="0"/>
        <v>160</v>
      </c>
      <c r="O6" s="16">
        <f t="shared" si="1"/>
        <v>320</v>
      </c>
      <c r="P6" s="16">
        <v>64</v>
      </c>
      <c r="Q6" s="15">
        <f t="shared" si="3"/>
        <v>3276800</v>
      </c>
      <c r="R6" s="15"/>
      <c r="S6" s="15"/>
    </row>
    <row r="7" spans="1:19" s="17" customFormat="1" x14ac:dyDescent="0.25">
      <c r="A7" s="37"/>
      <c r="B7" s="36" t="s">
        <v>18</v>
      </c>
      <c r="C7" t="s">
        <v>22</v>
      </c>
      <c r="D7" s="16">
        <f t="shared" si="2"/>
        <v>160</v>
      </c>
      <c r="E7" s="16">
        <f t="shared" si="2"/>
        <v>320</v>
      </c>
      <c r="F7" s="5">
        <f>P6</f>
        <v>64</v>
      </c>
      <c r="G7" s="9">
        <v>3</v>
      </c>
      <c r="H7" s="9">
        <v>3</v>
      </c>
      <c r="I7" s="11">
        <v>1</v>
      </c>
      <c r="J7" s="11">
        <v>1</v>
      </c>
      <c r="K7" s="13">
        <v>1</v>
      </c>
      <c r="L7" s="13">
        <v>1</v>
      </c>
      <c r="M7" s="5">
        <v>1</v>
      </c>
      <c r="N7" s="5">
        <f t="shared" si="0"/>
        <v>160</v>
      </c>
      <c r="O7" s="5">
        <f t="shared" si="1"/>
        <v>320</v>
      </c>
      <c r="P7" s="5">
        <v>128</v>
      </c>
      <c r="Q7">
        <f t="shared" si="3"/>
        <v>6553600</v>
      </c>
      <c r="R7">
        <f>G7*H7+1</f>
        <v>10</v>
      </c>
      <c r="S7">
        <f>R7*P7</f>
        <v>1280</v>
      </c>
    </row>
    <row r="8" spans="1:19" s="17" customFormat="1" x14ac:dyDescent="0.25">
      <c r="A8" s="37"/>
      <c r="B8" s="36"/>
      <c r="C8" t="s">
        <v>22</v>
      </c>
      <c r="D8" s="16">
        <f t="shared" si="2"/>
        <v>160</v>
      </c>
      <c r="E8" s="16">
        <f t="shared" si="2"/>
        <v>320</v>
      </c>
      <c r="F8" s="5">
        <f t="shared" si="2"/>
        <v>128</v>
      </c>
      <c r="G8" s="9">
        <v>3</v>
      </c>
      <c r="H8" s="9">
        <v>3</v>
      </c>
      <c r="I8" s="11">
        <v>1</v>
      </c>
      <c r="J8" s="11">
        <v>1</v>
      </c>
      <c r="K8" s="13">
        <v>1</v>
      </c>
      <c r="L8" s="13">
        <v>1</v>
      </c>
      <c r="M8" s="5">
        <v>1</v>
      </c>
      <c r="N8" s="5">
        <f t="shared" si="0"/>
        <v>160</v>
      </c>
      <c r="O8" s="5">
        <f t="shared" si="1"/>
        <v>320</v>
      </c>
      <c r="P8" s="5">
        <v>128</v>
      </c>
      <c r="Q8">
        <f t="shared" si="3"/>
        <v>6553600</v>
      </c>
      <c r="R8">
        <f>G8*H8+1</f>
        <v>10</v>
      </c>
      <c r="S8">
        <f>R8*P8</f>
        <v>1280</v>
      </c>
    </row>
    <row r="9" spans="1:19" s="17" customFormat="1" x14ac:dyDescent="0.25">
      <c r="A9" s="37"/>
      <c r="B9" s="36"/>
      <c r="C9" t="s">
        <v>31</v>
      </c>
      <c r="D9" s="39">
        <f>O8*N8</f>
        <v>51200</v>
      </c>
      <c r="E9" s="39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/>
      <c r="R9"/>
      <c r="S9"/>
    </row>
    <row r="10" spans="1:19" s="17" customFormat="1" x14ac:dyDescent="0.25">
      <c r="A10" s="37"/>
      <c r="B10" s="36"/>
      <c r="C10" s="15" t="s">
        <v>23</v>
      </c>
      <c r="D10" s="16">
        <f>N8</f>
        <v>160</v>
      </c>
      <c r="E10" s="16">
        <f>O8</f>
        <v>320</v>
      </c>
      <c r="F10" s="16">
        <f>P8</f>
        <v>128</v>
      </c>
      <c r="G10" s="9">
        <v>2</v>
      </c>
      <c r="H10" s="9">
        <v>2</v>
      </c>
      <c r="I10" s="11">
        <v>0</v>
      </c>
      <c r="J10" s="11">
        <v>0</v>
      </c>
      <c r="K10" s="13">
        <v>2</v>
      </c>
      <c r="L10" s="13">
        <v>2</v>
      </c>
      <c r="M10" s="16">
        <v>1</v>
      </c>
      <c r="N10" s="16">
        <f t="shared" si="0"/>
        <v>80</v>
      </c>
      <c r="O10" s="16">
        <f t="shared" si="1"/>
        <v>160</v>
      </c>
      <c r="P10" s="16">
        <v>128</v>
      </c>
      <c r="Q10" s="15">
        <f t="shared" si="3"/>
        <v>1638400</v>
      </c>
      <c r="R10" s="15"/>
      <c r="S10" s="15"/>
    </row>
    <row r="11" spans="1:19" s="17" customFormat="1" x14ac:dyDescent="0.25">
      <c r="A11" s="37"/>
      <c r="B11" s="36" t="s">
        <v>18</v>
      </c>
      <c r="C11" t="s">
        <v>22</v>
      </c>
      <c r="D11" s="16">
        <f t="shared" si="2"/>
        <v>80</v>
      </c>
      <c r="E11" s="16">
        <f t="shared" si="2"/>
        <v>160</v>
      </c>
      <c r="F11" s="5">
        <f>P8</f>
        <v>128</v>
      </c>
      <c r="G11" s="9">
        <v>3</v>
      </c>
      <c r="H11" s="9">
        <v>3</v>
      </c>
      <c r="I11" s="11">
        <v>1</v>
      </c>
      <c r="J11" s="11">
        <v>1</v>
      </c>
      <c r="K11" s="13">
        <v>1</v>
      </c>
      <c r="L11" s="13">
        <v>1</v>
      </c>
      <c r="M11" s="5">
        <v>1</v>
      </c>
      <c r="N11" s="5">
        <f t="shared" si="0"/>
        <v>80</v>
      </c>
      <c r="O11" s="5">
        <f t="shared" si="1"/>
        <v>160</v>
      </c>
      <c r="P11" s="5">
        <v>256</v>
      </c>
      <c r="Q11">
        <f t="shared" si="3"/>
        <v>3276800</v>
      </c>
      <c r="R11">
        <f>G11*H11+1</f>
        <v>10</v>
      </c>
      <c r="S11">
        <f>R11*P11</f>
        <v>2560</v>
      </c>
    </row>
    <row r="12" spans="1:19" s="17" customFormat="1" x14ac:dyDescent="0.25">
      <c r="A12" s="37"/>
      <c r="B12" s="36"/>
      <c r="C12" t="s">
        <v>22</v>
      </c>
      <c r="D12" s="16">
        <f>N11</f>
        <v>80</v>
      </c>
      <c r="E12" s="16">
        <f t="shared" si="2"/>
        <v>160</v>
      </c>
      <c r="F12" s="5">
        <f t="shared" si="2"/>
        <v>256</v>
      </c>
      <c r="G12" s="9">
        <v>3</v>
      </c>
      <c r="H12" s="9">
        <v>3</v>
      </c>
      <c r="I12" s="11">
        <v>1</v>
      </c>
      <c r="J12" s="11">
        <v>1</v>
      </c>
      <c r="K12" s="13">
        <v>1</v>
      </c>
      <c r="L12" s="13">
        <v>1</v>
      </c>
      <c r="M12" s="5">
        <v>1</v>
      </c>
      <c r="N12" s="5">
        <f t="shared" si="0"/>
        <v>80</v>
      </c>
      <c r="O12" s="5">
        <f t="shared" si="1"/>
        <v>160</v>
      </c>
      <c r="P12" s="5">
        <v>256</v>
      </c>
      <c r="Q12">
        <f t="shared" si="3"/>
        <v>3276800</v>
      </c>
      <c r="R12">
        <f>G12*H12+1</f>
        <v>10</v>
      </c>
      <c r="S12">
        <f>R12*P12</f>
        <v>2560</v>
      </c>
    </row>
    <row r="13" spans="1:19" s="17" customFormat="1" x14ac:dyDescent="0.25">
      <c r="A13" s="37"/>
      <c r="B13" s="36"/>
      <c r="C13" t="s">
        <v>31</v>
      </c>
      <c r="D13" s="39">
        <f>O12*N12</f>
        <v>12800</v>
      </c>
      <c r="E13" s="39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/>
      <c r="R13"/>
      <c r="S13"/>
    </row>
    <row r="14" spans="1:19" s="17" customFormat="1" x14ac:dyDescent="0.25">
      <c r="A14" s="37"/>
      <c r="B14" s="36"/>
      <c r="C14" s="15" t="s">
        <v>23</v>
      </c>
      <c r="D14" s="16">
        <f>N12</f>
        <v>80</v>
      </c>
      <c r="E14" s="16">
        <f>O12</f>
        <v>160</v>
      </c>
      <c r="F14" s="16">
        <f>P12</f>
        <v>256</v>
      </c>
      <c r="G14" s="9">
        <v>2</v>
      </c>
      <c r="H14" s="9">
        <v>2</v>
      </c>
      <c r="I14" s="11">
        <v>0</v>
      </c>
      <c r="J14" s="11">
        <v>0</v>
      </c>
      <c r="K14" s="13">
        <v>2</v>
      </c>
      <c r="L14" s="13">
        <v>2</v>
      </c>
      <c r="M14" s="16">
        <v>1</v>
      </c>
      <c r="N14" s="16">
        <f t="shared" si="0"/>
        <v>40</v>
      </c>
      <c r="O14" s="16">
        <f t="shared" si="1"/>
        <v>80</v>
      </c>
      <c r="P14" s="16">
        <v>256</v>
      </c>
      <c r="Q14" s="15">
        <f t="shared" si="3"/>
        <v>819200</v>
      </c>
      <c r="R14" s="15"/>
      <c r="S14" s="15"/>
    </row>
    <row r="15" spans="1:19" s="17" customFormat="1" x14ac:dyDescent="0.25">
      <c r="A15" s="37"/>
      <c r="B15" s="36" t="s">
        <v>18</v>
      </c>
      <c r="C15" t="s">
        <v>22</v>
      </c>
      <c r="D15" s="16">
        <f>N14</f>
        <v>40</v>
      </c>
      <c r="E15" s="16">
        <f t="shared" si="2"/>
        <v>80</v>
      </c>
      <c r="F15" s="5">
        <f>P12</f>
        <v>256</v>
      </c>
      <c r="G15" s="9">
        <v>3</v>
      </c>
      <c r="H15" s="9">
        <v>3</v>
      </c>
      <c r="I15" s="11">
        <v>1</v>
      </c>
      <c r="J15" s="11">
        <v>1</v>
      </c>
      <c r="K15" s="13">
        <v>1</v>
      </c>
      <c r="L15" s="13">
        <v>1</v>
      </c>
      <c r="M15" s="5">
        <v>1</v>
      </c>
      <c r="N15" s="5">
        <f t="shared" si="0"/>
        <v>40</v>
      </c>
      <c r="O15" s="5">
        <f t="shared" si="1"/>
        <v>80</v>
      </c>
      <c r="P15" s="5">
        <v>512</v>
      </c>
      <c r="Q15">
        <f t="shared" si="3"/>
        <v>1638400</v>
      </c>
      <c r="R15">
        <f>G15*H15+1</f>
        <v>10</v>
      </c>
      <c r="S15">
        <f>R15*P15</f>
        <v>5120</v>
      </c>
    </row>
    <row r="16" spans="1:19" s="17" customFormat="1" x14ac:dyDescent="0.25">
      <c r="A16" s="37"/>
      <c r="B16" s="36"/>
      <c r="C16" t="s">
        <v>22</v>
      </c>
      <c r="D16" s="16">
        <f t="shared" si="2"/>
        <v>40</v>
      </c>
      <c r="E16" s="16">
        <f t="shared" si="2"/>
        <v>80</v>
      </c>
      <c r="F16" s="5">
        <f t="shared" si="2"/>
        <v>512</v>
      </c>
      <c r="G16" s="9">
        <v>3</v>
      </c>
      <c r="H16" s="9">
        <v>3</v>
      </c>
      <c r="I16" s="11">
        <v>1</v>
      </c>
      <c r="J16" s="11">
        <v>1</v>
      </c>
      <c r="K16" s="13">
        <v>1</v>
      </c>
      <c r="L16" s="13">
        <v>1</v>
      </c>
      <c r="M16" s="5">
        <v>1</v>
      </c>
      <c r="N16" s="5">
        <f t="shared" si="0"/>
        <v>40</v>
      </c>
      <c r="O16" s="5">
        <f t="shared" si="1"/>
        <v>80</v>
      </c>
      <c r="P16" s="5">
        <v>512</v>
      </c>
      <c r="Q16">
        <f t="shared" si="3"/>
        <v>1638400</v>
      </c>
      <c r="R16">
        <f>G16*H16+1</f>
        <v>10</v>
      </c>
      <c r="S16">
        <f>R16*P16</f>
        <v>5120</v>
      </c>
    </row>
    <row r="17" spans="1:19" s="17" customFormat="1" x14ac:dyDescent="0.25">
      <c r="A17" s="37"/>
      <c r="B17" s="36"/>
      <c r="C17" t="s">
        <v>31</v>
      </c>
      <c r="D17" s="39">
        <f>O16*N16</f>
        <v>3200</v>
      </c>
      <c r="E17" s="39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/>
      <c r="R17"/>
      <c r="S17"/>
    </row>
    <row r="18" spans="1:19" s="17" customFormat="1" x14ac:dyDescent="0.25">
      <c r="A18" s="37"/>
      <c r="B18" s="36"/>
      <c r="C18" s="15" t="s">
        <v>23</v>
      </c>
      <c r="D18" s="16">
        <f>N16</f>
        <v>40</v>
      </c>
      <c r="E18" s="16">
        <f>O16</f>
        <v>80</v>
      </c>
      <c r="F18" s="16">
        <f>P16</f>
        <v>512</v>
      </c>
      <c r="G18" s="9">
        <v>2</v>
      </c>
      <c r="H18" s="9">
        <v>2</v>
      </c>
      <c r="I18" s="11">
        <v>0</v>
      </c>
      <c r="J18" s="11">
        <v>0</v>
      </c>
      <c r="K18" s="13">
        <v>2</v>
      </c>
      <c r="L18" s="13">
        <v>2</v>
      </c>
      <c r="M18" s="16">
        <v>1</v>
      </c>
      <c r="N18" s="16">
        <f t="shared" si="0"/>
        <v>20</v>
      </c>
      <c r="O18" s="16">
        <f t="shared" si="1"/>
        <v>40</v>
      </c>
      <c r="P18" s="16">
        <v>512</v>
      </c>
      <c r="Q18" s="15">
        <f t="shared" si="3"/>
        <v>409600</v>
      </c>
      <c r="R18" s="15"/>
      <c r="S18" s="15"/>
    </row>
    <row r="19" spans="1:19" s="17" customFormat="1" x14ac:dyDescent="0.25">
      <c r="A19" s="32" t="s">
        <v>24</v>
      </c>
      <c r="B19" s="34" t="s">
        <v>18</v>
      </c>
      <c r="C19" s="21" t="s">
        <v>22</v>
      </c>
      <c r="D19" s="22">
        <f t="shared" si="2"/>
        <v>20</v>
      </c>
      <c r="E19" s="22">
        <f t="shared" si="2"/>
        <v>40</v>
      </c>
      <c r="F19" s="23">
        <f>P16</f>
        <v>512</v>
      </c>
      <c r="G19" s="24">
        <v>3</v>
      </c>
      <c r="H19" s="24">
        <v>3</v>
      </c>
      <c r="I19" s="25">
        <v>1</v>
      </c>
      <c r="J19" s="25">
        <v>1</v>
      </c>
      <c r="K19" s="26">
        <v>1</v>
      </c>
      <c r="L19" s="26">
        <v>1</v>
      </c>
      <c r="M19" s="23">
        <v>1</v>
      </c>
      <c r="N19" s="23">
        <f t="shared" si="0"/>
        <v>20</v>
      </c>
      <c r="O19" s="23">
        <f t="shared" si="1"/>
        <v>40</v>
      </c>
      <c r="P19" s="23">
        <v>1024</v>
      </c>
      <c r="Q19" s="21">
        <f t="shared" si="3"/>
        <v>819200</v>
      </c>
      <c r="R19" s="21">
        <f>G19*H19+1</f>
        <v>10</v>
      </c>
      <c r="S19" s="27">
        <f>R19*P19</f>
        <v>10240</v>
      </c>
    </row>
    <row r="20" spans="1:19" s="17" customFormat="1" ht="15" customHeight="1" x14ac:dyDescent="0.25">
      <c r="A20" s="33"/>
      <c r="B20" s="35"/>
      <c r="C20" s="28" t="s">
        <v>22</v>
      </c>
      <c r="D20" s="29">
        <f t="shared" si="2"/>
        <v>20</v>
      </c>
      <c r="E20" s="29">
        <f t="shared" si="2"/>
        <v>40</v>
      </c>
      <c r="F20" s="7">
        <f t="shared" si="2"/>
        <v>1024</v>
      </c>
      <c r="G20" s="10">
        <v>3</v>
      </c>
      <c r="H20" s="10">
        <v>3</v>
      </c>
      <c r="I20" s="12">
        <v>1</v>
      </c>
      <c r="J20" s="12">
        <v>1</v>
      </c>
      <c r="K20" s="14">
        <v>1</v>
      </c>
      <c r="L20" s="14">
        <v>1</v>
      </c>
      <c r="M20" s="7">
        <v>1</v>
      </c>
      <c r="N20" s="7">
        <f t="shared" si="0"/>
        <v>20</v>
      </c>
      <c r="O20" s="7">
        <f t="shared" si="1"/>
        <v>40</v>
      </c>
      <c r="P20" s="7">
        <v>1024</v>
      </c>
      <c r="Q20" s="28">
        <f t="shared" si="3"/>
        <v>819200</v>
      </c>
      <c r="R20" s="28">
        <f>G20*H20+1</f>
        <v>10</v>
      </c>
      <c r="S20" s="30">
        <f>R20*P20</f>
        <v>10240</v>
      </c>
    </row>
    <row r="21" spans="1:19" s="17" customFormat="1" ht="15" customHeight="1" x14ac:dyDescent="0.25">
      <c r="A21" s="38" t="s">
        <v>21</v>
      </c>
      <c r="B21" s="34" t="s">
        <v>18</v>
      </c>
      <c r="C21" s="15" t="s">
        <v>26</v>
      </c>
      <c r="D21" s="16">
        <f t="shared" si="2"/>
        <v>20</v>
      </c>
      <c r="E21" s="16">
        <f t="shared" si="2"/>
        <v>40</v>
      </c>
      <c r="F21" s="16">
        <f>P19</f>
        <v>1024</v>
      </c>
      <c r="G21" s="9">
        <v>4</v>
      </c>
      <c r="H21" s="9">
        <v>4</v>
      </c>
      <c r="I21" s="11">
        <v>1</v>
      </c>
      <c r="J21" s="11">
        <v>1</v>
      </c>
      <c r="K21" s="13">
        <v>2</v>
      </c>
      <c r="L21" s="13">
        <v>2</v>
      </c>
      <c r="M21" s="16">
        <v>1</v>
      </c>
      <c r="N21" s="16">
        <f>(D21-1)*K21-2*I21+M21*(G21-1)+1</f>
        <v>40</v>
      </c>
      <c r="O21" s="16">
        <f>(E21-1)*K21-2*J21+M21*(H21-1)+1</f>
        <v>80</v>
      </c>
      <c r="P21" s="16">
        <v>512</v>
      </c>
      <c r="Q21" s="15">
        <f t="shared" si="3"/>
        <v>1638400</v>
      </c>
      <c r="R21" s="15"/>
      <c r="S21" s="15"/>
    </row>
    <row r="22" spans="1:19" s="17" customFormat="1" ht="15" customHeight="1" x14ac:dyDescent="0.25">
      <c r="A22" s="38"/>
      <c r="B22" s="36"/>
      <c r="C22" s="15" t="s">
        <v>29</v>
      </c>
      <c r="D22" s="16">
        <f t="shared" si="2"/>
        <v>40</v>
      </c>
      <c r="E22" s="16">
        <f t="shared" si="2"/>
        <v>80</v>
      </c>
      <c r="F22" s="16">
        <f>P21</f>
        <v>512</v>
      </c>
      <c r="G22" s="9" t="s">
        <v>30</v>
      </c>
      <c r="H22" s="9" t="s">
        <v>30</v>
      </c>
      <c r="I22" s="11" t="s">
        <v>30</v>
      </c>
      <c r="J22" s="11" t="s">
        <v>30</v>
      </c>
      <c r="K22" s="13" t="s">
        <v>30</v>
      </c>
      <c r="L22" s="13" t="s">
        <v>30</v>
      </c>
      <c r="M22" s="16" t="s">
        <v>30</v>
      </c>
      <c r="N22" s="16">
        <f>D22</f>
        <v>40</v>
      </c>
      <c r="O22" s="16">
        <f>E22</f>
        <v>80</v>
      </c>
      <c r="P22" s="16">
        <f>F22+P18</f>
        <v>1024</v>
      </c>
      <c r="Q22" s="15" t="s">
        <v>30</v>
      </c>
      <c r="R22" s="15" t="s">
        <v>30</v>
      </c>
      <c r="S22" s="15" t="s">
        <v>30</v>
      </c>
    </row>
    <row r="23" spans="1:19" s="17" customFormat="1" ht="15" customHeight="1" x14ac:dyDescent="0.25">
      <c r="A23" s="38"/>
      <c r="B23" s="36"/>
      <c r="C23" t="s">
        <v>22</v>
      </c>
      <c r="D23" s="16">
        <f>N21</f>
        <v>40</v>
      </c>
      <c r="E23" s="16">
        <f>O21</f>
        <v>80</v>
      </c>
      <c r="F23" s="5">
        <f>P20</f>
        <v>1024</v>
      </c>
      <c r="G23" s="9">
        <v>3</v>
      </c>
      <c r="H23" s="9">
        <v>3</v>
      </c>
      <c r="I23" s="11">
        <v>1</v>
      </c>
      <c r="J23" s="11">
        <v>1</v>
      </c>
      <c r="K23" s="13">
        <v>1</v>
      </c>
      <c r="L23" s="13">
        <v>1</v>
      </c>
      <c r="M23" s="5">
        <v>1</v>
      </c>
      <c r="N23" s="5">
        <f>(D23+2*I23-M23*(G23-1)-1)/K23+1</f>
        <v>40</v>
      </c>
      <c r="O23" s="5">
        <f t="shared" ref="O23:O24" si="4">(E23+2*J23-M23*(H23-1)-1)/L23+1</f>
        <v>80</v>
      </c>
      <c r="P23" s="5">
        <v>512</v>
      </c>
      <c r="Q23">
        <f t="shared" si="3"/>
        <v>1638400</v>
      </c>
      <c r="R23">
        <f>G23*H23+1</f>
        <v>10</v>
      </c>
      <c r="S23">
        <f>R23*P23</f>
        <v>5120</v>
      </c>
    </row>
    <row r="24" spans="1:19" s="17" customFormat="1" x14ac:dyDescent="0.25">
      <c r="A24" s="38"/>
      <c r="B24" s="36"/>
      <c r="C24" t="s">
        <v>22</v>
      </c>
      <c r="D24" s="16">
        <f t="shared" ref="D24:F39" si="5">N23</f>
        <v>40</v>
      </c>
      <c r="E24" s="16">
        <f t="shared" si="5"/>
        <v>80</v>
      </c>
      <c r="F24" s="5">
        <f>P23</f>
        <v>512</v>
      </c>
      <c r="G24" s="9">
        <v>3</v>
      </c>
      <c r="H24" s="9">
        <v>3</v>
      </c>
      <c r="I24" s="11">
        <v>1</v>
      </c>
      <c r="J24" s="11">
        <v>1</v>
      </c>
      <c r="K24" s="13">
        <v>1</v>
      </c>
      <c r="L24" s="13">
        <v>1</v>
      </c>
      <c r="M24" s="5">
        <v>1</v>
      </c>
      <c r="N24" s="5">
        <f t="shared" ref="N24" si="6">(D24+2*I24-M24*(G24-1)-1)/K24+1</f>
        <v>40</v>
      </c>
      <c r="O24" s="5">
        <f t="shared" si="4"/>
        <v>80</v>
      </c>
      <c r="P24" s="5">
        <v>512</v>
      </c>
      <c r="Q24">
        <f t="shared" si="3"/>
        <v>1638400</v>
      </c>
      <c r="R24">
        <f>G24*H24+1</f>
        <v>10</v>
      </c>
      <c r="S24">
        <f>R24*P24</f>
        <v>5120</v>
      </c>
    </row>
    <row r="25" spans="1:19" s="17" customFormat="1" x14ac:dyDescent="0.25">
      <c r="A25" s="38"/>
      <c r="B25" s="36"/>
      <c r="C25" t="s">
        <v>31</v>
      </c>
      <c r="D25" s="39">
        <f>O24*N24</f>
        <v>3200</v>
      </c>
      <c r="E25" s="39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/>
      <c r="R25"/>
      <c r="S25"/>
    </row>
    <row r="26" spans="1:19" s="17" customFormat="1" x14ac:dyDescent="0.25">
      <c r="A26" s="38"/>
      <c r="B26" s="36" t="s">
        <v>18</v>
      </c>
      <c r="C26" s="15" t="s">
        <v>26</v>
      </c>
      <c r="D26" s="16">
        <f>N24</f>
        <v>40</v>
      </c>
      <c r="E26" s="16">
        <f>O24</f>
        <v>80</v>
      </c>
      <c r="F26" s="16">
        <f>P24</f>
        <v>512</v>
      </c>
      <c r="G26" s="9">
        <v>4</v>
      </c>
      <c r="H26" s="9">
        <v>4</v>
      </c>
      <c r="I26" s="11">
        <v>1</v>
      </c>
      <c r="J26" s="11">
        <v>1</v>
      </c>
      <c r="K26" s="13">
        <v>2</v>
      </c>
      <c r="L26" s="13">
        <v>2</v>
      </c>
      <c r="M26" s="16">
        <v>1</v>
      </c>
      <c r="N26" s="16">
        <f>(D26-1)*K26-2*I26+M26*(G26-1)+1</f>
        <v>80</v>
      </c>
      <c r="O26" s="16">
        <f>(E26-1)*K26-2*J26+M26*(H26-1)+1</f>
        <v>160</v>
      </c>
      <c r="P26" s="16">
        <v>256</v>
      </c>
      <c r="Q26" s="15">
        <f t="shared" si="3"/>
        <v>3276800</v>
      </c>
      <c r="R26" s="15"/>
      <c r="S26" s="15"/>
    </row>
    <row r="27" spans="1:19" s="17" customFormat="1" x14ac:dyDescent="0.25">
      <c r="A27" s="38"/>
      <c r="B27" s="36"/>
      <c r="C27" s="15" t="s">
        <v>29</v>
      </c>
      <c r="D27" s="16">
        <f>N26</f>
        <v>80</v>
      </c>
      <c r="E27" s="16">
        <f>O26</f>
        <v>160</v>
      </c>
      <c r="F27" s="16">
        <f>P26</f>
        <v>256</v>
      </c>
      <c r="G27" s="9" t="s">
        <v>30</v>
      </c>
      <c r="H27" s="9" t="s">
        <v>30</v>
      </c>
      <c r="I27" s="11" t="s">
        <v>30</v>
      </c>
      <c r="J27" s="11" t="s">
        <v>30</v>
      </c>
      <c r="K27" s="13" t="s">
        <v>30</v>
      </c>
      <c r="L27" s="13" t="s">
        <v>30</v>
      </c>
      <c r="M27" s="16" t="s">
        <v>30</v>
      </c>
      <c r="N27" s="16">
        <f>D27</f>
        <v>80</v>
      </c>
      <c r="O27" s="16">
        <f>E27</f>
        <v>160</v>
      </c>
      <c r="P27" s="16">
        <f>F27+P14</f>
        <v>512</v>
      </c>
      <c r="Q27" s="15" t="s">
        <v>30</v>
      </c>
      <c r="R27" s="15" t="s">
        <v>30</v>
      </c>
      <c r="S27" s="15" t="s">
        <v>30</v>
      </c>
    </row>
    <row r="28" spans="1:19" s="17" customFormat="1" x14ac:dyDescent="0.25">
      <c r="A28" s="38"/>
      <c r="B28" s="36"/>
      <c r="C28" t="s">
        <v>22</v>
      </c>
      <c r="D28" s="16">
        <f>N26</f>
        <v>80</v>
      </c>
      <c r="E28" s="16">
        <f>O26</f>
        <v>160</v>
      </c>
      <c r="F28" s="5">
        <v>512</v>
      </c>
      <c r="G28" s="9">
        <v>3</v>
      </c>
      <c r="H28" s="9">
        <v>3</v>
      </c>
      <c r="I28" s="11">
        <v>1</v>
      </c>
      <c r="J28" s="11">
        <v>1</v>
      </c>
      <c r="K28" s="13">
        <v>1</v>
      </c>
      <c r="L28" s="13">
        <v>1</v>
      </c>
      <c r="M28" s="5">
        <v>1</v>
      </c>
      <c r="N28" s="5">
        <f t="shared" ref="N28:N29" si="7">(D28+2*I28-M28*(G28-1)-1)/K28+1</f>
        <v>80</v>
      </c>
      <c r="O28" s="5">
        <f t="shared" ref="O28:O29" si="8">(E28+2*J28-M28*(H28-1)-1)/L28+1</f>
        <v>160</v>
      </c>
      <c r="P28" s="5">
        <v>256</v>
      </c>
      <c r="Q28">
        <f t="shared" si="3"/>
        <v>3276800</v>
      </c>
      <c r="R28">
        <f>G28*H28+1</f>
        <v>10</v>
      </c>
      <c r="S28">
        <f>R28*P28</f>
        <v>2560</v>
      </c>
    </row>
    <row r="29" spans="1:19" s="17" customFormat="1" x14ac:dyDescent="0.25">
      <c r="A29" s="38"/>
      <c r="B29" s="36"/>
      <c r="C29" t="s">
        <v>22</v>
      </c>
      <c r="D29" s="16">
        <f t="shared" si="5"/>
        <v>80</v>
      </c>
      <c r="E29" s="16">
        <f t="shared" si="5"/>
        <v>160</v>
      </c>
      <c r="F29" s="5">
        <f t="shared" si="5"/>
        <v>256</v>
      </c>
      <c r="G29" s="9">
        <v>3</v>
      </c>
      <c r="H29" s="9">
        <v>3</v>
      </c>
      <c r="I29" s="11">
        <v>1</v>
      </c>
      <c r="J29" s="11">
        <v>1</v>
      </c>
      <c r="K29" s="13">
        <v>1</v>
      </c>
      <c r="L29" s="13">
        <v>1</v>
      </c>
      <c r="M29" s="5">
        <v>1</v>
      </c>
      <c r="N29" s="5">
        <f t="shared" si="7"/>
        <v>80</v>
      </c>
      <c r="O29" s="5">
        <f t="shared" si="8"/>
        <v>160</v>
      </c>
      <c r="P29" s="5">
        <v>256</v>
      </c>
      <c r="Q29">
        <f t="shared" si="3"/>
        <v>3276800</v>
      </c>
      <c r="R29">
        <f>G29*H29+1</f>
        <v>10</v>
      </c>
      <c r="S29">
        <f>R29*P29</f>
        <v>2560</v>
      </c>
    </row>
    <row r="30" spans="1:19" s="17" customFormat="1" x14ac:dyDescent="0.25">
      <c r="A30" s="38"/>
      <c r="B30" s="36"/>
      <c r="C30" t="s">
        <v>31</v>
      </c>
      <c r="D30" s="39">
        <f>O29*N29</f>
        <v>12800</v>
      </c>
      <c r="E30" s="39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/>
      <c r="R30"/>
      <c r="S30"/>
    </row>
    <row r="31" spans="1:19" s="17" customFormat="1" x14ac:dyDescent="0.25">
      <c r="A31" s="38"/>
      <c r="B31" s="36" t="s">
        <v>18</v>
      </c>
      <c r="C31" s="15" t="s">
        <v>26</v>
      </c>
      <c r="D31" s="16">
        <f>N29</f>
        <v>80</v>
      </c>
      <c r="E31" s="16">
        <f>O29</f>
        <v>160</v>
      </c>
      <c r="F31" s="16">
        <f>P29</f>
        <v>256</v>
      </c>
      <c r="G31" s="9">
        <v>4</v>
      </c>
      <c r="H31" s="9">
        <v>4</v>
      </c>
      <c r="I31" s="11">
        <v>1</v>
      </c>
      <c r="J31" s="11">
        <v>1</v>
      </c>
      <c r="K31" s="13">
        <v>2</v>
      </c>
      <c r="L31" s="13">
        <v>2</v>
      </c>
      <c r="M31" s="16">
        <v>1</v>
      </c>
      <c r="N31" s="16">
        <f>(D31-1)*K31-2*I31+M31*(G31-1)+1</f>
        <v>160</v>
      </c>
      <c r="O31" s="16">
        <f>(E31-1)*K31-2*J31+M31*(H31-1)+1</f>
        <v>320</v>
      </c>
      <c r="P31" s="16">
        <v>128</v>
      </c>
      <c r="Q31" s="15">
        <f t="shared" si="3"/>
        <v>6553600</v>
      </c>
      <c r="R31" s="15"/>
      <c r="S31" s="15"/>
    </row>
    <row r="32" spans="1:19" s="17" customFormat="1" x14ac:dyDescent="0.25">
      <c r="A32" s="38"/>
      <c r="B32" s="36"/>
      <c r="C32" s="15" t="s">
        <v>29</v>
      </c>
      <c r="D32" s="16">
        <f t="shared" si="5"/>
        <v>160</v>
      </c>
      <c r="E32" s="16">
        <f t="shared" si="5"/>
        <v>320</v>
      </c>
      <c r="F32" s="16">
        <f>P31</f>
        <v>128</v>
      </c>
      <c r="G32" s="9" t="s">
        <v>30</v>
      </c>
      <c r="H32" s="9" t="s">
        <v>30</v>
      </c>
      <c r="I32" s="11" t="s">
        <v>30</v>
      </c>
      <c r="J32" s="11" t="s">
        <v>30</v>
      </c>
      <c r="K32" s="13" t="s">
        <v>30</v>
      </c>
      <c r="L32" s="13" t="s">
        <v>30</v>
      </c>
      <c r="M32" s="16" t="s">
        <v>30</v>
      </c>
      <c r="N32" s="16">
        <f>D32</f>
        <v>160</v>
      </c>
      <c r="O32" s="16">
        <f>E32</f>
        <v>320</v>
      </c>
      <c r="P32" s="16">
        <f>F32+P10</f>
        <v>256</v>
      </c>
      <c r="Q32" s="15" t="s">
        <v>30</v>
      </c>
      <c r="R32" s="15" t="s">
        <v>30</v>
      </c>
      <c r="S32" s="15" t="s">
        <v>30</v>
      </c>
    </row>
    <row r="33" spans="1:19" s="17" customFormat="1" x14ac:dyDescent="0.25">
      <c r="A33" s="38"/>
      <c r="B33" s="36"/>
      <c r="C33" t="s">
        <v>22</v>
      </c>
      <c r="D33" s="16">
        <f>N31</f>
        <v>160</v>
      </c>
      <c r="E33" s="16">
        <f>O31</f>
        <v>320</v>
      </c>
      <c r="F33" s="5">
        <f>P31</f>
        <v>128</v>
      </c>
      <c r="G33" s="9">
        <v>3</v>
      </c>
      <c r="H33" s="9">
        <v>3</v>
      </c>
      <c r="I33" s="11">
        <v>1</v>
      </c>
      <c r="J33" s="11">
        <v>1</v>
      </c>
      <c r="K33" s="13">
        <v>1</v>
      </c>
      <c r="L33" s="13">
        <v>1</v>
      </c>
      <c r="M33" s="5">
        <v>1</v>
      </c>
      <c r="N33" s="5">
        <f t="shared" ref="N33:N34" si="9">(D33+2*I33-M33*(G33-1)-1)/K33+1</f>
        <v>160</v>
      </c>
      <c r="O33" s="5">
        <f t="shared" ref="O33:O34" si="10">(E33+2*J33-M33*(H33-1)-1)/L33+1</f>
        <v>320</v>
      </c>
      <c r="P33" s="5">
        <v>128</v>
      </c>
      <c r="Q33">
        <f t="shared" si="3"/>
        <v>6553600</v>
      </c>
      <c r="R33">
        <f>G33*H33+1</f>
        <v>10</v>
      </c>
      <c r="S33">
        <f>R33*P33</f>
        <v>1280</v>
      </c>
    </row>
    <row r="34" spans="1:19" s="17" customFormat="1" x14ac:dyDescent="0.25">
      <c r="A34" s="38"/>
      <c r="B34" s="36"/>
      <c r="C34" t="s">
        <v>22</v>
      </c>
      <c r="D34" s="16">
        <f t="shared" si="5"/>
        <v>160</v>
      </c>
      <c r="E34" s="16">
        <f t="shared" si="5"/>
        <v>320</v>
      </c>
      <c r="F34" s="5">
        <f t="shared" si="5"/>
        <v>128</v>
      </c>
      <c r="G34" s="9">
        <v>3</v>
      </c>
      <c r="H34" s="9">
        <v>3</v>
      </c>
      <c r="I34" s="11">
        <v>1</v>
      </c>
      <c r="J34" s="11">
        <v>1</v>
      </c>
      <c r="K34" s="13">
        <v>1</v>
      </c>
      <c r="L34" s="13">
        <v>1</v>
      </c>
      <c r="M34" s="5">
        <v>1</v>
      </c>
      <c r="N34" s="5">
        <f t="shared" si="9"/>
        <v>160</v>
      </c>
      <c r="O34" s="5">
        <f t="shared" si="10"/>
        <v>320</v>
      </c>
      <c r="P34" s="5">
        <v>128</v>
      </c>
      <c r="Q34">
        <f t="shared" si="3"/>
        <v>6553600</v>
      </c>
      <c r="R34">
        <f>G34*H34+1</f>
        <v>10</v>
      </c>
      <c r="S34">
        <f>R34*P34</f>
        <v>1280</v>
      </c>
    </row>
    <row r="35" spans="1:19" s="17" customFormat="1" x14ac:dyDescent="0.25">
      <c r="A35" s="38"/>
      <c r="B35" s="36"/>
      <c r="C35" t="s">
        <v>31</v>
      </c>
      <c r="D35" s="39">
        <f>O34*N34</f>
        <v>51200</v>
      </c>
      <c r="E35" s="39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/>
      <c r="R35"/>
      <c r="S35"/>
    </row>
    <row r="36" spans="1:19" s="17" customFormat="1" x14ac:dyDescent="0.25">
      <c r="A36" s="38"/>
      <c r="B36" s="36" t="s">
        <v>18</v>
      </c>
      <c r="C36" s="15" t="s">
        <v>26</v>
      </c>
      <c r="D36" s="16">
        <f>N34</f>
        <v>160</v>
      </c>
      <c r="E36" s="16">
        <f>O34</f>
        <v>320</v>
      </c>
      <c r="F36" s="16">
        <f>P34</f>
        <v>128</v>
      </c>
      <c r="G36" s="9">
        <v>4</v>
      </c>
      <c r="H36" s="9">
        <v>4</v>
      </c>
      <c r="I36" s="11">
        <v>1</v>
      </c>
      <c r="J36" s="11">
        <v>1</v>
      </c>
      <c r="K36" s="13">
        <v>2</v>
      </c>
      <c r="L36" s="13">
        <v>2</v>
      </c>
      <c r="M36" s="16">
        <v>1</v>
      </c>
      <c r="N36" s="16">
        <f>(D36-1)*K36-2*I36+M36*(G36-1)+1</f>
        <v>320</v>
      </c>
      <c r="O36" s="16">
        <f>(E36-1)*K36-2*J36+M36*(H36-1)+1</f>
        <v>640</v>
      </c>
      <c r="P36" s="16">
        <v>64</v>
      </c>
      <c r="Q36" s="15">
        <f t="shared" si="3"/>
        <v>13107200</v>
      </c>
      <c r="R36" s="15"/>
      <c r="S36" s="15"/>
    </row>
    <row r="37" spans="1:19" s="17" customFormat="1" x14ac:dyDescent="0.25">
      <c r="A37" s="38"/>
      <c r="B37" s="36"/>
      <c r="C37" s="15" t="s">
        <v>29</v>
      </c>
      <c r="D37" s="16">
        <f t="shared" si="5"/>
        <v>320</v>
      </c>
      <c r="E37" s="16">
        <f t="shared" si="5"/>
        <v>640</v>
      </c>
      <c r="F37" s="16">
        <f>P36</f>
        <v>64</v>
      </c>
      <c r="G37" s="9" t="s">
        <v>30</v>
      </c>
      <c r="H37" s="9" t="s">
        <v>30</v>
      </c>
      <c r="I37" s="11" t="s">
        <v>30</v>
      </c>
      <c r="J37" s="11" t="s">
        <v>30</v>
      </c>
      <c r="K37" s="13" t="s">
        <v>30</v>
      </c>
      <c r="L37" s="13" t="s">
        <v>30</v>
      </c>
      <c r="M37" s="16" t="s">
        <v>30</v>
      </c>
      <c r="N37" s="16">
        <f>D37</f>
        <v>320</v>
      </c>
      <c r="O37" s="16">
        <f>E37</f>
        <v>640</v>
      </c>
      <c r="P37" s="16">
        <f>F37+P6</f>
        <v>128</v>
      </c>
      <c r="Q37" s="15" t="s">
        <v>30</v>
      </c>
      <c r="R37" s="15" t="s">
        <v>30</v>
      </c>
      <c r="S37" s="15" t="s">
        <v>30</v>
      </c>
    </row>
    <row r="38" spans="1:19" x14ac:dyDescent="0.25">
      <c r="A38" s="38"/>
      <c r="B38" s="36"/>
      <c r="C38" t="s">
        <v>22</v>
      </c>
      <c r="D38" s="16">
        <f>N36</f>
        <v>320</v>
      </c>
      <c r="E38" s="16">
        <f>O36</f>
        <v>640</v>
      </c>
      <c r="F38" s="5">
        <f>P36</f>
        <v>64</v>
      </c>
      <c r="G38" s="9">
        <v>3</v>
      </c>
      <c r="H38" s="9">
        <v>3</v>
      </c>
      <c r="I38" s="11">
        <v>1</v>
      </c>
      <c r="J38" s="11">
        <v>1</v>
      </c>
      <c r="K38" s="13">
        <v>1</v>
      </c>
      <c r="L38" s="13">
        <v>1</v>
      </c>
      <c r="M38" s="5">
        <v>1</v>
      </c>
      <c r="N38" s="5">
        <f t="shared" ref="N38:N41" si="11">(D38+2*I38-M38*(G38-1)-1)/K38+1</f>
        <v>320</v>
      </c>
      <c r="O38" s="5">
        <f t="shared" ref="O38:O41" si="12">(E38+2*J38-M38*(H38-1)-1)/L38+1</f>
        <v>640</v>
      </c>
      <c r="P38" s="5">
        <v>64</v>
      </c>
      <c r="Q38">
        <f t="shared" si="3"/>
        <v>13107200</v>
      </c>
      <c r="R38">
        <f>G38*H38+1</f>
        <v>10</v>
      </c>
      <c r="S38">
        <f>R38*P38</f>
        <v>640</v>
      </c>
    </row>
    <row r="39" spans="1:19" x14ac:dyDescent="0.25">
      <c r="A39" s="38"/>
      <c r="B39" s="36"/>
      <c r="C39" t="s">
        <v>22</v>
      </c>
      <c r="D39" s="16">
        <f t="shared" si="5"/>
        <v>320</v>
      </c>
      <c r="E39" s="16">
        <f t="shared" si="5"/>
        <v>640</v>
      </c>
      <c r="F39" s="5">
        <f t="shared" si="5"/>
        <v>64</v>
      </c>
      <c r="G39" s="9">
        <v>3</v>
      </c>
      <c r="H39" s="9">
        <v>3</v>
      </c>
      <c r="I39" s="11">
        <v>1</v>
      </c>
      <c r="J39" s="11">
        <v>1</v>
      </c>
      <c r="K39" s="13">
        <v>1</v>
      </c>
      <c r="L39" s="13">
        <v>1</v>
      </c>
      <c r="M39" s="5">
        <v>1</v>
      </c>
      <c r="N39" s="5">
        <f t="shared" si="11"/>
        <v>320</v>
      </c>
      <c r="O39" s="5">
        <f t="shared" si="12"/>
        <v>640</v>
      </c>
      <c r="P39" s="5">
        <v>64</v>
      </c>
      <c r="Q39">
        <f t="shared" si="3"/>
        <v>13107200</v>
      </c>
      <c r="R39">
        <f>G39*H39+1</f>
        <v>10</v>
      </c>
      <c r="S39">
        <f>R39*P39</f>
        <v>640</v>
      </c>
    </row>
    <row r="40" spans="1:19" x14ac:dyDescent="0.25">
      <c r="A40" s="38"/>
      <c r="B40" s="36"/>
      <c r="C40" t="s">
        <v>31</v>
      </c>
      <c r="D40" s="39">
        <f>O39*N39</f>
        <v>204800</v>
      </c>
      <c r="E40" s="39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9" x14ac:dyDescent="0.25">
      <c r="A41" s="38"/>
      <c r="B41" t="s">
        <v>25</v>
      </c>
      <c r="C41" t="s">
        <v>28</v>
      </c>
      <c r="D41" s="16">
        <f>N39</f>
        <v>320</v>
      </c>
      <c r="E41" s="16">
        <f>O39</f>
        <v>640</v>
      </c>
      <c r="F41" s="5">
        <f>P39</f>
        <v>64</v>
      </c>
      <c r="G41" s="9">
        <v>3</v>
      </c>
      <c r="H41" s="9">
        <v>3</v>
      </c>
      <c r="I41" s="11">
        <v>1</v>
      </c>
      <c r="J41" s="11">
        <v>1</v>
      </c>
      <c r="K41" s="13">
        <v>1</v>
      </c>
      <c r="L41" s="13">
        <v>1</v>
      </c>
      <c r="M41" s="5">
        <v>1</v>
      </c>
      <c r="N41" s="5">
        <f t="shared" si="11"/>
        <v>320</v>
      </c>
      <c r="O41" s="5">
        <f t="shared" si="12"/>
        <v>640</v>
      </c>
      <c r="P41" s="5">
        <v>3</v>
      </c>
      <c r="Q41">
        <f t="shared" si="3"/>
        <v>614400</v>
      </c>
      <c r="R41">
        <f>G41*H41+1</f>
        <v>10</v>
      </c>
      <c r="S41">
        <f>R41*P41</f>
        <v>30</v>
      </c>
    </row>
    <row r="42" spans="1:19" x14ac:dyDescent="0.25">
      <c r="A42" s="6"/>
      <c r="Q42">
        <f>SUM(Q2:Q41)</f>
        <v>144384000</v>
      </c>
    </row>
    <row r="43" spans="1:19" x14ac:dyDescent="0.25">
      <c r="A43" s="6"/>
    </row>
  </sheetData>
  <mergeCells count="20">
    <mergeCell ref="D40:E40"/>
    <mergeCell ref="A19:A20"/>
    <mergeCell ref="B19:B20"/>
    <mergeCell ref="A21:A41"/>
    <mergeCell ref="B21:B25"/>
    <mergeCell ref="D25:E25"/>
    <mergeCell ref="B26:B30"/>
    <mergeCell ref="D30:E30"/>
    <mergeCell ref="B31:B35"/>
    <mergeCell ref="D35:E35"/>
    <mergeCell ref="B36:B40"/>
    <mergeCell ref="A2:A18"/>
    <mergeCell ref="B3:B6"/>
    <mergeCell ref="D5:E5"/>
    <mergeCell ref="B7:B10"/>
    <mergeCell ref="D9:E9"/>
    <mergeCell ref="B11:B14"/>
    <mergeCell ref="D13:E13"/>
    <mergeCell ref="B15:B18"/>
    <mergeCell ref="D17:E17"/>
  </mergeCells>
  <conditionalFormatting sqref="P3:P9 P11:P13 P15:P17 P19:P20 P23:P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 D38:D39 D33:D34 D23:D24 D10:D12 D14:D16 D18:D21 D26:D29 D31 D36 D4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 E38:E39 E33:E34 E23:E24 E6:E8 E10:E12 E14:E16 E18:E21 E26:E29 E31 E36 E4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:P1048576 P1:P2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:P2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:P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8 D38:D39 D33:D34 D23:D24 D10:D12 D14:D16 D18:D21 D26:D29 D31 D36 D4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 E38:E39 E33:E34 E23:E24 E6:E8 E10:E12 E14:E16 E18:E21 E26:E29 E31 E36 E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8 D10:D12 D14:D16 D18:D24 D26:D29 D31:D34 D36:D39 D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 E6:E8 E10:E12 E14:E16 E18:E24 E26:E29 E31:E34 E36:E39 E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F77E-37C3-4B90-8214-6B0F855010C2}">
  <dimension ref="A1:S43"/>
  <sheetViews>
    <sheetView zoomScaleNormal="100" workbookViewId="0">
      <selection activeCell="F2" sqref="F2"/>
    </sheetView>
  </sheetViews>
  <sheetFormatPr defaultRowHeight="15" x14ac:dyDescent="0.25"/>
  <cols>
    <col min="3" max="3" width="17.28515625" customWidth="1"/>
    <col min="4" max="4" width="8.28515625" customWidth="1"/>
    <col min="5" max="5" width="7" customWidth="1"/>
    <col min="6" max="6" width="9.7109375" customWidth="1"/>
    <col min="9" max="9" width="13.42578125" customWidth="1"/>
    <col min="10" max="10" width="13.85546875" customWidth="1"/>
    <col min="17" max="17" width="21.42578125" customWidth="1"/>
    <col min="18" max="18" width="17" customWidth="1"/>
    <col min="19" max="19" width="11.85546875" customWidth="1"/>
  </cols>
  <sheetData>
    <row r="1" spans="1:19" x14ac:dyDescent="0.25">
      <c r="A1" t="s">
        <v>19</v>
      </c>
      <c r="B1" t="s">
        <v>17</v>
      </c>
      <c r="C1" t="s">
        <v>16</v>
      </c>
      <c r="D1" s="4" t="s">
        <v>0</v>
      </c>
      <c r="E1" s="4" t="s">
        <v>1</v>
      </c>
      <c r="F1" t="s">
        <v>2</v>
      </c>
      <c r="G1" s="1" t="s">
        <v>3</v>
      </c>
      <c r="H1" s="1" t="s">
        <v>4</v>
      </c>
      <c r="I1" s="2" t="s">
        <v>8</v>
      </c>
      <c r="J1" s="2" t="s">
        <v>7</v>
      </c>
      <c r="K1" s="3" t="s">
        <v>6</v>
      </c>
      <c r="L1" s="3" t="s">
        <v>5</v>
      </c>
      <c r="M1" t="s">
        <v>15</v>
      </c>
      <c r="N1" s="4" t="s">
        <v>9</v>
      </c>
      <c r="O1" s="4" t="s">
        <v>10</v>
      </c>
      <c r="P1" s="8" t="s">
        <v>11</v>
      </c>
      <c r="Q1" t="s">
        <v>12</v>
      </c>
      <c r="R1" t="s">
        <v>13</v>
      </c>
      <c r="S1" t="s">
        <v>14</v>
      </c>
    </row>
    <row r="2" spans="1:19" x14ac:dyDescent="0.25">
      <c r="A2" s="37" t="s">
        <v>20</v>
      </c>
      <c r="B2" t="s">
        <v>27</v>
      </c>
      <c r="C2" t="s">
        <v>28</v>
      </c>
      <c r="D2" s="4">
        <v>48</v>
      </c>
      <c r="E2" s="4">
        <v>96</v>
      </c>
      <c r="F2">
        <v>3</v>
      </c>
      <c r="G2" s="18">
        <v>5</v>
      </c>
      <c r="H2" s="18">
        <v>5</v>
      </c>
      <c r="I2" s="19">
        <v>2</v>
      </c>
      <c r="J2" s="19">
        <v>2</v>
      </c>
      <c r="K2" s="20">
        <v>1</v>
      </c>
      <c r="L2" s="20">
        <v>1</v>
      </c>
      <c r="M2">
        <v>1</v>
      </c>
      <c r="N2" s="5">
        <f t="shared" ref="N2:N20" si="0">(D2+2*I2-M2*(G2-1)-1)/K2+1</f>
        <v>48</v>
      </c>
      <c r="O2" s="5">
        <f t="shared" ref="O2:O20" si="1">(E2+2*J2-M2*(H2-1)-1)/L2+1</f>
        <v>96</v>
      </c>
      <c r="P2" s="8">
        <v>64</v>
      </c>
      <c r="Q2">
        <f>N2*O2*P2</f>
        <v>294912</v>
      </c>
      <c r="R2">
        <f>G2*H2+1</f>
        <v>26</v>
      </c>
      <c r="S2">
        <f>R2*P2</f>
        <v>1664</v>
      </c>
    </row>
    <row r="3" spans="1:19" ht="15" customHeight="1" x14ac:dyDescent="0.25">
      <c r="A3" s="37"/>
      <c r="B3" s="36" t="s">
        <v>18</v>
      </c>
      <c r="C3" t="s">
        <v>22</v>
      </c>
      <c r="D3" s="5">
        <f>N2</f>
        <v>48</v>
      </c>
      <c r="E3" s="5">
        <f>O2</f>
        <v>96</v>
      </c>
      <c r="F3" s="5">
        <f>P2</f>
        <v>64</v>
      </c>
      <c r="G3" s="9">
        <v>3</v>
      </c>
      <c r="H3" s="9">
        <v>3</v>
      </c>
      <c r="I3" s="11">
        <v>1</v>
      </c>
      <c r="J3" s="11">
        <v>1</v>
      </c>
      <c r="K3" s="13">
        <v>1</v>
      </c>
      <c r="L3" s="13">
        <v>1</v>
      </c>
      <c r="M3" s="5">
        <v>1</v>
      </c>
      <c r="N3" s="5">
        <f t="shared" si="0"/>
        <v>48</v>
      </c>
      <c r="O3" s="5">
        <f t="shared" si="1"/>
        <v>96</v>
      </c>
      <c r="P3" s="5">
        <v>64</v>
      </c>
      <c r="Q3">
        <f>N3*O3*P3</f>
        <v>294912</v>
      </c>
      <c r="R3">
        <f>G3*H3+1</f>
        <v>10</v>
      </c>
      <c r="S3">
        <f>R3*P3</f>
        <v>640</v>
      </c>
    </row>
    <row r="4" spans="1:19" x14ac:dyDescent="0.25">
      <c r="A4" s="37"/>
      <c r="B4" s="36"/>
      <c r="C4" t="s">
        <v>22</v>
      </c>
      <c r="D4" s="5">
        <f t="shared" ref="D4:F22" si="2">N3</f>
        <v>48</v>
      </c>
      <c r="E4" s="5">
        <f t="shared" si="2"/>
        <v>96</v>
      </c>
      <c r="F4" s="5">
        <f t="shared" si="2"/>
        <v>64</v>
      </c>
      <c r="G4" s="9">
        <v>3</v>
      </c>
      <c r="H4" s="9">
        <v>3</v>
      </c>
      <c r="I4" s="11">
        <v>1</v>
      </c>
      <c r="J4" s="11">
        <v>1</v>
      </c>
      <c r="K4" s="13">
        <v>1</v>
      </c>
      <c r="L4" s="13">
        <v>1</v>
      </c>
      <c r="M4" s="5">
        <v>1</v>
      </c>
      <c r="N4" s="5">
        <f t="shared" si="0"/>
        <v>48</v>
      </c>
      <c r="O4" s="5">
        <f t="shared" si="1"/>
        <v>96</v>
      </c>
      <c r="P4" s="5">
        <v>64</v>
      </c>
      <c r="Q4">
        <f t="shared" ref="Q4:Q41" si="3">N4*O4*P4</f>
        <v>294912</v>
      </c>
      <c r="R4">
        <f>G4*H4+1</f>
        <v>10</v>
      </c>
      <c r="S4">
        <f>R4*P4</f>
        <v>640</v>
      </c>
    </row>
    <row r="5" spans="1:19" x14ac:dyDescent="0.25">
      <c r="A5" s="37"/>
      <c r="B5" s="36"/>
      <c r="C5" t="s">
        <v>31</v>
      </c>
      <c r="D5" s="39">
        <f>O4*N4</f>
        <v>4608</v>
      </c>
      <c r="E5" s="39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9" s="17" customFormat="1" x14ac:dyDescent="0.25">
      <c r="A6" s="37"/>
      <c r="B6" s="36"/>
      <c r="C6" s="15" t="s">
        <v>23</v>
      </c>
      <c r="D6" s="16">
        <f>N4</f>
        <v>48</v>
      </c>
      <c r="E6" s="16">
        <f>O4</f>
        <v>96</v>
      </c>
      <c r="F6" s="16">
        <f>P4</f>
        <v>64</v>
      </c>
      <c r="G6" s="9">
        <v>2</v>
      </c>
      <c r="H6" s="9">
        <v>2</v>
      </c>
      <c r="I6" s="11">
        <v>0</v>
      </c>
      <c r="J6" s="11">
        <v>0</v>
      </c>
      <c r="K6" s="13">
        <v>2</v>
      </c>
      <c r="L6" s="13">
        <v>2</v>
      </c>
      <c r="M6" s="16">
        <v>1</v>
      </c>
      <c r="N6" s="16">
        <f t="shared" si="0"/>
        <v>24</v>
      </c>
      <c r="O6" s="16">
        <f t="shared" si="1"/>
        <v>48</v>
      </c>
      <c r="P6" s="16">
        <v>64</v>
      </c>
      <c r="Q6" s="15">
        <f t="shared" si="3"/>
        <v>73728</v>
      </c>
      <c r="R6" s="15"/>
      <c r="S6" s="15"/>
    </row>
    <row r="7" spans="1:19" s="17" customFormat="1" x14ac:dyDescent="0.25">
      <c r="A7" s="37"/>
      <c r="B7" s="36" t="s">
        <v>18</v>
      </c>
      <c r="C7" t="s">
        <v>22</v>
      </c>
      <c r="D7" s="16">
        <f t="shared" si="2"/>
        <v>24</v>
      </c>
      <c r="E7" s="16">
        <f t="shared" si="2"/>
        <v>48</v>
      </c>
      <c r="F7" s="5">
        <f>P6</f>
        <v>64</v>
      </c>
      <c r="G7" s="9">
        <v>3</v>
      </c>
      <c r="H7" s="9">
        <v>3</v>
      </c>
      <c r="I7" s="11">
        <v>1</v>
      </c>
      <c r="J7" s="11">
        <v>1</v>
      </c>
      <c r="K7" s="13">
        <v>1</v>
      </c>
      <c r="L7" s="13">
        <v>1</v>
      </c>
      <c r="M7" s="5">
        <v>1</v>
      </c>
      <c r="N7" s="5">
        <f t="shared" si="0"/>
        <v>24</v>
      </c>
      <c r="O7" s="5">
        <f t="shared" si="1"/>
        <v>48</v>
      </c>
      <c r="P7" s="5">
        <v>128</v>
      </c>
      <c r="Q7">
        <f t="shared" si="3"/>
        <v>147456</v>
      </c>
      <c r="R7">
        <f>G7*H7+1</f>
        <v>10</v>
      </c>
      <c r="S7">
        <f>R7*P7</f>
        <v>1280</v>
      </c>
    </row>
    <row r="8" spans="1:19" s="17" customFormat="1" x14ac:dyDescent="0.25">
      <c r="A8" s="37"/>
      <c r="B8" s="36"/>
      <c r="C8" t="s">
        <v>22</v>
      </c>
      <c r="D8" s="16">
        <f t="shared" si="2"/>
        <v>24</v>
      </c>
      <c r="E8" s="16">
        <f t="shared" si="2"/>
        <v>48</v>
      </c>
      <c r="F8" s="5">
        <f t="shared" si="2"/>
        <v>128</v>
      </c>
      <c r="G8" s="9">
        <v>3</v>
      </c>
      <c r="H8" s="9">
        <v>3</v>
      </c>
      <c r="I8" s="11">
        <v>1</v>
      </c>
      <c r="J8" s="11">
        <v>1</v>
      </c>
      <c r="K8" s="13">
        <v>1</v>
      </c>
      <c r="L8" s="13">
        <v>1</v>
      </c>
      <c r="M8" s="5">
        <v>1</v>
      </c>
      <c r="N8" s="5">
        <f t="shared" si="0"/>
        <v>24</v>
      </c>
      <c r="O8" s="5">
        <f t="shared" si="1"/>
        <v>48</v>
      </c>
      <c r="P8" s="5">
        <v>128</v>
      </c>
      <c r="Q8">
        <f t="shared" si="3"/>
        <v>147456</v>
      </c>
      <c r="R8">
        <f>G8*H8+1</f>
        <v>10</v>
      </c>
      <c r="S8">
        <f>R8*P8</f>
        <v>1280</v>
      </c>
    </row>
    <row r="9" spans="1:19" s="17" customFormat="1" x14ac:dyDescent="0.25">
      <c r="A9" s="37"/>
      <c r="B9" s="36"/>
      <c r="C9" t="s">
        <v>31</v>
      </c>
      <c r="D9" s="39">
        <f>O8*N8</f>
        <v>1152</v>
      </c>
      <c r="E9" s="39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/>
      <c r="R9"/>
      <c r="S9"/>
    </row>
    <row r="10" spans="1:19" s="17" customFormat="1" x14ac:dyDescent="0.25">
      <c r="A10" s="37"/>
      <c r="B10" s="36"/>
      <c r="C10" s="15" t="s">
        <v>23</v>
      </c>
      <c r="D10" s="16">
        <f>N8</f>
        <v>24</v>
      </c>
      <c r="E10" s="16">
        <f>O8</f>
        <v>48</v>
      </c>
      <c r="F10" s="16">
        <f>P8</f>
        <v>128</v>
      </c>
      <c r="G10" s="9">
        <v>2</v>
      </c>
      <c r="H10" s="9">
        <v>2</v>
      </c>
      <c r="I10" s="11">
        <v>0</v>
      </c>
      <c r="J10" s="11">
        <v>0</v>
      </c>
      <c r="K10" s="13">
        <v>2</v>
      </c>
      <c r="L10" s="13">
        <v>2</v>
      </c>
      <c r="M10" s="16">
        <v>1</v>
      </c>
      <c r="N10" s="16">
        <f t="shared" si="0"/>
        <v>12</v>
      </c>
      <c r="O10" s="16">
        <f t="shared" si="1"/>
        <v>24</v>
      </c>
      <c r="P10" s="16">
        <v>128</v>
      </c>
      <c r="Q10" s="15">
        <f t="shared" si="3"/>
        <v>36864</v>
      </c>
      <c r="R10" s="15"/>
      <c r="S10" s="15"/>
    </row>
    <row r="11" spans="1:19" s="17" customFormat="1" x14ac:dyDescent="0.25">
      <c r="A11" s="37"/>
      <c r="B11" s="36" t="s">
        <v>18</v>
      </c>
      <c r="C11" t="s">
        <v>22</v>
      </c>
      <c r="D11" s="16">
        <f t="shared" si="2"/>
        <v>12</v>
      </c>
      <c r="E11" s="16">
        <f t="shared" si="2"/>
        <v>24</v>
      </c>
      <c r="F11" s="5">
        <f>P8</f>
        <v>128</v>
      </c>
      <c r="G11" s="9">
        <v>3</v>
      </c>
      <c r="H11" s="9">
        <v>3</v>
      </c>
      <c r="I11" s="11">
        <v>1</v>
      </c>
      <c r="J11" s="11">
        <v>1</v>
      </c>
      <c r="K11" s="13">
        <v>1</v>
      </c>
      <c r="L11" s="13">
        <v>1</v>
      </c>
      <c r="M11" s="5">
        <v>1</v>
      </c>
      <c r="N11" s="5">
        <f t="shared" si="0"/>
        <v>12</v>
      </c>
      <c r="O11" s="5">
        <f t="shared" si="1"/>
        <v>24</v>
      </c>
      <c r="P11" s="5">
        <v>256</v>
      </c>
      <c r="Q11">
        <f t="shared" si="3"/>
        <v>73728</v>
      </c>
      <c r="R11">
        <f>G11*H11+1</f>
        <v>10</v>
      </c>
      <c r="S11">
        <f>R11*P11</f>
        <v>2560</v>
      </c>
    </row>
    <row r="12" spans="1:19" s="17" customFormat="1" x14ac:dyDescent="0.25">
      <c r="A12" s="37"/>
      <c r="B12" s="36"/>
      <c r="C12" t="s">
        <v>22</v>
      </c>
      <c r="D12" s="16">
        <f>N11</f>
        <v>12</v>
      </c>
      <c r="E12" s="16">
        <f t="shared" si="2"/>
        <v>24</v>
      </c>
      <c r="F12" s="5">
        <f t="shared" si="2"/>
        <v>256</v>
      </c>
      <c r="G12" s="9">
        <v>3</v>
      </c>
      <c r="H12" s="9">
        <v>3</v>
      </c>
      <c r="I12" s="11">
        <v>1</v>
      </c>
      <c r="J12" s="11">
        <v>1</v>
      </c>
      <c r="K12" s="13">
        <v>1</v>
      </c>
      <c r="L12" s="13">
        <v>1</v>
      </c>
      <c r="M12" s="5">
        <v>1</v>
      </c>
      <c r="N12" s="5">
        <f t="shared" si="0"/>
        <v>12</v>
      </c>
      <c r="O12" s="5">
        <f t="shared" si="1"/>
        <v>24</v>
      </c>
      <c r="P12" s="5">
        <v>256</v>
      </c>
      <c r="Q12">
        <f t="shared" si="3"/>
        <v>73728</v>
      </c>
      <c r="R12">
        <f>G12*H12+1</f>
        <v>10</v>
      </c>
      <c r="S12">
        <f>R12*P12</f>
        <v>2560</v>
      </c>
    </row>
    <row r="13" spans="1:19" s="17" customFormat="1" x14ac:dyDescent="0.25">
      <c r="A13" s="37"/>
      <c r="B13" s="36"/>
      <c r="C13" t="s">
        <v>31</v>
      </c>
      <c r="D13" s="39">
        <f>O12*N12</f>
        <v>288</v>
      </c>
      <c r="E13" s="39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/>
      <c r="R13"/>
      <c r="S13"/>
    </row>
    <row r="14" spans="1:19" s="17" customFormat="1" x14ac:dyDescent="0.25">
      <c r="A14" s="37"/>
      <c r="B14" s="36"/>
      <c r="C14" s="15" t="s">
        <v>23</v>
      </c>
      <c r="D14" s="16">
        <f>N12</f>
        <v>12</v>
      </c>
      <c r="E14" s="16">
        <f>O12</f>
        <v>24</v>
      </c>
      <c r="F14" s="16">
        <f>P12</f>
        <v>256</v>
      </c>
      <c r="G14" s="9">
        <v>2</v>
      </c>
      <c r="H14" s="9">
        <v>2</v>
      </c>
      <c r="I14" s="11">
        <v>0</v>
      </c>
      <c r="J14" s="11">
        <v>0</v>
      </c>
      <c r="K14" s="13">
        <v>2</v>
      </c>
      <c r="L14" s="13">
        <v>2</v>
      </c>
      <c r="M14" s="16">
        <v>1</v>
      </c>
      <c r="N14" s="16">
        <f t="shared" si="0"/>
        <v>6</v>
      </c>
      <c r="O14" s="16">
        <f t="shared" si="1"/>
        <v>12</v>
      </c>
      <c r="P14" s="16">
        <v>256</v>
      </c>
      <c r="Q14" s="15">
        <f t="shared" si="3"/>
        <v>18432</v>
      </c>
      <c r="R14" s="15"/>
      <c r="S14" s="15"/>
    </row>
    <row r="15" spans="1:19" s="17" customFormat="1" x14ac:dyDescent="0.25">
      <c r="A15" s="37"/>
      <c r="B15" s="36" t="s">
        <v>18</v>
      </c>
      <c r="C15" t="s">
        <v>22</v>
      </c>
      <c r="D15" s="16">
        <f>N14</f>
        <v>6</v>
      </c>
      <c r="E15" s="16">
        <f t="shared" si="2"/>
        <v>12</v>
      </c>
      <c r="F15" s="5">
        <f>P12</f>
        <v>256</v>
      </c>
      <c r="G15" s="9">
        <v>3</v>
      </c>
      <c r="H15" s="9">
        <v>3</v>
      </c>
      <c r="I15" s="11">
        <v>1</v>
      </c>
      <c r="J15" s="11">
        <v>1</v>
      </c>
      <c r="K15" s="13">
        <v>1</v>
      </c>
      <c r="L15" s="13">
        <v>1</v>
      </c>
      <c r="M15" s="5">
        <v>1</v>
      </c>
      <c r="N15" s="5">
        <f t="shared" si="0"/>
        <v>6</v>
      </c>
      <c r="O15" s="5">
        <f t="shared" si="1"/>
        <v>12</v>
      </c>
      <c r="P15" s="5">
        <v>512</v>
      </c>
      <c r="Q15">
        <f t="shared" si="3"/>
        <v>36864</v>
      </c>
      <c r="R15">
        <f>G15*H15+1</f>
        <v>10</v>
      </c>
      <c r="S15">
        <f>R15*P15</f>
        <v>5120</v>
      </c>
    </row>
    <row r="16" spans="1:19" s="17" customFormat="1" x14ac:dyDescent="0.25">
      <c r="A16" s="37"/>
      <c r="B16" s="36"/>
      <c r="C16" t="s">
        <v>22</v>
      </c>
      <c r="D16" s="16">
        <f t="shared" si="2"/>
        <v>6</v>
      </c>
      <c r="E16" s="16">
        <f t="shared" si="2"/>
        <v>12</v>
      </c>
      <c r="F16" s="5">
        <f t="shared" si="2"/>
        <v>512</v>
      </c>
      <c r="G16" s="9">
        <v>3</v>
      </c>
      <c r="H16" s="9">
        <v>3</v>
      </c>
      <c r="I16" s="11">
        <v>1</v>
      </c>
      <c r="J16" s="11">
        <v>1</v>
      </c>
      <c r="K16" s="13">
        <v>1</v>
      </c>
      <c r="L16" s="13">
        <v>1</v>
      </c>
      <c r="M16" s="5">
        <v>1</v>
      </c>
      <c r="N16" s="5">
        <f t="shared" si="0"/>
        <v>6</v>
      </c>
      <c r="O16" s="5">
        <f t="shared" si="1"/>
        <v>12</v>
      </c>
      <c r="P16" s="5">
        <v>512</v>
      </c>
      <c r="Q16">
        <f t="shared" si="3"/>
        <v>36864</v>
      </c>
      <c r="R16">
        <f>G16*H16+1</f>
        <v>10</v>
      </c>
      <c r="S16">
        <f>R16*P16</f>
        <v>5120</v>
      </c>
    </row>
    <row r="17" spans="1:19" s="17" customFormat="1" x14ac:dyDescent="0.25">
      <c r="A17" s="37"/>
      <c r="B17" s="36"/>
      <c r="C17" t="s">
        <v>31</v>
      </c>
      <c r="D17" s="39">
        <f>O16*N16</f>
        <v>72</v>
      </c>
      <c r="E17" s="39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/>
      <c r="R17"/>
      <c r="S17"/>
    </row>
    <row r="18" spans="1:19" s="17" customFormat="1" x14ac:dyDescent="0.25">
      <c r="A18" s="37"/>
      <c r="B18" s="36"/>
      <c r="C18" s="15" t="s">
        <v>23</v>
      </c>
      <c r="D18" s="16">
        <f>N16</f>
        <v>6</v>
      </c>
      <c r="E18" s="16">
        <f>O16</f>
        <v>12</v>
      </c>
      <c r="F18" s="16">
        <f>P16</f>
        <v>512</v>
      </c>
      <c r="G18" s="9">
        <v>2</v>
      </c>
      <c r="H18" s="9">
        <v>2</v>
      </c>
      <c r="I18" s="11">
        <v>0</v>
      </c>
      <c r="J18" s="11">
        <v>0</v>
      </c>
      <c r="K18" s="13">
        <v>2</v>
      </c>
      <c r="L18" s="13">
        <v>2</v>
      </c>
      <c r="M18" s="16">
        <v>1</v>
      </c>
      <c r="N18" s="16">
        <f t="shared" si="0"/>
        <v>3</v>
      </c>
      <c r="O18" s="16">
        <f t="shared" si="1"/>
        <v>6</v>
      </c>
      <c r="P18" s="16">
        <v>512</v>
      </c>
      <c r="Q18" s="15">
        <f t="shared" si="3"/>
        <v>9216</v>
      </c>
      <c r="R18" s="15"/>
      <c r="S18" s="15"/>
    </row>
    <row r="19" spans="1:19" s="17" customFormat="1" x14ac:dyDescent="0.25">
      <c r="A19" s="32" t="s">
        <v>24</v>
      </c>
      <c r="B19" s="34" t="s">
        <v>18</v>
      </c>
      <c r="C19" s="21" t="s">
        <v>22</v>
      </c>
      <c r="D19" s="22">
        <f t="shared" si="2"/>
        <v>3</v>
      </c>
      <c r="E19" s="22">
        <f t="shared" si="2"/>
        <v>6</v>
      </c>
      <c r="F19" s="23">
        <f>P16</f>
        <v>512</v>
      </c>
      <c r="G19" s="24">
        <v>3</v>
      </c>
      <c r="H19" s="24">
        <v>3</v>
      </c>
      <c r="I19" s="25">
        <v>1</v>
      </c>
      <c r="J19" s="25">
        <v>1</v>
      </c>
      <c r="K19" s="26">
        <v>1</v>
      </c>
      <c r="L19" s="26">
        <v>1</v>
      </c>
      <c r="M19" s="23">
        <v>1</v>
      </c>
      <c r="N19" s="23">
        <f t="shared" si="0"/>
        <v>3</v>
      </c>
      <c r="O19" s="23">
        <f t="shared" si="1"/>
        <v>6</v>
      </c>
      <c r="P19" s="23">
        <v>1024</v>
      </c>
      <c r="Q19" s="21">
        <f t="shared" si="3"/>
        <v>18432</v>
      </c>
      <c r="R19" s="21">
        <f>G19*H19+1</f>
        <v>10</v>
      </c>
      <c r="S19" s="27">
        <f>R19*P19</f>
        <v>10240</v>
      </c>
    </row>
    <row r="20" spans="1:19" s="17" customFormat="1" ht="15" customHeight="1" x14ac:dyDescent="0.25">
      <c r="A20" s="33"/>
      <c r="B20" s="35"/>
      <c r="C20" s="28" t="s">
        <v>22</v>
      </c>
      <c r="D20" s="29">
        <f t="shared" si="2"/>
        <v>3</v>
      </c>
      <c r="E20" s="29">
        <f t="shared" si="2"/>
        <v>6</v>
      </c>
      <c r="F20" s="7">
        <f t="shared" si="2"/>
        <v>1024</v>
      </c>
      <c r="G20" s="10">
        <v>3</v>
      </c>
      <c r="H20" s="10">
        <v>3</v>
      </c>
      <c r="I20" s="12">
        <v>1</v>
      </c>
      <c r="J20" s="12">
        <v>1</v>
      </c>
      <c r="K20" s="14">
        <v>1</v>
      </c>
      <c r="L20" s="14">
        <v>1</v>
      </c>
      <c r="M20" s="7">
        <v>1</v>
      </c>
      <c r="N20" s="7">
        <f t="shared" si="0"/>
        <v>3</v>
      </c>
      <c r="O20" s="7">
        <f t="shared" si="1"/>
        <v>6</v>
      </c>
      <c r="P20" s="7">
        <v>1024</v>
      </c>
      <c r="Q20" s="28">
        <f t="shared" si="3"/>
        <v>18432</v>
      </c>
      <c r="R20" s="28">
        <f>G20*H20+1</f>
        <v>10</v>
      </c>
      <c r="S20" s="30">
        <f>R20*P20</f>
        <v>10240</v>
      </c>
    </row>
    <row r="21" spans="1:19" s="17" customFormat="1" ht="15" customHeight="1" x14ac:dyDescent="0.25">
      <c r="A21" s="38" t="s">
        <v>21</v>
      </c>
      <c r="B21" s="34" t="s">
        <v>18</v>
      </c>
      <c r="C21" s="15" t="s">
        <v>26</v>
      </c>
      <c r="D21" s="16">
        <f t="shared" si="2"/>
        <v>3</v>
      </c>
      <c r="E21" s="16">
        <f t="shared" si="2"/>
        <v>6</v>
      </c>
      <c r="F21" s="16">
        <f>P19</f>
        <v>1024</v>
      </c>
      <c r="G21" s="9">
        <v>4</v>
      </c>
      <c r="H21" s="9">
        <v>4</v>
      </c>
      <c r="I21" s="11">
        <v>1</v>
      </c>
      <c r="J21" s="11">
        <v>1</v>
      </c>
      <c r="K21" s="13">
        <v>2</v>
      </c>
      <c r="L21" s="13">
        <v>2</v>
      </c>
      <c r="M21" s="16">
        <v>1</v>
      </c>
      <c r="N21" s="16">
        <f>(D21-1)*K21-2*I21+M21*(G21-1)+1</f>
        <v>6</v>
      </c>
      <c r="O21" s="16">
        <f>(E21-1)*K21-2*J21+M21*(H21-1)+1</f>
        <v>12</v>
      </c>
      <c r="P21" s="16">
        <v>512</v>
      </c>
      <c r="Q21" s="15">
        <f t="shared" si="3"/>
        <v>36864</v>
      </c>
      <c r="R21" s="15"/>
      <c r="S21" s="15"/>
    </row>
    <row r="22" spans="1:19" s="17" customFormat="1" ht="15" customHeight="1" x14ac:dyDescent="0.25">
      <c r="A22" s="38"/>
      <c r="B22" s="36"/>
      <c r="C22" s="15" t="s">
        <v>29</v>
      </c>
      <c r="D22" s="16">
        <f t="shared" si="2"/>
        <v>6</v>
      </c>
      <c r="E22" s="16">
        <f t="shared" si="2"/>
        <v>12</v>
      </c>
      <c r="F22" s="16">
        <f>P21</f>
        <v>512</v>
      </c>
      <c r="G22" s="9" t="s">
        <v>30</v>
      </c>
      <c r="H22" s="9" t="s">
        <v>30</v>
      </c>
      <c r="I22" s="11" t="s">
        <v>30</v>
      </c>
      <c r="J22" s="11" t="s">
        <v>30</v>
      </c>
      <c r="K22" s="13" t="s">
        <v>30</v>
      </c>
      <c r="L22" s="13" t="s">
        <v>30</v>
      </c>
      <c r="M22" s="16" t="s">
        <v>30</v>
      </c>
      <c r="N22" s="16">
        <f>D22</f>
        <v>6</v>
      </c>
      <c r="O22" s="16">
        <f>E22</f>
        <v>12</v>
      </c>
      <c r="P22" s="16">
        <f>F22+P18</f>
        <v>1024</v>
      </c>
      <c r="Q22" s="15" t="s">
        <v>30</v>
      </c>
      <c r="R22" s="15" t="s">
        <v>30</v>
      </c>
      <c r="S22" s="15" t="s">
        <v>30</v>
      </c>
    </row>
    <row r="23" spans="1:19" s="17" customFormat="1" ht="15" customHeight="1" x14ac:dyDescent="0.25">
      <c r="A23" s="38"/>
      <c r="B23" s="36"/>
      <c r="C23" t="s">
        <v>22</v>
      </c>
      <c r="D23" s="16">
        <f>N21</f>
        <v>6</v>
      </c>
      <c r="E23" s="16">
        <f>O21</f>
        <v>12</v>
      </c>
      <c r="F23" s="5">
        <f>P20</f>
        <v>1024</v>
      </c>
      <c r="G23" s="9">
        <v>3</v>
      </c>
      <c r="H23" s="9">
        <v>3</v>
      </c>
      <c r="I23" s="11">
        <v>1</v>
      </c>
      <c r="J23" s="11">
        <v>1</v>
      </c>
      <c r="K23" s="13">
        <v>1</v>
      </c>
      <c r="L23" s="13">
        <v>1</v>
      </c>
      <c r="M23" s="5">
        <v>1</v>
      </c>
      <c r="N23" s="5">
        <f>(D23+2*I23-M23*(G23-1)-1)/K23+1</f>
        <v>6</v>
      </c>
      <c r="O23" s="5">
        <f t="shared" ref="O23:O24" si="4">(E23+2*J23-M23*(H23-1)-1)/L23+1</f>
        <v>12</v>
      </c>
      <c r="P23" s="5">
        <v>512</v>
      </c>
      <c r="Q23">
        <f t="shared" si="3"/>
        <v>36864</v>
      </c>
      <c r="R23">
        <f>G23*H23+1</f>
        <v>10</v>
      </c>
      <c r="S23">
        <f>R23*P23</f>
        <v>5120</v>
      </c>
    </row>
    <row r="24" spans="1:19" s="17" customFormat="1" x14ac:dyDescent="0.25">
      <c r="A24" s="38"/>
      <c r="B24" s="36"/>
      <c r="C24" t="s">
        <v>22</v>
      </c>
      <c r="D24" s="16">
        <f t="shared" ref="D24:F39" si="5">N23</f>
        <v>6</v>
      </c>
      <c r="E24" s="16">
        <f t="shared" si="5"/>
        <v>12</v>
      </c>
      <c r="F24" s="5">
        <f>P23</f>
        <v>512</v>
      </c>
      <c r="G24" s="9">
        <v>3</v>
      </c>
      <c r="H24" s="9">
        <v>3</v>
      </c>
      <c r="I24" s="11">
        <v>1</v>
      </c>
      <c r="J24" s="11">
        <v>1</v>
      </c>
      <c r="K24" s="13">
        <v>1</v>
      </c>
      <c r="L24" s="13">
        <v>1</v>
      </c>
      <c r="M24" s="5">
        <v>1</v>
      </c>
      <c r="N24" s="5">
        <f t="shared" ref="N24" si="6">(D24+2*I24-M24*(G24-1)-1)/K24+1</f>
        <v>6</v>
      </c>
      <c r="O24" s="5">
        <f t="shared" si="4"/>
        <v>12</v>
      </c>
      <c r="P24" s="5">
        <v>512</v>
      </c>
      <c r="Q24">
        <f t="shared" si="3"/>
        <v>36864</v>
      </c>
      <c r="R24">
        <f>G24*H24+1</f>
        <v>10</v>
      </c>
      <c r="S24">
        <f>R24*P24</f>
        <v>5120</v>
      </c>
    </row>
    <row r="25" spans="1:19" s="17" customFormat="1" x14ac:dyDescent="0.25">
      <c r="A25" s="38"/>
      <c r="B25" s="36"/>
      <c r="C25" t="s">
        <v>31</v>
      </c>
      <c r="D25" s="39">
        <f>O24*N24</f>
        <v>72</v>
      </c>
      <c r="E25" s="39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/>
      <c r="R25"/>
      <c r="S25"/>
    </row>
    <row r="26" spans="1:19" s="17" customFormat="1" x14ac:dyDescent="0.25">
      <c r="A26" s="38"/>
      <c r="B26" s="36" t="s">
        <v>18</v>
      </c>
      <c r="C26" s="15" t="s">
        <v>26</v>
      </c>
      <c r="D26" s="16">
        <f>N24</f>
        <v>6</v>
      </c>
      <c r="E26" s="16">
        <f>O24</f>
        <v>12</v>
      </c>
      <c r="F26" s="16">
        <f>P24</f>
        <v>512</v>
      </c>
      <c r="G26" s="9">
        <v>4</v>
      </c>
      <c r="H26" s="9">
        <v>4</v>
      </c>
      <c r="I26" s="11">
        <v>1</v>
      </c>
      <c r="J26" s="11">
        <v>1</v>
      </c>
      <c r="K26" s="13">
        <v>2</v>
      </c>
      <c r="L26" s="13">
        <v>2</v>
      </c>
      <c r="M26" s="16">
        <v>1</v>
      </c>
      <c r="N26" s="16">
        <f>(D26-1)*K26-2*I26+M26*(G26-1)+1</f>
        <v>12</v>
      </c>
      <c r="O26" s="16">
        <f>(E26-1)*K26-2*J26+M26*(H26-1)+1</f>
        <v>24</v>
      </c>
      <c r="P26" s="16">
        <v>256</v>
      </c>
      <c r="Q26" s="15">
        <f t="shared" si="3"/>
        <v>73728</v>
      </c>
      <c r="R26" s="15"/>
      <c r="S26" s="15"/>
    </row>
    <row r="27" spans="1:19" s="17" customFormat="1" x14ac:dyDescent="0.25">
      <c r="A27" s="38"/>
      <c r="B27" s="36"/>
      <c r="C27" s="15" t="s">
        <v>29</v>
      </c>
      <c r="D27" s="16">
        <f>N26</f>
        <v>12</v>
      </c>
      <c r="E27" s="16">
        <f>O26</f>
        <v>24</v>
      </c>
      <c r="F27" s="16">
        <f>P26</f>
        <v>256</v>
      </c>
      <c r="G27" s="9" t="s">
        <v>30</v>
      </c>
      <c r="H27" s="9" t="s">
        <v>30</v>
      </c>
      <c r="I27" s="11" t="s">
        <v>30</v>
      </c>
      <c r="J27" s="11" t="s">
        <v>30</v>
      </c>
      <c r="K27" s="13" t="s">
        <v>30</v>
      </c>
      <c r="L27" s="13" t="s">
        <v>30</v>
      </c>
      <c r="M27" s="16" t="s">
        <v>30</v>
      </c>
      <c r="N27" s="16">
        <f>D27</f>
        <v>12</v>
      </c>
      <c r="O27" s="16">
        <f>E27</f>
        <v>24</v>
      </c>
      <c r="P27" s="16">
        <f>F27+P14</f>
        <v>512</v>
      </c>
      <c r="Q27" s="15" t="s">
        <v>30</v>
      </c>
      <c r="R27" s="15" t="s">
        <v>30</v>
      </c>
      <c r="S27" s="15" t="s">
        <v>30</v>
      </c>
    </row>
    <row r="28" spans="1:19" s="17" customFormat="1" x14ac:dyDescent="0.25">
      <c r="A28" s="38"/>
      <c r="B28" s="36"/>
      <c r="C28" t="s">
        <v>22</v>
      </c>
      <c r="D28" s="16">
        <f>N26</f>
        <v>12</v>
      </c>
      <c r="E28" s="16">
        <f>O26</f>
        <v>24</v>
      </c>
      <c r="F28" s="5">
        <v>512</v>
      </c>
      <c r="G28" s="9">
        <v>3</v>
      </c>
      <c r="H28" s="9">
        <v>3</v>
      </c>
      <c r="I28" s="11">
        <v>1</v>
      </c>
      <c r="J28" s="11">
        <v>1</v>
      </c>
      <c r="K28" s="13">
        <v>1</v>
      </c>
      <c r="L28" s="13">
        <v>1</v>
      </c>
      <c r="M28" s="5">
        <v>1</v>
      </c>
      <c r="N28" s="5">
        <f t="shared" ref="N28:N29" si="7">(D28+2*I28-M28*(G28-1)-1)/K28+1</f>
        <v>12</v>
      </c>
      <c r="O28" s="5">
        <f t="shared" ref="O28:O29" si="8">(E28+2*J28-M28*(H28-1)-1)/L28+1</f>
        <v>24</v>
      </c>
      <c r="P28" s="5">
        <v>256</v>
      </c>
      <c r="Q28">
        <f t="shared" si="3"/>
        <v>73728</v>
      </c>
      <c r="R28">
        <f>G28*H28+1</f>
        <v>10</v>
      </c>
      <c r="S28">
        <f>R28*P28</f>
        <v>2560</v>
      </c>
    </row>
    <row r="29" spans="1:19" s="17" customFormat="1" x14ac:dyDescent="0.25">
      <c r="A29" s="38"/>
      <c r="B29" s="36"/>
      <c r="C29" t="s">
        <v>22</v>
      </c>
      <c r="D29" s="16">
        <f t="shared" si="5"/>
        <v>12</v>
      </c>
      <c r="E29" s="16">
        <f t="shared" si="5"/>
        <v>24</v>
      </c>
      <c r="F29" s="5">
        <f t="shared" si="5"/>
        <v>256</v>
      </c>
      <c r="G29" s="9">
        <v>3</v>
      </c>
      <c r="H29" s="9">
        <v>3</v>
      </c>
      <c r="I29" s="11">
        <v>1</v>
      </c>
      <c r="J29" s="11">
        <v>1</v>
      </c>
      <c r="K29" s="13">
        <v>1</v>
      </c>
      <c r="L29" s="13">
        <v>1</v>
      </c>
      <c r="M29" s="5">
        <v>1</v>
      </c>
      <c r="N29" s="5">
        <f t="shared" si="7"/>
        <v>12</v>
      </c>
      <c r="O29" s="5">
        <f t="shared" si="8"/>
        <v>24</v>
      </c>
      <c r="P29" s="5">
        <v>256</v>
      </c>
      <c r="Q29">
        <f t="shared" si="3"/>
        <v>73728</v>
      </c>
      <c r="R29">
        <f>G29*H29+1</f>
        <v>10</v>
      </c>
      <c r="S29">
        <f>R29*P29</f>
        <v>2560</v>
      </c>
    </row>
    <row r="30" spans="1:19" s="17" customFormat="1" x14ac:dyDescent="0.25">
      <c r="A30" s="38"/>
      <c r="B30" s="36"/>
      <c r="C30" t="s">
        <v>31</v>
      </c>
      <c r="D30" s="39">
        <f>O29*N29</f>
        <v>288</v>
      </c>
      <c r="E30" s="39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/>
      <c r="R30"/>
      <c r="S30"/>
    </row>
    <row r="31" spans="1:19" s="17" customFormat="1" x14ac:dyDescent="0.25">
      <c r="A31" s="38"/>
      <c r="B31" s="36" t="s">
        <v>18</v>
      </c>
      <c r="C31" s="15" t="s">
        <v>26</v>
      </c>
      <c r="D31" s="16">
        <f>N29</f>
        <v>12</v>
      </c>
      <c r="E31" s="16">
        <f>O29</f>
        <v>24</v>
      </c>
      <c r="F31" s="16">
        <f>P29</f>
        <v>256</v>
      </c>
      <c r="G31" s="9">
        <v>4</v>
      </c>
      <c r="H31" s="9">
        <v>4</v>
      </c>
      <c r="I31" s="11">
        <v>1</v>
      </c>
      <c r="J31" s="11">
        <v>1</v>
      </c>
      <c r="K31" s="13">
        <v>2</v>
      </c>
      <c r="L31" s="13">
        <v>2</v>
      </c>
      <c r="M31" s="16">
        <v>1</v>
      </c>
      <c r="N31" s="16">
        <f>(D31-1)*K31-2*I31+M31*(G31-1)+1</f>
        <v>24</v>
      </c>
      <c r="O31" s="16">
        <f>(E31-1)*K31-2*J31+M31*(H31-1)+1</f>
        <v>48</v>
      </c>
      <c r="P31" s="16">
        <v>128</v>
      </c>
      <c r="Q31" s="15">
        <f t="shared" si="3"/>
        <v>147456</v>
      </c>
      <c r="R31" s="15"/>
      <c r="S31" s="15"/>
    </row>
    <row r="32" spans="1:19" s="17" customFormat="1" x14ac:dyDescent="0.25">
      <c r="A32" s="38"/>
      <c r="B32" s="36"/>
      <c r="C32" s="15" t="s">
        <v>29</v>
      </c>
      <c r="D32" s="16">
        <f t="shared" si="5"/>
        <v>24</v>
      </c>
      <c r="E32" s="16">
        <f t="shared" si="5"/>
        <v>48</v>
      </c>
      <c r="F32" s="16">
        <f>P31</f>
        <v>128</v>
      </c>
      <c r="G32" s="9" t="s">
        <v>30</v>
      </c>
      <c r="H32" s="9" t="s">
        <v>30</v>
      </c>
      <c r="I32" s="11" t="s">
        <v>30</v>
      </c>
      <c r="J32" s="11" t="s">
        <v>30</v>
      </c>
      <c r="K32" s="13" t="s">
        <v>30</v>
      </c>
      <c r="L32" s="13" t="s">
        <v>30</v>
      </c>
      <c r="M32" s="16" t="s">
        <v>30</v>
      </c>
      <c r="N32" s="16">
        <f>D32</f>
        <v>24</v>
      </c>
      <c r="O32" s="16">
        <f>E32</f>
        <v>48</v>
      </c>
      <c r="P32" s="16">
        <f>F32+P10</f>
        <v>256</v>
      </c>
      <c r="Q32" s="15" t="s">
        <v>30</v>
      </c>
      <c r="R32" s="15" t="s">
        <v>30</v>
      </c>
      <c r="S32" s="15" t="s">
        <v>30</v>
      </c>
    </row>
    <row r="33" spans="1:19" s="17" customFormat="1" x14ac:dyDescent="0.25">
      <c r="A33" s="38"/>
      <c r="B33" s="36"/>
      <c r="C33" t="s">
        <v>22</v>
      </c>
      <c r="D33" s="16">
        <f>N31</f>
        <v>24</v>
      </c>
      <c r="E33" s="16">
        <f>O31</f>
        <v>48</v>
      </c>
      <c r="F33" s="5">
        <f>P31</f>
        <v>128</v>
      </c>
      <c r="G33" s="9">
        <v>3</v>
      </c>
      <c r="H33" s="9">
        <v>3</v>
      </c>
      <c r="I33" s="11">
        <v>1</v>
      </c>
      <c r="J33" s="11">
        <v>1</v>
      </c>
      <c r="K33" s="13">
        <v>1</v>
      </c>
      <c r="L33" s="13">
        <v>1</v>
      </c>
      <c r="M33" s="5">
        <v>1</v>
      </c>
      <c r="N33" s="5">
        <f t="shared" ref="N33:N34" si="9">(D33+2*I33-M33*(G33-1)-1)/K33+1</f>
        <v>24</v>
      </c>
      <c r="O33" s="5">
        <f t="shared" ref="O33:O34" si="10">(E33+2*J33-M33*(H33-1)-1)/L33+1</f>
        <v>48</v>
      </c>
      <c r="P33" s="5">
        <v>128</v>
      </c>
      <c r="Q33">
        <f t="shared" si="3"/>
        <v>147456</v>
      </c>
      <c r="R33">
        <f>G33*H33+1</f>
        <v>10</v>
      </c>
      <c r="S33">
        <f>R33*P33</f>
        <v>1280</v>
      </c>
    </row>
    <row r="34" spans="1:19" s="17" customFormat="1" x14ac:dyDescent="0.25">
      <c r="A34" s="38"/>
      <c r="B34" s="36"/>
      <c r="C34" t="s">
        <v>22</v>
      </c>
      <c r="D34" s="16">
        <f t="shared" si="5"/>
        <v>24</v>
      </c>
      <c r="E34" s="16">
        <f t="shared" si="5"/>
        <v>48</v>
      </c>
      <c r="F34" s="5">
        <f t="shared" si="5"/>
        <v>128</v>
      </c>
      <c r="G34" s="9">
        <v>3</v>
      </c>
      <c r="H34" s="9">
        <v>3</v>
      </c>
      <c r="I34" s="11">
        <v>1</v>
      </c>
      <c r="J34" s="11">
        <v>1</v>
      </c>
      <c r="K34" s="13">
        <v>1</v>
      </c>
      <c r="L34" s="13">
        <v>1</v>
      </c>
      <c r="M34" s="5">
        <v>1</v>
      </c>
      <c r="N34" s="5">
        <f t="shared" si="9"/>
        <v>24</v>
      </c>
      <c r="O34" s="5">
        <f t="shared" si="10"/>
        <v>48</v>
      </c>
      <c r="P34" s="5">
        <v>128</v>
      </c>
      <c r="Q34">
        <f t="shared" si="3"/>
        <v>147456</v>
      </c>
      <c r="R34">
        <f>G34*H34+1</f>
        <v>10</v>
      </c>
      <c r="S34">
        <f>R34*P34</f>
        <v>1280</v>
      </c>
    </row>
    <row r="35" spans="1:19" s="17" customFormat="1" x14ac:dyDescent="0.25">
      <c r="A35" s="38"/>
      <c r="B35" s="36"/>
      <c r="C35" t="s">
        <v>31</v>
      </c>
      <c r="D35" s="39">
        <f>O34*N34</f>
        <v>1152</v>
      </c>
      <c r="E35" s="39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/>
      <c r="R35"/>
      <c r="S35"/>
    </row>
    <row r="36" spans="1:19" s="17" customFormat="1" x14ac:dyDescent="0.25">
      <c r="A36" s="38"/>
      <c r="B36" s="36" t="s">
        <v>18</v>
      </c>
      <c r="C36" s="15" t="s">
        <v>26</v>
      </c>
      <c r="D36" s="16">
        <f>N34</f>
        <v>24</v>
      </c>
      <c r="E36" s="16">
        <f>O34</f>
        <v>48</v>
      </c>
      <c r="F36" s="16">
        <f>P34</f>
        <v>128</v>
      </c>
      <c r="G36" s="9">
        <v>4</v>
      </c>
      <c r="H36" s="9">
        <v>4</v>
      </c>
      <c r="I36" s="11">
        <v>1</v>
      </c>
      <c r="J36" s="11">
        <v>1</v>
      </c>
      <c r="K36" s="13">
        <v>2</v>
      </c>
      <c r="L36" s="13">
        <v>2</v>
      </c>
      <c r="M36" s="16">
        <v>1</v>
      </c>
      <c r="N36" s="16">
        <f>(D36-1)*K36-2*I36+M36*(G36-1)+1</f>
        <v>48</v>
      </c>
      <c r="O36" s="16">
        <f>(E36-1)*K36-2*J36+M36*(H36-1)+1</f>
        <v>96</v>
      </c>
      <c r="P36" s="16">
        <v>64</v>
      </c>
      <c r="Q36" s="15">
        <f t="shared" si="3"/>
        <v>294912</v>
      </c>
      <c r="R36" s="15"/>
      <c r="S36" s="15"/>
    </row>
    <row r="37" spans="1:19" s="17" customFormat="1" x14ac:dyDescent="0.25">
      <c r="A37" s="38"/>
      <c r="B37" s="36"/>
      <c r="C37" s="15" t="s">
        <v>29</v>
      </c>
      <c r="D37" s="16">
        <f t="shared" si="5"/>
        <v>48</v>
      </c>
      <c r="E37" s="16">
        <f t="shared" si="5"/>
        <v>96</v>
      </c>
      <c r="F37" s="16">
        <f>P36</f>
        <v>64</v>
      </c>
      <c r="G37" s="9" t="s">
        <v>30</v>
      </c>
      <c r="H37" s="9" t="s">
        <v>30</v>
      </c>
      <c r="I37" s="11" t="s">
        <v>30</v>
      </c>
      <c r="J37" s="11" t="s">
        <v>30</v>
      </c>
      <c r="K37" s="13" t="s">
        <v>30</v>
      </c>
      <c r="L37" s="13" t="s">
        <v>30</v>
      </c>
      <c r="M37" s="16" t="s">
        <v>30</v>
      </c>
      <c r="N37" s="16">
        <f>D37</f>
        <v>48</v>
      </c>
      <c r="O37" s="16">
        <f>E37</f>
        <v>96</v>
      </c>
      <c r="P37" s="16">
        <f>F37+P6</f>
        <v>128</v>
      </c>
      <c r="Q37" s="15" t="s">
        <v>30</v>
      </c>
      <c r="R37" s="15" t="s">
        <v>30</v>
      </c>
      <c r="S37" s="15" t="s">
        <v>30</v>
      </c>
    </row>
    <row r="38" spans="1:19" x14ac:dyDescent="0.25">
      <c r="A38" s="38"/>
      <c r="B38" s="36"/>
      <c r="C38" t="s">
        <v>22</v>
      </c>
      <c r="D38" s="16">
        <f>N36</f>
        <v>48</v>
      </c>
      <c r="E38" s="16">
        <f>O36</f>
        <v>96</v>
      </c>
      <c r="F38" s="5">
        <f>P36</f>
        <v>64</v>
      </c>
      <c r="G38" s="9">
        <v>3</v>
      </c>
      <c r="H38" s="9">
        <v>3</v>
      </c>
      <c r="I38" s="11">
        <v>1</v>
      </c>
      <c r="J38" s="11">
        <v>1</v>
      </c>
      <c r="K38" s="13">
        <v>1</v>
      </c>
      <c r="L38" s="13">
        <v>1</v>
      </c>
      <c r="M38" s="5">
        <v>1</v>
      </c>
      <c r="N38" s="5">
        <f t="shared" ref="N38:N41" si="11">(D38+2*I38-M38*(G38-1)-1)/K38+1</f>
        <v>48</v>
      </c>
      <c r="O38" s="5">
        <f t="shared" ref="O38:O41" si="12">(E38+2*J38-M38*(H38-1)-1)/L38+1</f>
        <v>96</v>
      </c>
      <c r="P38" s="5">
        <v>64</v>
      </c>
      <c r="Q38">
        <f t="shared" si="3"/>
        <v>294912</v>
      </c>
      <c r="R38">
        <f>G38*H38+1</f>
        <v>10</v>
      </c>
      <c r="S38">
        <f>R38*P38</f>
        <v>640</v>
      </c>
    </row>
    <row r="39" spans="1:19" x14ac:dyDescent="0.25">
      <c r="A39" s="38"/>
      <c r="B39" s="36"/>
      <c r="C39" t="s">
        <v>22</v>
      </c>
      <c r="D39" s="16">
        <f t="shared" si="5"/>
        <v>48</v>
      </c>
      <c r="E39" s="16">
        <f t="shared" si="5"/>
        <v>96</v>
      </c>
      <c r="F39" s="5">
        <f t="shared" si="5"/>
        <v>64</v>
      </c>
      <c r="G39" s="9">
        <v>3</v>
      </c>
      <c r="H39" s="9">
        <v>3</v>
      </c>
      <c r="I39" s="11">
        <v>1</v>
      </c>
      <c r="J39" s="11">
        <v>1</v>
      </c>
      <c r="K39" s="13">
        <v>1</v>
      </c>
      <c r="L39" s="13">
        <v>1</v>
      </c>
      <c r="M39" s="5">
        <v>1</v>
      </c>
      <c r="N39" s="5">
        <f t="shared" si="11"/>
        <v>48</v>
      </c>
      <c r="O39" s="5">
        <f t="shared" si="12"/>
        <v>96</v>
      </c>
      <c r="P39" s="5">
        <v>64</v>
      </c>
      <c r="Q39">
        <f t="shared" si="3"/>
        <v>294912</v>
      </c>
      <c r="R39">
        <f>G39*H39+1</f>
        <v>10</v>
      </c>
      <c r="S39">
        <f>R39*P39</f>
        <v>640</v>
      </c>
    </row>
    <row r="40" spans="1:19" x14ac:dyDescent="0.25">
      <c r="A40" s="38"/>
      <c r="B40" s="36"/>
      <c r="C40" t="s">
        <v>31</v>
      </c>
      <c r="D40" s="39">
        <f>O39*N39</f>
        <v>4608</v>
      </c>
      <c r="E40" s="39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9" x14ac:dyDescent="0.25">
      <c r="A41" s="38"/>
      <c r="B41" t="s">
        <v>25</v>
      </c>
      <c r="C41" t="s">
        <v>28</v>
      </c>
      <c r="D41" s="16">
        <f>N39</f>
        <v>48</v>
      </c>
      <c r="E41" s="16">
        <f>O39</f>
        <v>96</v>
      </c>
      <c r="F41" s="5">
        <f>P39</f>
        <v>64</v>
      </c>
      <c r="G41" s="9">
        <v>3</v>
      </c>
      <c r="H41" s="9">
        <v>3</v>
      </c>
      <c r="I41" s="11">
        <v>1</v>
      </c>
      <c r="J41" s="11">
        <v>1</v>
      </c>
      <c r="K41" s="13">
        <v>1</v>
      </c>
      <c r="L41" s="13">
        <v>1</v>
      </c>
      <c r="M41" s="5">
        <v>1</v>
      </c>
      <c r="N41" s="5">
        <f t="shared" si="11"/>
        <v>48</v>
      </c>
      <c r="O41" s="5">
        <f t="shared" si="12"/>
        <v>96</v>
      </c>
      <c r="P41" s="5">
        <v>3</v>
      </c>
      <c r="Q41">
        <f t="shared" si="3"/>
        <v>13824</v>
      </c>
      <c r="R41">
        <f>G41*H41+1</f>
        <v>10</v>
      </c>
      <c r="S41">
        <f>R41*P41</f>
        <v>30</v>
      </c>
    </row>
    <row r="42" spans="1:19" x14ac:dyDescent="0.25">
      <c r="A42" s="6"/>
      <c r="Q42">
        <f>SUM(Q2:Q41)</f>
        <v>3248640</v>
      </c>
    </row>
    <row r="43" spans="1:19" x14ac:dyDescent="0.25">
      <c r="A43" s="6"/>
    </row>
  </sheetData>
  <mergeCells count="20">
    <mergeCell ref="D25:E25"/>
    <mergeCell ref="D30:E30"/>
    <mergeCell ref="D35:E35"/>
    <mergeCell ref="D40:E40"/>
    <mergeCell ref="A21:A41"/>
    <mergeCell ref="D5:E5"/>
    <mergeCell ref="D9:E9"/>
    <mergeCell ref="D13:E13"/>
    <mergeCell ref="D17:E17"/>
    <mergeCell ref="B21:B25"/>
    <mergeCell ref="A2:A18"/>
    <mergeCell ref="B3:B6"/>
    <mergeCell ref="B7:B10"/>
    <mergeCell ref="B11:B14"/>
    <mergeCell ref="B15:B18"/>
    <mergeCell ref="A19:A20"/>
    <mergeCell ref="B19:B20"/>
    <mergeCell ref="B31:B35"/>
    <mergeCell ref="B26:B30"/>
    <mergeCell ref="B36:B40"/>
  </mergeCells>
  <conditionalFormatting sqref="P3:P9 P11:P13 P15:P17 P19:P20 P23:P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 D38:D39 D33:D34 D23:D24 D10:D12 D14:D16 D18:D21 D26:D29 D31 D36 D4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 E38:E39 E33:E34 E23:E24 E6:E8 E10:E12 E14:E16 E18:E21 E26:E29 E31 E36 E4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:P1048576 P1:P2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:P2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1:P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8 D38:D39 D33:D34 D23:D24 D10:D12 D14:D16 D18:D21 D26:D29 D31 D36 D4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 E38:E39 E33:E34 E23:E24 E6:E8 E10:E12 E14:E16 E18:E21 E26:E29 E31 E36 E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8 D10:D12 D14:D16 D18:D24 D26:D29 D31:D34 D36:D39 D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 E6:E8 E10:E12 E14:E16 E18:E24 E26:E29 E31:E34 E36:E39 E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360B-B0BD-46F3-B265-DC1243BF6755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ShockNet with Basic Block</vt:lpstr>
      <vt:lpstr>ShockNet with Basic Block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Hao</dc:creator>
  <cp:lastModifiedBy>Lu, Hao</cp:lastModifiedBy>
  <dcterms:created xsi:type="dcterms:W3CDTF">2020-07-22T15:28:21Z</dcterms:created>
  <dcterms:modified xsi:type="dcterms:W3CDTF">2020-08-14T11:31:44Z</dcterms:modified>
</cp:coreProperties>
</file>