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itachigroup.sharepoint.com/sites/CIJ210/Shared Documents/CIJ教育/セキュリティ教育/20201002/"/>
    </mc:Choice>
  </mc:AlternateContent>
  <xr:revisionPtr revIDLastSave="7" documentId="13_ncr:1_{991B8C89-11FB-40EE-BDC4-A3F5C232C66E}" xr6:coauthVersionLast="45" xr6:coauthVersionMax="45" xr10:uidLastSave="{6933D127-AECF-440F-8E0C-3180A44CA21B}"/>
  <bookViews>
    <workbookView xWindow="-120" yWindow="-120" windowWidth="20730" windowHeight="11310" firstSheet="2" activeTab="2" xr2:uid="{00000000-000D-0000-FFFF-FFFF00000000}"/>
  </bookViews>
  <sheets>
    <sheet name="メンバ" sheetId="1" state="hidden" r:id="rId1"/>
    <sheet name="OP事直 緊急時連絡体制(セキュリティ事故発生時)" sheetId="4" r:id="rId2"/>
    <sheet name="1SS 緊急時連絡体制(セキュリティ事故発生時)" sheetId="5" r:id="rId3"/>
    <sheet name="2SS 緊急時連絡体制(セキュリティ事故発生時)" sheetId="8" r:id="rId4"/>
    <sheet name="OID 緊急時連絡体制(セキュリティ事故発生時)" sheetId="6" r:id="rId5"/>
    <sheet name="PSD 緊急時連絡体制(セキュリティ事故発生時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8" l="1"/>
  <c r="L4" i="8" l="1"/>
  <c r="L5" i="8"/>
  <c r="L6" i="8"/>
  <c r="L10" i="4"/>
  <c r="L11" i="4" s="1"/>
  <c r="L7" i="8" l="1"/>
  <c r="L79" i="6"/>
  <c r="L78" i="6"/>
  <c r="L9" i="8" l="1"/>
  <c r="L10" i="8"/>
  <c r="L5" i="7"/>
  <c r="L68" i="6"/>
  <c r="L67" i="6"/>
  <c r="L42" i="6"/>
  <c r="L41" i="6"/>
  <c r="L17" i="6"/>
  <c r="L16" i="6"/>
  <c r="L11" i="8" l="1"/>
  <c r="L6" i="7"/>
  <c r="L4" i="6"/>
  <c r="L12" i="8" l="1"/>
  <c r="L7" i="7"/>
  <c r="L8" i="7" s="1"/>
  <c r="L6" i="6"/>
  <c r="L13" i="8" l="1"/>
  <c r="L9" i="7"/>
  <c r="L10" i="7" s="1"/>
  <c r="L7" i="6"/>
  <c r="L14" i="8" l="1"/>
  <c r="L11" i="7"/>
  <c r="L8" i="6"/>
  <c r="L15" i="8" l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2" i="8" s="1"/>
  <c r="L43" i="8" s="1"/>
  <c r="L44" i="8" s="1"/>
  <c r="L45" i="8" s="1"/>
  <c r="L46" i="8" s="1"/>
  <c r="L47" i="8" s="1"/>
  <c r="L48" i="8" s="1"/>
  <c r="L49" i="8" s="1"/>
  <c r="L50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12" i="7"/>
  <c r="L9" i="6"/>
  <c r="L13" i="7" l="1"/>
  <c r="L10" i="6"/>
  <c r="L11" i="6" s="1"/>
  <c r="L14" i="7" l="1"/>
  <c r="L12" i="6"/>
  <c r="L15" i="7" l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8" i="7" s="1"/>
  <c r="L29" i="7" s="1"/>
  <c r="L30" i="7" s="1"/>
  <c r="L31" i="7" s="1"/>
  <c r="L32" i="7" s="1"/>
  <c r="L33" i="7" s="1"/>
  <c r="L34" i="7" s="1"/>
  <c r="L35" i="7" s="1"/>
  <c r="L36" i="7" s="1"/>
  <c r="L38" i="7" s="1"/>
  <c r="L13" i="6"/>
  <c r="L39" i="7" l="1"/>
  <c r="L14" i="6"/>
  <c r="L15" i="6" s="1"/>
  <c r="L18" i="6" s="1"/>
  <c r="L19" i="6" s="1"/>
  <c r="L20" i="6" s="1"/>
  <c r="L40" i="7" l="1"/>
  <c r="L41" i="7" s="1"/>
  <c r="L42" i="7" s="1"/>
  <c r="L43" i="7" s="1"/>
  <c r="L44" i="7" s="1"/>
  <c r="L45" i="7" s="1"/>
  <c r="L46" i="7" s="1"/>
  <c r="L21" i="6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4" i="4"/>
  <c r="L47" i="7" l="1"/>
  <c r="L48" i="7" s="1"/>
  <c r="L49" i="7" s="1"/>
  <c r="L50" i="7" s="1"/>
  <c r="L35" i="6"/>
  <c r="L39" i="6"/>
  <c r="L36" i="6"/>
  <c r="L40" i="6"/>
  <c r="L37" i="6"/>
  <c r="L38" i="6"/>
  <c r="L5" i="4"/>
  <c r="L43" i="6" l="1"/>
  <c r="L44" i="6" s="1"/>
  <c r="L45" i="6" s="1"/>
  <c r="L46" i="6" s="1"/>
  <c r="L47" i="6" s="1"/>
  <c r="L48" i="6" s="1"/>
  <c r="L49" i="6" s="1"/>
  <c r="L6" i="4"/>
  <c r="L7" i="4" s="1"/>
  <c r="L8" i="4" s="1"/>
  <c r="L50" i="6" l="1"/>
  <c r="L51" i="6" s="1"/>
  <c r="L52" i="6" s="1"/>
  <c r="L53" i="6" s="1"/>
  <c r="L9" i="4"/>
  <c r="L56" i="6" l="1"/>
  <c r="L57" i="6" s="1"/>
  <c r="L58" i="6" l="1"/>
  <c r="L59" i="6" s="1"/>
  <c r="L60" i="6" s="1"/>
  <c r="L61" i="6" s="1"/>
  <c r="L62" i="6" s="1"/>
  <c r="L63" i="6" s="1"/>
  <c r="L64" i="6" s="1"/>
  <c r="L65" i="6" s="1"/>
  <c r="L66" i="6" l="1"/>
  <c r="L69" i="6" s="1"/>
  <c r="L70" i="6" s="1"/>
  <c r="L71" i="6" s="1"/>
  <c r="L72" i="6" s="1"/>
  <c r="L73" i="6" s="1"/>
  <c r="L74" i="6" s="1"/>
  <c r="L75" i="6" s="1"/>
  <c r="L76" i="6" s="1"/>
  <c r="L77" i="6" s="1"/>
  <c r="L52" i="7" l="1"/>
  <c r="L53" i="7" s="1"/>
  <c r="L54" i="7" s="1"/>
  <c r="L55" i="7" s="1"/>
  <c r="L56" i="7" s="1"/>
  <c r="L57" i="7" s="1"/>
</calcChain>
</file>

<file path=xl/sharedStrings.xml><?xml version="1.0" encoding="utf-8"?>
<sst xmlns="http://schemas.openxmlformats.org/spreadsheetml/2006/main" count="1263" uniqueCount="662">
  <si>
    <t>23041</t>
  </si>
  <si>
    <t>0860028</t>
  </si>
  <si>
    <t>山野井　敏彦</t>
  </si>
  <si>
    <t>2040044</t>
  </si>
  <si>
    <t>水野　潤</t>
  </si>
  <si>
    <t>24000</t>
  </si>
  <si>
    <t>0840364</t>
  </si>
  <si>
    <t>松尾　裕治</t>
  </si>
  <si>
    <t>0920023</t>
  </si>
  <si>
    <t>沖津　昭二</t>
  </si>
  <si>
    <t>2160292</t>
  </si>
  <si>
    <t>野口　哲哉</t>
  </si>
  <si>
    <t>2160381</t>
  </si>
  <si>
    <t>村松　千春</t>
  </si>
  <si>
    <t>2160396</t>
  </si>
  <si>
    <t>森田　諒介</t>
  </si>
  <si>
    <t>24010</t>
  </si>
  <si>
    <t>0880386</t>
  </si>
  <si>
    <t>小松　恒文</t>
  </si>
  <si>
    <t>土戸　篤人</t>
  </si>
  <si>
    <t>0920256</t>
  </si>
  <si>
    <t>鈴木　信也</t>
  </si>
  <si>
    <t>0970845</t>
  </si>
  <si>
    <t>2080175</t>
  </si>
  <si>
    <t>椚山　祐一</t>
  </si>
  <si>
    <t>2090326</t>
  </si>
  <si>
    <t>向井　元明</t>
  </si>
  <si>
    <t>24040</t>
  </si>
  <si>
    <t>0870615</t>
  </si>
  <si>
    <t>姥　　照義</t>
  </si>
  <si>
    <t>2070008</t>
  </si>
  <si>
    <t>伊野　裕美子</t>
  </si>
  <si>
    <t>2100232</t>
  </si>
  <si>
    <t>八鍬　さおり</t>
  </si>
  <si>
    <t>2150358</t>
  </si>
  <si>
    <t>額田　祐輔</t>
  </si>
  <si>
    <t>24041</t>
  </si>
  <si>
    <t>2030086</t>
  </si>
  <si>
    <t>伊藤　正裕</t>
  </si>
  <si>
    <t>24042</t>
  </si>
  <si>
    <t>2020206</t>
  </si>
  <si>
    <t>掛野　孝志</t>
  </si>
  <si>
    <t>2070335</t>
  </si>
  <si>
    <t>長谷山　拓也</t>
  </si>
  <si>
    <t>2120174</t>
  </si>
  <si>
    <t>鈴木　将也</t>
  </si>
  <si>
    <t>8019034</t>
  </si>
  <si>
    <t>鶴留　渉</t>
  </si>
  <si>
    <t>24043</t>
  </si>
  <si>
    <t>2030259</t>
  </si>
  <si>
    <t>杉本　尚之</t>
  </si>
  <si>
    <t>2080546</t>
  </si>
  <si>
    <t>山村　周平</t>
  </si>
  <si>
    <t>2150501</t>
  </si>
  <si>
    <t>湯浅　健太郎</t>
  </si>
  <si>
    <t>24050</t>
  </si>
  <si>
    <t>2050111</t>
  </si>
  <si>
    <t>河浪　悟士</t>
  </si>
  <si>
    <t>24051</t>
  </si>
  <si>
    <t>0930056</t>
  </si>
  <si>
    <t>佐久間　亮一</t>
  </si>
  <si>
    <t>西島　一裕</t>
  </si>
  <si>
    <t>2070320</t>
  </si>
  <si>
    <t>2140221</t>
  </si>
  <si>
    <t>新村　隆</t>
  </si>
  <si>
    <t>24055</t>
  </si>
  <si>
    <t>0891416</t>
  </si>
  <si>
    <t>四宮　好行</t>
  </si>
  <si>
    <t>工藤　義彦</t>
  </si>
  <si>
    <t>2070211</t>
  </si>
  <si>
    <t>2070226</t>
  </si>
  <si>
    <t>齋藤　直幸</t>
  </si>
  <si>
    <t>26000</t>
  </si>
  <si>
    <t>2010075</t>
  </si>
  <si>
    <t>前田　久男</t>
  </si>
  <si>
    <t>2160014</t>
  </si>
  <si>
    <t>天笠　保来</t>
  </si>
  <si>
    <t>2160054</t>
  </si>
  <si>
    <t>牛島　香織</t>
  </si>
  <si>
    <t>2160430</t>
  </si>
  <si>
    <t>吉田　啓迪</t>
  </si>
  <si>
    <t>26010</t>
  </si>
  <si>
    <t>0990336</t>
  </si>
  <si>
    <t>古澤　卓</t>
  </si>
  <si>
    <t>26011</t>
  </si>
  <si>
    <t>0990143</t>
  </si>
  <si>
    <t>川上　武志</t>
  </si>
  <si>
    <t>2010515</t>
  </si>
  <si>
    <t>宮城　桂太</t>
  </si>
  <si>
    <t>2050042</t>
  </si>
  <si>
    <t>伊藤　圭</t>
  </si>
  <si>
    <t>2080299</t>
  </si>
  <si>
    <t>関根　昭</t>
  </si>
  <si>
    <t>2120109</t>
  </si>
  <si>
    <t>木村　勇太</t>
  </si>
  <si>
    <t>26013</t>
  </si>
  <si>
    <t>2010253</t>
  </si>
  <si>
    <t>小清水　太一</t>
  </si>
  <si>
    <t>2050037</t>
  </si>
  <si>
    <t>池本　晋透</t>
  </si>
  <si>
    <t>2070380</t>
  </si>
  <si>
    <t>藤田　健士</t>
  </si>
  <si>
    <t>2080140</t>
  </si>
  <si>
    <t>小野　貴志</t>
  </si>
  <si>
    <t>2150056</t>
  </si>
  <si>
    <t>市川　祐輔</t>
  </si>
  <si>
    <t>26020</t>
  </si>
  <si>
    <t>2000493</t>
  </si>
  <si>
    <t>横井　大輔</t>
  </si>
  <si>
    <t>26021</t>
  </si>
  <si>
    <t>0940049</t>
  </si>
  <si>
    <t>三國　隆之</t>
  </si>
  <si>
    <t>二川　祥章</t>
  </si>
  <si>
    <t>0990138</t>
  </si>
  <si>
    <t>葛西　智昭</t>
  </si>
  <si>
    <t>2040193</t>
  </si>
  <si>
    <t>北島　広之</t>
  </si>
  <si>
    <t>2050255</t>
  </si>
  <si>
    <t>草野　ミチル</t>
  </si>
  <si>
    <t>2060080</t>
  </si>
  <si>
    <t>伊藤　隼</t>
  </si>
  <si>
    <t>2080195</t>
  </si>
  <si>
    <t>小池　貴明</t>
  </si>
  <si>
    <t>2140192</t>
  </si>
  <si>
    <t>中居　加奈</t>
  </si>
  <si>
    <t>2150492</t>
  </si>
  <si>
    <t>山田　理恵</t>
  </si>
  <si>
    <t>2150536</t>
  </si>
  <si>
    <t>26030</t>
  </si>
  <si>
    <t>2020286</t>
  </si>
  <si>
    <t>衣澤　典章</t>
  </si>
  <si>
    <t>26033</t>
  </si>
  <si>
    <t>2000319</t>
  </si>
  <si>
    <t>鈴木　隆之</t>
  </si>
  <si>
    <t>2050260</t>
  </si>
  <si>
    <t>皆川　幸久</t>
  </si>
  <si>
    <t>26034</t>
  </si>
  <si>
    <t>2020300</t>
  </si>
  <si>
    <t>楠本　裕久</t>
  </si>
  <si>
    <t>2070093</t>
  </si>
  <si>
    <t>岩崎　太輔</t>
  </si>
  <si>
    <t>2080719</t>
  </si>
  <si>
    <t>原田　博彰</t>
  </si>
  <si>
    <t>2130172</t>
  </si>
  <si>
    <t>三溝　祥</t>
  </si>
  <si>
    <t>26040</t>
  </si>
  <si>
    <t>0970127</t>
  </si>
  <si>
    <t>海道　広志</t>
  </si>
  <si>
    <t>26042</t>
  </si>
  <si>
    <t>0891223</t>
  </si>
  <si>
    <t>増田　将人</t>
  </si>
  <si>
    <t>野村　祐宗</t>
  </si>
  <si>
    <t>0970494</t>
  </si>
  <si>
    <t>柴崎　直樹</t>
  </si>
  <si>
    <t>0980323</t>
  </si>
  <si>
    <t>田中　雅啓</t>
  </si>
  <si>
    <t>2000359</t>
  </si>
  <si>
    <t>2030051</t>
  </si>
  <si>
    <t>天野　美穂子</t>
  </si>
  <si>
    <t>2100138</t>
  </si>
  <si>
    <t>舘山　誉洋</t>
  </si>
  <si>
    <t>26044</t>
  </si>
  <si>
    <t>0880455</t>
  </si>
  <si>
    <t>木舩　能和</t>
  </si>
  <si>
    <t>0880480</t>
  </si>
  <si>
    <t>仲村　慎一郎</t>
  </si>
  <si>
    <t>2130147</t>
  </si>
  <si>
    <t>久保田　正雄</t>
  </si>
  <si>
    <t>5001493</t>
  </si>
  <si>
    <t>日向　尚司</t>
  </si>
  <si>
    <t>松本　茂雄</t>
    <phoneticPr fontId="18"/>
  </si>
  <si>
    <t>定期異動</t>
    <rPh sb="0" eb="4">
      <t>テイキイドウ</t>
    </rPh>
    <phoneticPr fontId="18"/>
  </si>
  <si>
    <t>BP</t>
    <phoneticPr fontId="18"/>
  </si>
  <si>
    <t>四宮　寛之</t>
    <phoneticPr fontId="18"/>
  </si>
  <si>
    <t>8494020</t>
    <phoneticPr fontId="18"/>
  </si>
  <si>
    <t>26044</t>
    <phoneticPr fontId="18"/>
  </si>
  <si>
    <t>市川　知明</t>
    <phoneticPr fontId="18"/>
  </si>
  <si>
    <t>8547005</t>
    <phoneticPr fontId="18"/>
  </si>
  <si>
    <t>新保　翔吾</t>
    <phoneticPr fontId="18"/>
  </si>
  <si>
    <t>8429012</t>
    <phoneticPr fontId="18"/>
  </si>
  <si>
    <t>26021</t>
    <phoneticPr fontId="18"/>
  </si>
  <si>
    <t>飯島　麻美</t>
    <phoneticPr fontId="18"/>
  </si>
  <si>
    <t>8411014</t>
    <phoneticPr fontId="18"/>
  </si>
  <si>
    <t>李　三豊</t>
    <phoneticPr fontId="18"/>
  </si>
  <si>
    <t>8544003</t>
    <phoneticPr fontId="18"/>
  </si>
  <si>
    <t>野上　宜志</t>
    <phoneticPr fontId="18"/>
  </si>
  <si>
    <t>8547004</t>
    <phoneticPr fontId="18"/>
  </si>
  <si>
    <t>→PSD</t>
    <phoneticPr fontId="18"/>
  </si>
  <si>
    <t>→第１プライム(WB事)</t>
    <rPh sb="1" eb="2">
      <t>ダイ</t>
    </rPh>
    <rPh sb="10" eb="11">
      <t>ジ</t>
    </rPh>
    <phoneticPr fontId="18"/>
  </si>
  <si>
    <t>→OP事</t>
    <rPh sb="3" eb="4">
      <t>ジ</t>
    </rPh>
    <phoneticPr fontId="18"/>
  </si>
  <si>
    <t>2016/09/01から</t>
    <phoneticPr fontId="18"/>
  </si>
  <si>
    <t>2016/10/01から</t>
    <phoneticPr fontId="18"/>
  </si>
  <si>
    <t>小玉　友幸</t>
    <phoneticPr fontId="18"/>
  </si>
  <si>
    <t>2060233</t>
    <phoneticPr fontId="18"/>
  </si>
  <si>
    <t>66030</t>
    <phoneticPr fontId="18"/>
  </si>
  <si>
    <t>渡邊　達彦</t>
    <phoneticPr fontId="18"/>
  </si>
  <si>
    <t>2090391</t>
    <phoneticPr fontId="18"/>
  </si>
  <si>
    <t>85026</t>
    <phoneticPr fontId="18"/>
  </si>
  <si>
    <t>SS4</t>
    <phoneticPr fontId="18"/>
  </si>
  <si>
    <t>SS5</t>
    <phoneticPr fontId="18"/>
  </si>
  <si>
    <t>横井　大輔</t>
    <phoneticPr fontId="18"/>
  </si>
  <si>
    <t>2016/07/01から</t>
    <phoneticPr fontId="18"/>
  </si>
  <si>
    <t>所属(U)</t>
  </si>
  <si>
    <t>社員番号</t>
  </si>
  <si>
    <t>氏名</t>
  </si>
  <si>
    <t>UL</t>
  </si>
  <si>
    <t>NO</t>
  </si>
  <si>
    <t>備考</t>
    <phoneticPr fontId="18"/>
  </si>
  <si>
    <t>部内責任者</t>
    <rPh sb="0" eb="2">
      <t>ブナイ</t>
    </rPh>
    <rPh sb="2" eb="5">
      <t>セキニンシャ</t>
    </rPh>
    <phoneticPr fontId="21"/>
  </si>
  <si>
    <t xml:space="preserve">(OP事)緊急連絡網(携帯ML) 
OP-110@cij.co.jp
</t>
    <phoneticPr fontId="21"/>
  </si>
  <si>
    <t>090-2250-1706</t>
    <phoneticPr fontId="18"/>
  </si>
  <si>
    <t>gobata@ezweb.ne.jp</t>
    <phoneticPr fontId="18"/>
  </si>
  <si>
    <t>090-9106-5895</t>
    <phoneticPr fontId="18"/>
  </si>
  <si>
    <t>（正）</t>
    <rPh sb="1" eb="2">
      <t>セイ</t>
    </rPh>
    <phoneticPr fontId="18"/>
  </si>
  <si>
    <t>（副）</t>
    <rPh sb="1" eb="2">
      <t>フク</t>
    </rPh>
    <phoneticPr fontId="18"/>
  </si>
  <si>
    <t>dayz@i.softbank.jp</t>
    <phoneticPr fontId="18"/>
  </si>
  <si>
    <t>前田　久男</t>
    <phoneticPr fontId="18"/>
  </si>
  <si>
    <t>070-6674-5661</t>
  </si>
  <si>
    <t>渡邊　達彦</t>
  </si>
  <si>
    <t>姥　照義</t>
  </si>
  <si>
    <t>齋藤　博之</t>
  </si>
  <si>
    <t>hkaido@mineo.jp</t>
  </si>
  <si>
    <t>床分　眞一</t>
  </si>
  <si>
    <t>事業主管</t>
    <rPh sb="0" eb="2">
      <t>ジギョウ</t>
    </rPh>
    <rPh sb="2" eb="4">
      <t>シュカン</t>
    </rPh>
    <phoneticPr fontId="1"/>
  </si>
  <si>
    <t>OP事直属</t>
    <rPh sb="2" eb="3">
      <t>ジ</t>
    </rPh>
    <rPh sb="3" eb="5">
      <t>チョクゾク</t>
    </rPh>
    <phoneticPr fontId="18"/>
  </si>
  <si>
    <t>OP事</t>
    <rPh sb="2" eb="3">
      <t>ジ</t>
    </rPh>
    <phoneticPr fontId="18"/>
  </si>
  <si>
    <t>090-6921-0031</t>
  </si>
  <si>
    <t>vfa9279c72sahE05SE@ymobile.ne.jp</t>
  </si>
  <si>
    <t xml:space="preserve"> </t>
    <phoneticPr fontId="18"/>
  </si>
  <si>
    <t>変更</t>
    <rPh sb="0" eb="2">
      <t>ヘンコウ</t>
    </rPh>
    <phoneticPr fontId="18"/>
  </si>
  <si>
    <t>社員番号</t>
    <rPh sb="0" eb="2">
      <t>シャイン</t>
    </rPh>
    <rPh sb="2" eb="4">
      <t>バンゴウ</t>
    </rPh>
    <phoneticPr fontId="18"/>
  </si>
  <si>
    <t>氏名</t>
    <rPh sb="0" eb="2">
      <t>シメイ</t>
    </rPh>
    <phoneticPr fontId="18"/>
  </si>
  <si>
    <t>役職等</t>
    <rPh sb="0" eb="2">
      <t>ヤクショク</t>
    </rPh>
    <rPh sb="2" eb="3">
      <t>トウ</t>
    </rPh>
    <phoneticPr fontId="18"/>
  </si>
  <si>
    <t>所属</t>
    <rPh sb="0" eb="2">
      <t>ショゾク</t>
    </rPh>
    <phoneticPr fontId="18"/>
  </si>
  <si>
    <t>備考</t>
    <rPh sb="0" eb="2">
      <t>ビコウ</t>
    </rPh>
    <phoneticPr fontId="18"/>
  </si>
  <si>
    <t>(OP事)緊急連絡網(携帯ML) 
OP-110@cij.co.jp</t>
    <phoneticPr fontId="18"/>
  </si>
  <si>
    <t>直属</t>
    <rPh sb="0" eb="2">
      <t>チョクゾク</t>
    </rPh>
    <phoneticPr fontId="18"/>
  </si>
  <si>
    <t>安東　寛太</t>
    <rPh sb="0" eb="2">
      <t>ｱﾝﾄﾞｳ</t>
    </rPh>
    <rPh sb="3" eb="5">
      <t>ｶﾝﾀ</t>
    </rPh>
    <phoneticPr fontId="0" type="halfwidthKatakana" alignment="center"/>
  </si>
  <si>
    <t>課長代行/UL</t>
  </si>
  <si>
    <t>品川(社会シ/docomo)</t>
    <rPh sb="0" eb="2">
      <t>シナガワ</t>
    </rPh>
    <rPh sb="3" eb="5">
      <t>シャカイ</t>
    </rPh>
    <phoneticPr fontId="18"/>
  </si>
  <si>
    <t>BP</t>
  </si>
  <si>
    <t>(株)エスユーエス</t>
    <phoneticPr fontId="18"/>
  </si>
  <si>
    <t>吉野　雅晴</t>
    <phoneticPr fontId="18"/>
  </si>
  <si>
    <t>080-1033-1343</t>
    <phoneticPr fontId="18"/>
  </si>
  <si>
    <t>08010331343@docomo.ne.jp</t>
    <phoneticPr fontId="18"/>
  </si>
  <si>
    <t>(兼)吉野(雅)U</t>
  </si>
  <si>
    <t>(株)ヨコハマシステムズ</t>
  </si>
  <si>
    <t>伊藤(隼)U</t>
  </si>
  <si>
    <t>(株)インタークリエイティヴ</t>
    <phoneticPr fontId="18"/>
  </si>
  <si>
    <t>課長</t>
  </si>
  <si>
    <t>東陽町(日立物流S)</t>
    <rPh sb="0" eb="3">
      <t>トウヨウチョウ</t>
    </rPh>
    <rPh sb="4" eb="6">
      <t>ヒタチ</t>
    </rPh>
    <rPh sb="6" eb="8">
      <t>ブツリュウ</t>
    </rPh>
    <phoneticPr fontId="18"/>
  </si>
  <si>
    <t>宮城U</t>
  </si>
  <si>
    <t>清水　庸平</t>
    <phoneticPr fontId="18"/>
  </si>
  <si>
    <t>張　レイ翔</t>
    <phoneticPr fontId="18"/>
  </si>
  <si>
    <t>許　智圍</t>
    <phoneticPr fontId="18"/>
  </si>
  <si>
    <t>(株)メインコンセプト</t>
  </si>
  <si>
    <t>宮城U</t>
    <rPh sb="0" eb="2">
      <t>ミヤギ</t>
    </rPh>
    <phoneticPr fontId="18"/>
  </si>
  <si>
    <t>大崎(INS/日立金融)</t>
    <rPh sb="0" eb="2">
      <t>オオサキ</t>
    </rPh>
    <rPh sb="7" eb="9">
      <t>ヒタチ</t>
    </rPh>
    <rPh sb="9" eb="11">
      <t>キンユウ</t>
    </rPh>
    <phoneticPr fontId="18"/>
  </si>
  <si>
    <t>OID</t>
    <phoneticPr fontId="18"/>
  </si>
  <si>
    <t>副部長</t>
  </si>
  <si>
    <t>070-3191-8411</t>
  </si>
  <si>
    <t>OID直属</t>
    <rPh sb="3" eb="5">
      <t>チョクゾク</t>
    </rPh>
    <phoneticPr fontId="18"/>
  </si>
  <si>
    <t>山下　悟史</t>
  </si>
  <si>
    <t>部付</t>
    <rPh sb="0" eb="1">
      <t>ブ</t>
    </rPh>
    <rPh sb="1" eb="2">
      <t>ツキ</t>
    </rPh>
    <phoneticPr fontId="18"/>
  </si>
  <si>
    <t>oki2.ssd.op@softbank.ne.jp</t>
  </si>
  <si>
    <t>課内責任者(OI1課)</t>
    <rPh sb="0" eb="2">
      <t>カナイ</t>
    </rPh>
    <rPh sb="2" eb="5">
      <t>セキニンシャ</t>
    </rPh>
    <phoneticPr fontId="21"/>
  </si>
  <si>
    <t>OI1課</t>
    <rPh sb="3" eb="4">
      <t>カ</t>
    </rPh>
    <phoneticPr fontId="18"/>
  </si>
  <si>
    <t>080-3006-2463</t>
  </si>
  <si>
    <t>(兼)衣澤U</t>
    <rPh sb="1" eb="2">
      <t>ケン</t>
    </rPh>
    <phoneticPr fontId="1"/>
  </si>
  <si>
    <t>小川　重人</t>
  </si>
  <si>
    <t>takashi.furusawa.00@i.softbank.jp</t>
  </si>
  <si>
    <t>090-5953-2820</t>
    <phoneticPr fontId="18"/>
  </si>
  <si>
    <t>kinuzawa@kd5.so-net.ne.jp</t>
    <phoneticPr fontId="18"/>
  </si>
  <si>
    <t>鈴木　崇浩</t>
  </si>
  <si>
    <t>日本ノアーズ(株)</t>
  </si>
  <si>
    <t>小池U</t>
    <rPh sb="0" eb="2">
      <t>コイケ</t>
    </rPh>
    <phoneticPr fontId="1"/>
  </si>
  <si>
    <t>UL</t>
    <phoneticPr fontId="18"/>
  </si>
  <si>
    <t>谷地　幸太</t>
  </si>
  <si>
    <t>高木　琴乃</t>
    <rPh sb="0" eb="2">
      <t>ﾀｶｷﾞ</t>
    </rPh>
    <rPh sb="3" eb="5">
      <t>ｺﾄﾉ</t>
    </rPh>
    <phoneticPr fontId="0" type="halfwidthKatakana" alignment="center"/>
  </si>
  <si>
    <t>河浪U</t>
  </si>
  <si>
    <t>グローバルビジネスソリューション(株)</t>
  </si>
  <si>
    <t>課内責任者(OI2課)</t>
    <rPh sb="0" eb="2">
      <t>カナイ</t>
    </rPh>
    <rPh sb="2" eb="5">
      <t>セキニンシャ</t>
    </rPh>
    <phoneticPr fontId="21"/>
  </si>
  <si>
    <t>OI2課</t>
    <rPh sb="3" eb="4">
      <t>カ</t>
    </rPh>
    <phoneticPr fontId="18"/>
  </si>
  <si>
    <t>齋藤　健生</t>
  </si>
  <si>
    <t>OI2直属</t>
    <rPh sb="3" eb="5">
      <t>チョクゾク</t>
    </rPh>
    <phoneticPr fontId="1"/>
  </si>
  <si>
    <t>中田　裕之</t>
  </si>
  <si>
    <t>080-4341-3326</t>
    <phoneticPr fontId="18"/>
  </si>
  <si>
    <t>椚山U</t>
    <rPh sb="0" eb="2">
      <t>クヌギヤマ</t>
    </rPh>
    <phoneticPr fontId="1"/>
  </si>
  <si>
    <t>大藏　裕介</t>
  </si>
  <si>
    <t>080-4297-6456</t>
    <phoneticPr fontId="18"/>
  </si>
  <si>
    <t>nakata.hiroyuki.cij@i.softbank.jp</t>
    <phoneticPr fontId="18"/>
  </si>
  <si>
    <t>沖津　昭二</t>
    <phoneticPr fontId="18"/>
  </si>
  <si>
    <t>岩野　美帆</t>
  </si>
  <si>
    <t>070-3191-8411</t>
    <phoneticPr fontId="18"/>
  </si>
  <si>
    <t>桃井　真美子</t>
  </si>
  <si>
    <t>赤沼　洋祐</t>
  </si>
  <si>
    <t>宮川　真衣</t>
  </si>
  <si>
    <t>船田　涼子</t>
    <rPh sb="0" eb="2">
      <t>ﾌﾅﾀﾞ</t>
    </rPh>
    <rPh sb="3" eb="5">
      <t>ﾘｮｳｺ</t>
    </rPh>
    <phoneticPr fontId="0" type="halfwidthKatakana" alignment="center"/>
  </si>
  <si>
    <t>薦田　義博</t>
  </si>
  <si>
    <t>齋藤(敦)U</t>
    <rPh sb="0" eb="2">
      <t>サイトウ</t>
    </rPh>
    <rPh sb="3" eb="4">
      <t>アツシ</t>
    </rPh>
    <phoneticPr fontId="1"/>
  </si>
  <si>
    <t>齊藤　敦</t>
  </si>
  <si>
    <t>西澤　雄一郎</t>
  </si>
  <si>
    <t>課内責任者(OI3課)</t>
    <rPh sb="0" eb="2">
      <t>カナイ</t>
    </rPh>
    <rPh sb="2" eb="5">
      <t>セキニンシャ</t>
    </rPh>
    <phoneticPr fontId="21"/>
  </si>
  <si>
    <t>OI3課</t>
    <rPh sb="3" eb="4">
      <t>カ</t>
    </rPh>
    <phoneticPr fontId="18"/>
  </si>
  <si>
    <t>福正U</t>
    <rPh sb="0" eb="1">
      <t>フク</t>
    </rPh>
    <rPh sb="1" eb="2">
      <t>タダシ</t>
    </rPh>
    <phoneticPr fontId="1"/>
  </si>
  <si>
    <t>福正　太郎</t>
    <rPh sb="0" eb="1">
      <t>フク</t>
    </rPh>
    <rPh sb="1" eb="2">
      <t>タダシ</t>
    </rPh>
    <rPh sb="3" eb="5">
      <t>タロウ</t>
    </rPh>
    <phoneticPr fontId="1"/>
  </si>
  <si>
    <t>080-1100-0971</t>
    <phoneticPr fontId="18"/>
  </si>
  <si>
    <t>鋪　聡太朗</t>
  </si>
  <si>
    <t>s.s-n.s-910@docomo.ne.jp</t>
    <phoneticPr fontId="18"/>
  </si>
  <si>
    <t>重田　元也</t>
    <rPh sb="0" eb="2">
      <t>ｼｹﾞﾀ</t>
    </rPh>
    <rPh sb="3" eb="5">
      <t>ﾓﾄﾅﾘ</t>
    </rPh>
    <phoneticPr fontId="0" type="halfwidthKatakana" alignment="center"/>
  </si>
  <si>
    <t>(株)アイティ総研</t>
    <rPh sb="1" eb="2">
      <t>カブ</t>
    </rPh>
    <rPh sb="7" eb="9">
      <t>ソウケン</t>
    </rPh>
    <phoneticPr fontId="1"/>
  </si>
  <si>
    <t>課内責任者(OI4課)</t>
    <rPh sb="0" eb="2">
      <t>カナイ</t>
    </rPh>
    <rPh sb="2" eb="5">
      <t>セキニンシャ</t>
    </rPh>
    <phoneticPr fontId="21"/>
  </si>
  <si>
    <t>OI4課</t>
    <rPh sb="3" eb="4">
      <t>カ</t>
    </rPh>
    <phoneticPr fontId="18"/>
  </si>
  <si>
    <t>070-1265-4881</t>
    <phoneticPr fontId="18"/>
  </si>
  <si>
    <t>(兼)杉本U</t>
  </si>
  <si>
    <t>cij_sugimoto@softbank.ne.jp</t>
    <phoneticPr fontId="18"/>
  </si>
  <si>
    <t>古澤　誠</t>
  </si>
  <si>
    <t>植村　圭汰</t>
  </si>
  <si>
    <t>松本(茂)U</t>
  </si>
  <si>
    <t>松本　茂雄</t>
  </si>
  <si>
    <t>PSD 緊急時連絡体制(2019/7/1版)</t>
    <rPh sb="4" eb="7">
      <t>キンキュウジ</t>
    </rPh>
    <rPh sb="7" eb="9">
      <t>レンラク</t>
    </rPh>
    <rPh sb="9" eb="11">
      <t>タイセイ</t>
    </rPh>
    <rPh sb="20" eb="21">
      <t>バン</t>
    </rPh>
    <phoneticPr fontId="21"/>
  </si>
  <si>
    <t>PSD</t>
    <phoneticPr fontId="18"/>
  </si>
  <si>
    <t>田中　肇</t>
  </si>
  <si>
    <t>田中　肇</t>
    <phoneticPr fontId="18"/>
  </si>
  <si>
    <t>090-4416-4819</t>
    <phoneticPr fontId="18"/>
  </si>
  <si>
    <t>9577vekz@jcom.zaq.ne.jp</t>
    <phoneticPr fontId="18"/>
  </si>
  <si>
    <t>課内責任者(PS1課)</t>
    <rPh sb="0" eb="2">
      <t>カナイ</t>
    </rPh>
    <rPh sb="2" eb="5">
      <t>セキニンシャ</t>
    </rPh>
    <phoneticPr fontId="21"/>
  </si>
  <si>
    <t>PS1</t>
  </si>
  <si>
    <t>佐野　政幸</t>
  </si>
  <si>
    <t>佐野　政幸</t>
    <phoneticPr fontId="18"/>
  </si>
  <si>
    <t>上領U</t>
  </si>
  <si>
    <t>上領　宏幸</t>
  </si>
  <si>
    <t>090-2444-8034</t>
  </si>
  <si>
    <t>佐藤　均</t>
  </si>
  <si>
    <t>spring-babe.2005@docomo.ne.jp</t>
    <phoneticPr fontId="18"/>
  </si>
  <si>
    <t>森岡　修</t>
  </si>
  <si>
    <t>佐藤　彰洋</t>
  </si>
  <si>
    <t>吉次　奈美</t>
  </si>
  <si>
    <t>(株)シーエーエル</t>
  </si>
  <si>
    <t>前田　将良</t>
  </si>
  <si>
    <t>名桐　悠太</t>
  </si>
  <si>
    <t>岡田　成史</t>
  </si>
  <si>
    <t>高見澤　聖子</t>
  </si>
  <si>
    <t>牛田　啓介</t>
  </si>
  <si>
    <t>東峰　夕子</t>
  </si>
  <si>
    <t>横山　由香理</t>
    <rPh sb="0" eb="2">
      <t>ヨコヤマ</t>
    </rPh>
    <rPh sb="3" eb="5">
      <t>ユカ</t>
    </rPh>
    <rPh sb="5" eb="6">
      <t>リ</t>
    </rPh>
    <phoneticPr fontId="1"/>
  </si>
  <si>
    <t>糸井　俊哲</t>
  </si>
  <si>
    <t>波多野　俊</t>
  </si>
  <si>
    <t>(株)クロスパワー</t>
  </si>
  <si>
    <t>(株)システムイオ</t>
  </si>
  <si>
    <t>課内責任者(PS2課)</t>
    <rPh sb="0" eb="2">
      <t>カナイ</t>
    </rPh>
    <rPh sb="2" eb="5">
      <t>セキニンシャ</t>
    </rPh>
    <phoneticPr fontId="21"/>
  </si>
  <si>
    <t>PS2</t>
  </si>
  <si>
    <t>北野　賢</t>
  </si>
  <si>
    <t>清水　由美</t>
  </si>
  <si>
    <t>080-5380-2485</t>
    <phoneticPr fontId="18"/>
  </si>
  <si>
    <t>k-1704.ejaiaj--iqny@ezweb.ne.jp</t>
    <phoneticPr fontId="18"/>
  </si>
  <si>
    <t>手老　祐二</t>
  </si>
  <si>
    <t>テクニカルジャパン(株)</t>
  </si>
  <si>
    <t>一之瀬　航</t>
  </si>
  <si>
    <t>中田　悠斗</t>
  </si>
  <si>
    <t>北村　幸司</t>
  </si>
  <si>
    <t>(株)スタッフサービス・ITソリューション</t>
  </si>
  <si>
    <t>課内責任者(PS3課)</t>
    <rPh sb="0" eb="2">
      <t>カナイ</t>
    </rPh>
    <rPh sb="2" eb="5">
      <t>セキニンシャ</t>
    </rPh>
    <phoneticPr fontId="21"/>
  </si>
  <si>
    <t>PS3</t>
  </si>
  <si>
    <t>船坂　容子</t>
  </si>
  <si>
    <t>中田　徹</t>
  </si>
  <si>
    <t>080-5480-1907</t>
    <phoneticPr fontId="18"/>
  </si>
  <si>
    <t>長嶺　浩道</t>
  </si>
  <si>
    <t>youko-funa.27@ezweb.ne.jp</t>
    <phoneticPr fontId="18"/>
  </si>
  <si>
    <t>江崎　則和</t>
  </si>
  <si>
    <t>大島　美智子</t>
  </si>
  <si>
    <t>湯川　宏之</t>
  </si>
  <si>
    <t>岡田　好弘</t>
  </si>
  <si>
    <t>中山　裕亮</t>
  </si>
  <si>
    <t>飯塚　義親</t>
  </si>
  <si>
    <t>柏木　悠</t>
  </si>
  <si>
    <t>小島　祐哉</t>
  </si>
  <si>
    <t>衣山　順子</t>
  </si>
  <si>
    <t xml:space="preserve">大戸　悠平 </t>
  </si>
  <si>
    <t>(株)センシンソフト</t>
  </si>
  <si>
    <t>北本　康裕</t>
  </si>
  <si>
    <t>部長</t>
    <rPh sb="0" eb="2">
      <t>ブチョウ</t>
    </rPh>
    <phoneticPr fontId="1"/>
  </si>
  <si>
    <t>O1(公共シ)/O3(社会シ)</t>
    <rPh sb="3" eb="5">
      <t>コウキョウ</t>
    </rPh>
    <phoneticPr fontId="1"/>
  </si>
  <si>
    <t>O1(公共シ)</t>
  </si>
  <si>
    <t>SS11</t>
    <phoneticPr fontId="18"/>
  </si>
  <si>
    <t>小玉　友幸</t>
  </si>
  <si>
    <t>竹山　莉奈</t>
  </si>
  <si>
    <t>坂下　紀年</t>
  </si>
  <si>
    <t>(株)ヴィックスエイジ</t>
    <phoneticPr fontId="18"/>
  </si>
  <si>
    <t>SS11 ・・サービス・ソリューション第1課</t>
    <rPh sb="19" eb="20">
      <t>ダイ</t>
    </rPh>
    <rPh sb="21" eb="22">
      <t>カ</t>
    </rPh>
    <phoneticPr fontId="18"/>
  </si>
  <si>
    <t>SS12 ・・サービス・ソリューション第2課</t>
    <rPh sb="19" eb="20">
      <t>ダイ</t>
    </rPh>
    <rPh sb="21" eb="22">
      <t>カ</t>
    </rPh>
    <phoneticPr fontId="18"/>
  </si>
  <si>
    <t>SS13 ・・サービス・ソリューション第3課</t>
    <rPh sb="19" eb="20">
      <t>ダイ</t>
    </rPh>
    <rPh sb="21" eb="22">
      <t>カ</t>
    </rPh>
    <phoneticPr fontId="18"/>
  </si>
  <si>
    <t>吉野　雅晴</t>
  </si>
  <si>
    <t>(株)インタークリエイティヴ</t>
  </si>
  <si>
    <t>SS13</t>
    <phoneticPr fontId="18"/>
  </si>
  <si>
    <t>京橋(日立物流S)</t>
    <rPh sb="0" eb="2">
      <t>キョウバシ</t>
    </rPh>
    <rPh sb="3" eb="5">
      <t>ヒタチ</t>
    </rPh>
    <rPh sb="5" eb="7">
      <t>ブツリュウ</t>
    </rPh>
    <phoneticPr fontId="18"/>
  </si>
  <si>
    <t>藤田　真弘</t>
  </si>
  <si>
    <t>水上　京美</t>
    <phoneticPr fontId="18"/>
  </si>
  <si>
    <t>(株)アイオス</t>
    <rPh sb="1" eb="2">
      <t>カブ</t>
    </rPh>
    <phoneticPr fontId="18"/>
  </si>
  <si>
    <t>松田　梨々子</t>
    <rPh sb="0" eb="2">
      <t>マツダ</t>
    </rPh>
    <rPh sb="3" eb="6">
      <t>リリコ</t>
    </rPh>
    <phoneticPr fontId="1"/>
  </si>
  <si>
    <t>(株)テクニカルジャパン</t>
  </si>
  <si>
    <t>西澤U</t>
    <rPh sb="0" eb="2">
      <t>ニシザワ</t>
    </rPh>
    <phoneticPr fontId="1"/>
  </si>
  <si>
    <t>今村U</t>
    <rPh sb="0" eb="2">
      <t>イマムラ</t>
    </rPh>
    <phoneticPr fontId="1"/>
  </si>
  <si>
    <t>山田　彰一</t>
  </si>
  <si>
    <t>成田　拓也</t>
  </si>
  <si>
    <t>横尾　陸</t>
  </si>
  <si>
    <t>中松　美咲</t>
  </si>
  <si>
    <t>鈴木　康一郎</t>
  </si>
  <si>
    <t>田熊　祐輔</t>
  </si>
  <si>
    <t>神野　桂太</t>
  </si>
  <si>
    <t>八波　寛之</t>
  </si>
  <si>
    <t>高野　浩樹</t>
  </si>
  <si>
    <t>作美　貴志</t>
  </si>
  <si>
    <t>上川　元史</t>
  </si>
  <si>
    <t>佐藤　慎之介</t>
  </si>
  <si>
    <t>大石　虎太郎</t>
  </si>
  <si>
    <t>今村　崇雄</t>
  </si>
  <si>
    <t>千葉　秀忠</t>
  </si>
  <si>
    <t>ウィザース・システム(株)</t>
  </si>
  <si>
    <t>日本ナレッジ(株)</t>
  </si>
  <si>
    <t>ヴェストソフトウェア(株)</t>
  </si>
  <si>
    <t>嶋田　和生</t>
  </si>
  <si>
    <t>掛野U</t>
    <rPh sb="0" eb="2">
      <t>カケノ</t>
    </rPh>
    <phoneticPr fontId="1"/>
  </si>
  <si>
    <t>島田　崇志</t>
    <rPh sb="0" eb="2">
      <t>シマダ</t>
    </rPh>
    <rPh sb="3" eb="5">
      <t>タカユキ</t>
    </rPh>
    <phoneticPr fontId="1"/>
  </si>
  <si>
    <t>鈴木　樹</t>
    <rPh sb="0" eb="2">
      <t>スズキ</t>
    </rPh>
    <rPh sb="3" eb="4">
      <t>キ</t>
    </rPh>
    <phoneticPr fontId="1"/>
  </si>
  <si>
    <t>OID 緊急時連絡体制(2020/7/1版)</t>
    <rPh sb="4" eb="7">
      <t>キンキュウジ</t>
    </rPh>
    <rPh sb="7" eb="9">
      <t>レンラク</t>
    </rPh>
    <rPh sb="9" eb="11">
      <t>タイセイ</t>
    </rPh>
    <rPh sb="20" eb="21">
      <t>バン</t>
    </rPh>
    <phoneticPr fontId="21"/>
  </si>
  <si>
    <t>OI5課</t>
    <rPh sb="3" eb="4">
      <t>カ</t>
    </rPh>
    <phoneticPr fontId="18"/>
  </si>
  <si>
    <t>千枝　保</t>
  </si>
  <si>
    <t>倉持　雅士</t>
  </si>
  <si>
    <t>福岡　竜一</t>
  </si>
  <si>
    <t>門田　晃紘</t>
  </si>
  <si>
    <t>磯谷　紗霧</t>
  </si>
  <si>
    <t>藤波　真理</t>
  </si>
  <si>
    <t>山口　恵司</t>
  </si>
  <si>
    <t>鈴木　祥高</t>
  </si>
  <si>
    <t>照山　誠</t>
  </si>
  <si>
    <t>倉持U</t>
    <rPh sb="0" eb="2">
      <t>クラモチ</t>
    </rPh>
    <phoneticPr fontId="1"/>
  </si>
  <si>
    <t>ウィザーズ・システム(株)</t>
  </si>
  <si>
    <t>課内責任者(OI5課)</t>
    <rPh sb="0" eb="2">
      <t>カナイ</t>
    </rPh>
    <rPh sb="2" eb="5">
      <t>セキニンシャ</t>
    </rPh>
    <phoneticPr fontId="21"/>
  </si>
  <si>
    <t>tko-saitou0904@ezweb.ne.jp</t>
    <phoneticPr fontId="18"/>
  </si>
  <si>
    <t>080-4125-6778</t>
    <phoneticPr fontId="18"/>
  </si>
  <si>
    <t>chieda0312@docomo.ne.jp</t>
    <phoneticPr fontId="18"/>
  </si>
  <si>
    <t>OP事直 緊急時連絡体制(2020/07/01版)</t>
    <rPh sb="2" eb="3">
      <t>ジ</t>
    </rPh>
    <rPh sb="3" eb="4">
      <t>チョク</t>
    </rPh>
    <rPh sb="5" eb="8">
      <t>キンキュウジ</t>
    </rPh>
    <rPh sb="8" eb="10">
      <t>レンラク</t>
    </rPh>
    <rPh sb="10" eb="12">
      <t>タイセイ</t>
    </rPh>
    <rPh sb="23" eb="24">
      <t>バン</t>
    </rPh>
    <phoneticPr fontId="21"/>
  </si>
  <si>
    <t>090-9106-5895</t>
  </si>
  <si>
    <t>dayz@i.softbank.jp</t>
  </si>
  <si>
    <t>前田　久男</t>
    <rPh sb="0" eb="2">
      <t>マエダ</t>
    </rPh>
    <rPh sb="3" eb="5">
      <t>ヒサオ</t>
    </rPh>
    <phoneticPr fontId="1"/>
  </si>
  <si>
    <t>手塚　比呂志</t>
  </si>
  <si>
    <t>藤井　明美</t>
  </si>
  <si>
    <t>石川　博之</t>
  </si>
  <si>
    <t>事業部長</t>
    <rPh sb="0" eb="4">
      <t>ジギョウ</t>
    </rPh>
    <phoneticPr fontId="1"/>
  </si>
  <si>
    <t>副事業部長</t>
    <rPh sb="0" eb="1">
      <t>フク</t>
    </rPh>
    <rPh sb="1" eb="5">
      <t>ジギョウ</t>
    </rPh>
    <phoneticPr fontId="1"/>
  </si>
  <si>
    <t>事業部付</t>
    <rPh sb="0" eb="2">
      <t>ジギョウ</t>
    </rPh>
    <rPh sb="2" eb="3">
      <t>ブ</t>
    </rPh>
    <rPh sb="3" eb="4">
      <t>ヅキ</t>
    </rPh>
    <phoneticPr fontId="1"/>
  </si>
  <si>
    <t>PS4</t>
  </si>
  <si>
    <t>課内責任者(PS4課)</t>
    <rPh sb="0" eb="2">
      <t>カナイ</t>
    </rPh>
    <rPh sb="2" eb="5">
      <t>セキニンシャ</t>
    </rPh>
    <phoneticPr fontId="21"/>
  </si>
  <si>
    <t>伊藤　圭</t>
    <phoneticPr fontId="18"/>
  </si>
  <si>
    <t>冨永　貴之</t>
  </si>
  <si>
    <t>田中　孝明</t>
  </si>
  <si>
    <t>中山U</t>
    <rPh sb="0" eb="2">
      <t>ナカヤマ</t>
    </rPh>
    <phoneticPr fontId="6"/>
  </si>
  <si>
    <t>岡田(好)U</t>
    <rPh sb="3" eb="4">
      <t>ス</t>
    </rPh>
    <phoneticPr fontId="6"/>
  </si>
  <si>
    <t>柏木U</t>
    <rPh sb="0" eb="2">
      <t>カシワギ</t>
    </rPh>
    <phoneticPr fontId="6"/>
  </si>
  <si>
    <t>四宮U</t>
    <rPh sb="0" eb="2">
      <t>シノミヤ</t>
    </rPh>
    <phoneticPr fontId="6"/>
  </si>
  <si>
    <t>090-9115-1058</t>
    <phoneticPr fontId="18"/>
  </si>
  <si>
    <t>松浦　優志　</t>
    <rPh sb="0" eb="2">
      <t>ﾏﾂｳﾗ</t>
    </rPh>
    <rPh sb="3" eb="5">
      <t>ﾕｳｼ</t>
    </rPh>
    <phoneticPr fontId="8" type="halfwidthKatakana" alignment="center"/>
  </si>
  <si>
    <t>中條　稜貴</t>
    <rPh sb="0" eb="2">
      <t>チュウジョウ</t>
    </rPh>
    <rPh sb="3" eb="4">
      <t>リョウ</t>
    </rPh>
    <rPh sb="4" eb="5">
      <t>タカシ</t>
    </rPh>
    <phoneticPr fontId="6"/>
  </si>
  <si>
    <t>水谷　彩愛</t>
    <rPh sb="0" eb="2">
      <t>ﾐｽﾞﾀﾆ</t>
    </rPh>
    <rPh sb="3" eb="5">
      <t>ｻｴ</t>
    </rPh>
    <phoneticPr fontId="8" type="halfwidthKatakana" alignment="center"/>
  </si>
  <si>
    <t>岩田　裕司</t>
  </si>
  <si>
    <t>李　周成</t>
  </si>
  <si>
    <t>吉川　崇</t>
    <phoneticPr fontId="1"/>
  </si>
  <si>
    <t>前田(将)U</t>
    <rPh sb="0" eb="2">
      <t>マエダ</t>
    </rPh>
    <rPh sb="3" eb="4">
      <t>マサル</t>
    </rPh>
    <phoneticPr fontId="6"/>
  </si>
  <si>
    <t>岡田(成)U</t>
    <rPh sb="0" eb="2">
      <t>オカダ</t>
    </rPh>
    <rPh sb="3" eb="4">
      <t>ナリ</t>
    </rPh>
    <phoneticPr fontId="6"/>
  </si>
  <si>
    <t>糸井U</t>
    <rPh sb="0" eb="2">
      <t>イトイ</t>
    </rPh>
    <phoneticPr fontId="6"/>
  </si>
  <si>
    <t>m4gtaro@gmail.com</t>
    <phoneticPr fontId="18"/>
  </si>
  <si>
    <t>永野　琢</t>
  </si>
  <si>
    <t>反町　武志</t>
    <rPh sb="0" eb="2">
      <t>ソリマチ</t>
    </rPh>
    <rPh sb="3" eb="5">
      <t>タケシ</t>
    </rPh>
    <phoneticPr fontId="6"/>
  </si>
  <si>
    <t>瀧本   茂</t>
    <rPh sb="0" eb="2">
      <t>タキモト</t>
    </rPh>
    <rPh sb="5" eb="6">
      <t>シゲル</t>
    </rPh>
    <phoneticPr fontId="6"/>
  </si>
  <si>
    <t>PS2直属</t>
    <rPh sb="3" eb="5">
      <t>チョクゾク</t>
    </rPh>
    <phoneticPr fontId="6"/>
  </si>
  <si>
    <t>(兼)北野U</t>
    <rPh sb="1" eb="2">
      <t>ケン</t>
    </rPh>
    <rPh sb="3" eb="5">
      <t>キタノ</t>
    </rPh>
    <phoneticPr fontId="6"/>
  </si>
  <si>
    <t>一之瀬U</t>
  </si>
  <si>
    <t>北村U</t>
    <rPh sb="0" eb="2">
      <t>キタムラ</t>
    </rPh>
    <phoneticPr fontId="6"/>
  </si>
  <si>
    <t>(株)テイクス</t>
  </si>
  <si>
    <t>二川U</t>
    <phoneticPr fontId="18"/>
  </si>
  <si>
    <t>2SS 緊急時連絡体制(2020/7/1版)</t>
    <rPh sb="4" eb="7">
      <t>キンキュウジ</t>
    </rPh>
    <rPh sb="7" eb="9">
      <t>レンラク</t>
    </rPh>
    <rPh sb="9" eb="11">
      <t>タイセイ</t>
    </rPh>
    <rPh sb="20" eb="21">
      <t>バン</t>
    </rPh>
    <phoneticPr fontId="21"/>
  </si>
  <si>
    <t>NO</t>
    <phoneticPr fontId="18"/>
  </si>
  <si>
    <t>所属(U)</t>
    <rPh sb="0" eb="2">
      <t>ショゾク</t>
    </rPh>
    <phoneticPr fontId="18"/>
  </si>
  <si>
    <t>2SS</t>
    <phoneticPr fontId="18"/>
  </si>
  <si>
    <t>0960134</t>
    <phoneticPr fontId="18"/>
  </si>
  <si>
    <t>岡山　善輝</t>
  </si>
  <si>
    <t>岡山　善輝</t>
    <rPh sb="0" eb="2">
      <t>オカヤマ</t>
    </rPh>
    <rPh sb="3" eb="4">
      <t>ヨシ</t>
    </rPh>
    <rPh sb="4" eb="5">
      <t>テル</t>
    </rPh>
    <phoneticPr fontId="18"/>
  </si>
  <si>
    <t>磯矢　大介</t>
  </si>
  <si>
    <t>副部長</t>
    <rPh sb="0" eb="3">
      <t>フクブチョウ</t>
    </rPh>
    <phoneticPr fontId="18"/>
  </si>
  <si>
    <t>090-3912-9278</t>
    <phoneticPr fontId="18"/>
  </si>
  <si>
    <t>岩嵜　理香</t>
  </si>
  <si>
    <t>okayama.yoshiteru@gmail.com</t>
    <phoneticPr fontId="18"/>
  </si>
  <si>
    <t>曽我美　明央</t>
  </si>
  <si>
    <t>磯矢　大介</t>
    <rPh sb="0" eb="2">
      <t>イソヤ</t>
    </rPh>
    <rPh sb="3" eb="5">
      <t>ダイスケ</t>
    </rPh>
    <phoneticPr fontId="18"/>
  </si>
  <si>
    <t>藤宮　優香</t>
  </si>
  <si>
    <t>070-1295-0888</t>
    <phoneticPr fontId="18"/>
  </si>
  <si>
    <t>iso.isoya.daisuke@gmail.com</t>
    <phoneticPr fontId="18"/>
  </si>
  <si>
    <t>課内責任者(SS21課)</t>
    <rPh sb="0" eb="2">
      <t>カナイ</t>
    </rPh>
    <rPh sb="2" eb="5">
      <t>セキニンシャ</t>
    </rPh>
    <phoneticPr fontId="21"/>
  </si>
  <si>
    <t>SS21課</t>
    <rPh sb="4" eb="5">
      <t>カ</t>
    </rPh>
    <phoneticPr fontId="18"/>
  </si>
  <si>
    <t>島嵜　波生</t>
    <phoneticPr fontId="18"/>
  </si>
  <si>
    <t>服部U</t>
    <rPh sb="0" eb="2">
      <t>ハットリ</t>
    </rPh>
    <phoneticPr fontId="18"/>
  </si>
  <si>
    <t>0950314</t>
    <phoneticPr fontId="18"/>
  </si>
  <si>
    <t>服部　弘</t>
    <phoneticPr fontId="18"/>
  </si>
  <si>
    <t>080-4341-4190</t>
    <phoneticPr fontId="18"/>
  </si>
  <si>
    <t>染谷　尚樹</t>
  </si>
  <si>
    <t>白岩　徹</t>
  </si>
  <si>
    <t>木佐貫　淑史</t>
  </si>
  <si>
    <t>桐生　久佳</t>
    <phoneticPr fontId="18"/>
  </si>
  <si>
    <t>安齋　拓斗</t>
    <phoneticPr fontId="18"/>
  </si>
  <si>
    <t>水野　晋一</t>
    <phoneticPr fontId="18"/>
  </si>
  <si>
    <t>アジルテクノロジー合同会社</t>
  </si>
  <si>
    <t>永清　友香</t>
    <phoneticPr fontId="18"/>
  </si>
  <si>
    <t>中原ソフト(株)</t>
  </si>
  <si>
    <t>張　振波</t>
    <phoneticPr fontId="18"/>
  </si>
  <si>
    <t>馬 慧娟</t>
    <phoneticPr fontId="18"/>
  </si>
  <si>
    <t>李 安才</t>
    <phoneticPr fontId="18"/>
  </si>
  <si>
    <t>劉　晨</t>
    <phoneticPr fontId="18"/>
  </si>
  <si>
    <t>呂 烏日根</t>
    <phoneticPr fontId="18"/>
  </si>
  <si>
    <t>李　青頻</t>
    <phoneticPr fontId="18"/>
  </si>
  <si>
    <t>チョウ　雪嬌</t>
  </si>
  <si>
    <t>村﨑　慧</t>
    <phoneticPr fontId="18"/>
  </si>
  <si>
    <t>グローバルセンス(株)</t>
  </si>
  <si>
    <t>川名U</t>
    <rPh sb="0" eb="2">
      <t>カワナ</t>
    </rPh>
    <phoneticPr fontId="18"/>
  </si>
  <si>
    <t>川名　純一</t>
    <phoneticPr fontId="18"/>
  </si>
  <si>
    <t>横山　大樹</t>
  </si>
  <si>
    <t>牛谷　健児</t>
  </si>
  <si>
    <t>今井　大輝</t>
  </si>
  <si>
    <t>清水　彩加</t>
  </si>
  <si>
    <t>水口　藤吉</t>
  </si>
  <si>
    <t>渡邉　佑太郎</t>
  </si>
  <si>
    <t>陳　強</t>
  </si>
  <si>
    <t>(株)マルチテクノロジー</t>
  </si>
  <si>
    <t>馮　偉</t>
  </si>
  <si>
    <t>丁　紅微</t>
  </si>
  <si>
    <t>王 光　</t>
  </si>
  <si>
    <t>フォワードソフト(株)</t>
  </si>
  <si>
    <t>潘　シュエティン</t>
    <phoneticPr fontId="18"/>
  </si>
  <si>
    <t>張 慧敏</t>
  </si>
  <si>
    <t>陳　旭</t>
  </si>
  <si>
    <t>課内責任者(SS22課)</t>
    <rPh sb="0" eb="2">
      <t>カナイ</t>
    </rPh>
    <rPh sb="2" eb="5">
      <t>セキニンシャ</t>
    </rPh>
    <phoneticPr fontId="21"/>
  </si>
  <si>
    <t>SS22課</t>
    <phoneticPr fontId="18"/>
  </si>
  <si>
    <t>0950290</t>
    <phoneticPr fontId="18"/>
  </si>
  <si>
    <t>中村　和也</t>
    <phoneticPr fontId="18"/>
  </si>
  <si>
    <t>齋藤(卓)U</t>
    <rPh sb="0" eb="2">
      <t>サイトウ</t>
    </rPh>
    <rPh sb="3" eb="4">
      <t>タク</t>
    </rPh>
    <phoneticPr fontId="18"/>
  </si>
  <si>
    <t>0980269</t>
    <phoneticPr fontId="18"/>
  </si>
  <si>
    <t>齋藤　卓郎</t>
  </si>
  <si>
    <t>090-7235-5778</t>
    <phoneticPr fontId="18"/>
  </si>
  <si>
    <t>阿部　聡一</t>
  </si>
  <si>
    <t>cij-sbd@softbank.ne.jp</t>
    <phoneticPr fontId="18"/>
  </si>
  <si>
    <t>有賀　脩馬</t>
  </si>
  <si>
    <t>0960189</t>
    <phoneticPr fontId="18"/>
  </si>
  <si>
    <t>佐藤　正宏</t>
  </si>
  <si>
    <t>加藤　研司</t>
  </si>
  <si>
    <t>大井　智志</t>
  </si>
  <si>
    <t>棚内　悟</t>
  </si>
  <si>
    <t>柳沢　孝徳</t>
  </si>
  <si>
    <t>課内責任者(SS23課)</t>
    <rPh sb="0" eb="2">
      <t>カナイ</t>
    </rPh>
    <rPh sb="2" eb="5">
      <t>セキニンシャ</t>
    </rPh>
    <phoneticPr fontId="21"/>
  </si>
  <si>
    <t>SS23課</t>
    <phoneticPr fontId="18"/>
  </si>
  <si>
    <t>0990094</t>
    <phoneticPr fontId="18"/>
  </si>
  <si>
    <t>伊藤　孝朗</t>
    <phoneticPr fontId="18"/>
  </si>
  <si>
    <t>若林U</t>
    <rPh sb="0" eb="2">
      <t>ワカバヤシ</t>
    </rPh>
    <phoneticPr fontId="18"/>
  </si>
  <si>
    <t>若林　佑治</t>
    <phoneticPr fontId="18"/>
  </si>
  <si>
    <t>090-1732-9839</t>
    <phoneticPr fontId="18"/>
  </si>
  <si>
    <t>0960149</t>
    <phoneticPr fontId="18"/>
  </si>
  <si>
    <t>風間　純</t>
  </si>
  <si>
    <t>ito_09017329839@softbank.ne.jp</t>
    <phoneticPr fontId="18"/>
  </si>
  <si>
    <t>島田　海</t>
  </si>
  <si>
    <t>宮澤　圭太郎</t>
  </si>
  <si>
    <t>八板　祐介</t>
  </si>
  <si>
    <t>小宮　智美</t>
  </si>
  <si>
    <t>落合　勇人</t>
  </si>
  <si>
    <t>村田　将大</t>
  </si>
  <si>
    <t>鶴谷　俊之</t>
  </si>
  <si>
    <t>イマジンソフト(株)</t>
  </si>
  <si>
    <t>近　光平</t>
  </si>
  <si>
    <t>(株)グローバルビジネスソリューション</t>
  </si>
  <si>
    <t>吉野　悠二</t>
  </si>
  <si>
    <t>(株)ジェイテック</t>
  </si>
  <si>
    <t>内野　祐麻</t>
    <phoneticPr fontId="18"/>
  </si>
  <si>
    <t>課内責任者(SS24課)</t>
    <rPh sb="0" eb="2">
      <t>カナイ</t>
    </rPh>
    <rPh sb="2" eb="5">
      <t>セキニンシャ</t>
    </rPh>
    <phoneticPr fontId="21"/>
  </si>
  <si>
    <t>SS24課</t>
    <phoneticPr fontId="18"/>
  </si>
  <si>
    <t>古谷　修</t>
    <phoneticPr fontId="18"/>
  </si>
  <si>
    <t>(兼)古谷U</t>
    <rPh sb="3" eb="5">
      <t>フルヤ</t>
    </rPh>
    <phoneticPr fontId="18"/>
  </si>
  <si>
    <t>仙田　高之</t>
  </si>
  <si>
    <t>080-9435-1080</t>
    <phoneticPr fontId="18"/>
  </si>
  <si>
    <t>藤田　朋邦</t>
  </si>
  <si>
    <t>furuya.2020513@gmail.com</t>
    <phoneticPr fontId="18"/>
  </si>
  <si>
    <t>原　風人</t>
  </si>
  <si>
    <t>飯野　一樹</t>
  </si>
  <si>
    <t>川野　由香子</t>
  </si>
  <si>
    <t>坂内　良太</t>
  </si>
  <si>
    <t>日本ウェブサービス(株)</t>
  </si>
  <si>
    <t>池田　涼那</t>
  </si>
  <si>
    <t>データウェアネットワーク(株)</t>
  </si>
  <si>
    <t>平澤　昭太</t>
  </si>
  <si>
    <t>都濃　衛</t>
  </si>
  <si>
    <t>杉村　仁志</t>
  </si>
  <si>
    <t>内田　大豊</t>
  </si>
  <si>
    <t>齋藤　弘夢</t>
    <phoneticPr fontId="18"/>
  </si>
  <si>
    <t>八木　亮太</t>
    <phoneticPr fontId="18"/>
  </si>
  <si>
    <t>福吉　勝</t>
  </si>
  <si>
    <t>(株)プラスト</t>
  </si>
  <si>
    <t>海琳　博仁</t>
  </si>
  <si>
    <t>泉　義輝</t>
  </si>
  <si>
    <t>(株)S.B.C.</t>
    <rPh sb="1" eb="2">
      <t>カブ</t>
    </rPh>
    <phoneticPr fontId="1"/>
  </si>
  <si>
    <t>shimaza@softbank.ne.jp</t>
    <phoneticPr fontId="18"/>
  </si>
  <si>
    <t>課内責任者(SS11課)</t>
    <rPh sb="0" eb="2">
      <t>カナイ</t>
    </rPh>
    <rPh sb="2" eb="5">
      <t>セキニンシャ</t>
    </rPh>
    <phoneticPr fontId="21"/>
  </si>
  <si>
    <t>課内責任者(SS12課)</t>
    <rPh sb="0" eb="2">
      <t>カナイ</t>
    </rPh>
    <rPh sb="2" eb="5">
      <t>セキニンシャ</t>
    </rPh>
    <phoneticPr fontId="21"/>
  </si>
  <si>
    <t>課内責任者(SS13課)</t>
    <rPh sb="0" eb="2">
      <t>カナイ</t>
    </rPh>
    <rPh sb="2" eb="5">
      <t>セキニンシャ</t>
    </rPh>
    <phoneticPr fontId="21"/>
  </si>
  <si>
    <t>1SS 緊急時連絡体制(2020/10/2版)</t>
    <rPh sb="4" eb="7">
      <t>キンキュウジ</t>
    </rPh>
    <rPh sb="7" eb="9">
      <t>レンラク</t>
    </rPh>
    <rPh sb="9" eb="11">
      <t>タイセイ</t>
    </rPh>
    <rPh sb="21" eb="22">
      <t>バン</t>
    </rPh>
    <phoneticPr fontId="21"/>
  </si>
  <si>
    <t>課長代行/UL</t>
    <phoneticPr fontId="18"/>
  </si>
  <si>
    <t xml:space="preserve">MH(社会シ) </t>
  </si>
  <si>
    <t>(兼)小清水U</t>
    <phoneticPr fontId="18"/>
  </si>
  <si>
    <t>本社(公共シ)</t>
    <rPh sb="0" eb="2">
      <t>ホンシャ</t>
    </rPh>
    <rPh sb="3" eb="5">
      <t>コウキョウ</t>
    </rPh>
    <phoneticPr fontId="18"/>
  </si>
  <si>
    <t>産休</t>
    <rPh sb="0" eb="2">
      <t>サンキュウ</t>
    </rPh>
    <phoneticPr fontId="18"/>
  </si>
  <si>
    <t>恩田　凌佑</t>
  </si>
  <si>
    <t>(株)テクノプロ　テクノプロ・エンジニアリング社</t>
    <phoneticPr fontId="18"/>
  </si>
  <si>
    <t>佐藤　正昭</t>
  </si>
  <si>
    <t>O3(社会シ)</t>
    <rPh sb="3" eb="5">
      <t>シャカイ</t>
    </rPh>
    <phoneticPr fontId="18"/>
  </si>
  <si>
    <t>キャル(株)</t>
    <phoneticPr fontId="18"/>
  </si>
  <si>
    <t>姜　詩文</t>
  </si>
  <si>
    <t>中原ソフト(株)</t>
    <phoneticPr fontId="18"/>
  </si>
  <si>
    <t>小柴　丈人</t>
  </si>
  <si>
    <t>インスタンス(株)</t>
    <rPh sb="7" eb="8">
      <t>カブ</t>
    </rPh>
    <phoneticPr fontId="18"/>
  </si>
  <si>
    <t>岩井　宏樹</t>
  </si>
  <si>
    <t>(株)メイテックフィルダーズ</t>
    <phoneticPr fontId="18"/>
  </si>
  <si>
    <t>深田　将生</t>
  </si>
  <si>
    <t>(株)ヨコハマシステムズ</t>
    <phoneticPr fontId="18"/>
  </si>
  <si>
    <t>枝迫　亮太郎</t>
  </si>
  <si>
    <t>高橋　美里</t>
  </si>
  <si>
    <t>山崎　紘貴</t>
  </si>
  <si>
    <t>藤田(健)U</t>
    <phoneticPr fontId="18"/>
  </si>
  <si>
    <t>渥美　佑香</t>
  </si>
  <si>
    <t>下本　晃輝</t>
  </si>
  <si>
    <t>岩瀬　秀明</t>
  </si>
  <si>
    <t>森口　誠</t>
  </si>
  <si>
    <t>太刀鉾　信広</t>
  </si>
  <si>
    <t>(株)ウィンソリューションズ</t>
    <rPh sb="1" eb="2">
      <t>カブ</t>
    </rPh>
    <phoneticPr fontId="18"/>
  </si>
  <si>
    <t>田澤　健太</t>
  </si>
  <si>
    <t>(株)ウィズオノウェア</t>
    <rPh sb="1" eb="2">
      <t>カブ</t>
    </rPh>
    <phoneticPr fontId="18"/>
  </si>
  <si>
    <t>SS12</t>
  </si>
  <si>
    <t xml:space="preserve">MH(金融QA) </t>
    <rPh sb="3" eb="5">
      <t>キンユウ</t>
    </rPh>
    <phoneticPr fontId="1"/>
  </si>
  <si>
    <t>要田　和洋</t>
  </si>
  <si>
    <t>松原　一道</t>
  </si>
  <si>
    <t>マンパワーグループ(株)</t>
  </si>
  <si>
    <t>水野　隆弘</t>
  </si>
  <si>
    <t>大山　智</t>
  </si>
  <si>
    <t>佐藤　幸志</t>
  </si>
  <si>
    <t>(株)ウィズオノウェア</t>
    <rPh sb="1" eb="2">
      <t>カブ</t>
    </rPh>
    <phoneticPr fontId="1"/>
  </si>
  <si>
    <t>山本　純</t>
  </si>
  <si>
    <t>飯田橋(社会シ/docomo)</t>
    <rPh sb="0" eb="3">
      <t>イイダ</t>
    </rPh>
    <rPh sb="4" eb="6">
      <t>シャカイ</t>
    </rPh>
    <phoneticPr fontId="1"/>
  </si>
  <si>
    <t>高橋　究</t>
  </si>
  <si>
    <t>(株)パナR&amp;D</t>
  </si>
  <si>
    <t>上釜　慎次郎</t>
  </si>
  <si>
    <t>キャル(株)</t>
  </si>
  <si>
    <t>張　向書</t>
  </si>
  <si>
    <t>郭　浩</t>
  </si>
  <si>
    <t>大村　斗壱</t>
    <phoneticPr fontId="0" type="halfwidthKatakana" alignment="center"/>
  </si>
  <si>
    <t xml:space="preserve">MH(社会シ) </t>
    <phoneticPr fontId="18"/>
  </si>
  <si>
    <t>村田　駿也</t>
    <phoneticPr fontId="0" type="halfwidthKatakana" alignment="center"/>
  </si>
  <si>
    <t>飯田橋(社会シ/docomo)</t>
    <rPh sb="0" eb="3">
      <t>イイダ</t>
    </rPh>
    <rPh sb="4" eb="6">
      <t>シャカイ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</si>
</sst>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3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b/>
      <u/>
      <sz val="10"/>
      <color indexed="8"/>
      <name val="ＭＳ Ｐゴシック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10"/>
      <color indexed="8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8"/>
      <color rgb="FFFF0000"/>
      <name val="メイリオ"/>
      <family val="3"/>
      <charset val="128"/>
    </font>
    <font>
      <sz val="10"/>
      <name val="メイリオ"/>
      <family val="3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49" fontId="19" fillId="34" borderId="0" xfId="0" applyNumberFormat="1" applyFont="1" applyFill="1">
      <alignment vertical="center"/>
    </xf>
    <xf numFmtId="0" fontId="19" fillId="35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37" borderId="0" xfId="0" applyFont="1" applyFill="1">
      <alignment vertical="center"/>
    </xf>
    <xf numFmtId="0" fontId="19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22" fillId="38" borderId="10" xfId="0" applyFont="1" applyFill="1" applyBorder="1" applyAlignment="1">
      <alignment horizontal="center" vertical="center"/>
    </xf>
    <xf numFmtId="49" fontId="22" fillId="38" borderId="10" xfId="0" applyNumberFormat="1" applyFont="1" applyFill="1" applyBorder="1" applyAlignment="1">
      <alignment horizontal="center" vertical="center"/>
    </xf>
    <xf numFmtId="0" fontId="19" fillId="39" borderId="10" xfId="0" applyFont="1" applyFill="1" applyBorder="1">
      <alignment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0" fillId="0" borderId="16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1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19" fillId="0" borderId="13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6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4" fillId="0" borderId="12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176" fontId="19" fillId="0" borderId="10" xfId="0" applyNumberFormat="1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19" fillId="40" borderId="10" xfId="0" applyFont="1" applyFill="1" applyBorder="1">
      <alignment vertical="center"/>
    </xf>
    <xf numFmtId="176" fontId="19" fillId="0" borderId="0" xfId="0" quotePrefix="1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/>
    </xf>
    <xf numFmtId="0" fontId="24" fillId="0" borderId="0" xfId="0" applyFont="1" applyFill="1" applyBorder="1">
      <alignment vertical="center"/>
    </xf>
    <xf numFmtId="0" fontId="25" fillId="0" borderId="0" xfId="0" applyFont="1" applyFill="1" applyBorder="1" applyAlignment="1">
      <alignment vertical="center"/>
    </xf>
    <xf numFmtId="0" fontId="29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19" fillId="0" borderId="19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176" fontId="24" fillId="0" borderId="10" xfId="0" applyNumberFormat="1" applyFont="1" applyBorder="1">
      <alignment vertical="center"/>
    </xf>
    <xf numFmtId="0" fontId="24" fillId="0" borderId="19" xfId="0" applyFont="1" applyBorder="1" applyAlignment="1">
      <alignment vertical="center" wrapText="1"/>
    </xf>
    <xf numFmtId="0" fontId="30" fillId="41" borderId="10" xfId="0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29" fillId="42" borderId="14" xfId="0" applyFont="1" applyFill="1" applyBorder="1" applyAlignment="1">
      <alignment horizontal="left" vertical="center"/>
    </xf>
    <xf numFmtId="0" fontId="1" fillId="42" borderId="22" xfId="0" applyFont="1" applyFill="1" applyBorder="1" applyAlignment="1">
      <alignment horizontal="left" vertical="center"/>
    </xf>
    <xf numFmtId="0" fontId="1" fillId="42" borderId="1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9" fillId="0" borderId="10" xfId="0" applyFont="1" applyBorder="1" applyAlignment="1">
      <alignment horizontal="center" vertical="center"/>
    </xf>
    <xf numFmtId="176" fontId="29" fillId="0" borderId="10" xfId="0" applyNumberFormat="1" applyFont="1" applyBorder="1">
      <alignment vertical="center"/>
    </xf>
    <xf numFmtId="0" fontId="31" fillId="0" borderId="10" xfId="0" applyFont="1" applyBorder="1">
      <alignment vertical="center"/>
    </xf>
    <xf numFmtId="0" fontId="32" fillId="0" borderId="10" xfId="0" applyFont="1" applyBorder="1">
      <alignment vertical="center"/>
    </xf>
    <xf numFmtId="0" fontId="31" fillId="43" borderId="10" xfId="0" applyFont="1" applyFill="1" applyBorder="1">
      <alignment vertical="center"/>
    </xf>
    <xf numFmtId="0" fontId="33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5" fillId="39" borderId="14" xfId="0" applyFont="1" applyFill="1" applyBorder="1">
      <alignment vertical="center"/>
    </xf>
    <xf numFmtId="0" fontId="25" fillId="39" borderId="15" xfId="0" applyFont="1" applyFill="1" applyBorder="1">
      <alignment vertical="center"/>
    </xf>
    <xf numFmtId="0" fontId="19" fillId="0" borderId="13" xfId="0" applyFont="1" applyBorder="1">
      <alignment vertical="center"/>
    </xf>
    <xf numFmtId="176" fontId="31" fillId="0" borderId="10" xfId="0" applyNumberFormat="1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6" xfId="0" applyFont="1" applyBorder="1">
      <alignment vertical="center"/>
    </xf>
    <xf numFmtId="0" fontId="34" fillId="0" borderId="0" xfId="0" applyFont="1">
      <alignment vertical="center"/>
    </xf>
    <xf numFmtId="0" fontId="31" fillId="0" borderId="19" xfId="0" applyFont="1" applyBorder="1" applyAlignment="1">
      <alignment vertical="center" wrapText="1"/>
    </xf>
    <xf numFmtId="176" fontId="31" fillId="44" borderId="10" xfId="0" applyNumberFormat="1" applyFont="1" applyFill="1" applyBorder="1">
      <alignment vertical="center"/>
    </xf>
    <xf numFmtId="0" fontId="31" fillId="44" borderId="10" xfId="0" applyFont="1" applyFill="1" applyBorder="1">
      <alignment vertical="center"/>
    </xf>
    <xf numFmtId="0" fontId="31" fillId="0" borderId="19" xfId="0" applyFont="1" applyBorder="1">
      <alignment vertical="center"/>
    </xf>
    <xf numFmtId="0" fontId="35" fillId="42" borderId="22" xfId="0" applyFont="1" applyFill="1" applyBorder="1" applyAlignment="1">
      <alignment horizontal="left" vertical="center"/>
    </xf>
    <xf numFmtId="0" fontId="31" fillId="44" borderId="10" xfId="0" applyFont="1" applyFill="1" applyBorder="1" applyAlignment="1">
      <alignment horizontal="right" vertical="center"/>
    </xf>
    <xf numFmtId="0" fontId="25" fillId="39" borderId="14" xfId="0" applyFont="1" applyFill="1" applyBorder="1">
      <alignment vertical="center"/>
    </xf>
    <xf numFmtId="0" fontId="25" fillId="39" borderId="15" xfId="0" applyFont="1" applyFill="1" applyBorder="1">
      <alignment vertical="center"/>
    </xf>
    <xf numFmtId="0" fontId="20" fillId="0" borderId="17" xfId="0" applyFont="1" applyBorder="1">
      <alignment vertical="center"/>
    </xf>
    <xf numFmtId="176" fontId="19" fillId="39" borderId="10" xfId="0" applyNumberFormat="1" applyFont="1" applyFill="1" applyBorder="1" applyAlignment="1">
      <alignment horizontal="left" vertical="center"/>
    </xf>
    <xf numFmtId="176" fontId="19" fillId="0" borderId="10" xfId="0" quotePrefix="1" applyNumberFormat="1" applyFont="1" applyBorder="1" applyAlignment="1">
      <alignment horizontal="left" vertical="center"/>
    </xf>
    <xf numFmtId="0" fontId="24" fillId="0" borderId="12" xfId="0" applyFont="1" applyBorder="1">
      <alignment vertical="center"/>
    </xf>
    <xf numFmtId="176" fontId="19" fillId="0" borderId="10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0" fontId="19" fillId="45" borderId="10" xfId="0" applyFont="1" applyFill="1" applyBorder="1">
      <alignment vertical="center"/>
    </xf>
    <xf numFmtId="0" fontId="24" fillId="0" borderId="13" xfId="0" applyFont="1" applyBorder="1">
      <alignment vertical="center"/>
    </xf>
    <xf numFmtId="0" fontId="24" fillId="0" borderId="16" xfId="0" applyFont="1" applyBorder="1">
      <alignment vertical="center"/>
    </xf>
    <xf numFmtId="0" fontId="25" fillId="39" borderId="14" xfId="0" applyFont="1" applyFill="1" applyBorder="1">
      <alignment vertical="center"/>
    </xf>
    <xf numFmtId="0" fontId="25" fillId="39" borderId="15" xfId="0" applyFont="1" applyFill="1" applyBorder="1">
      <alignment vertical="center"/>
    </xf>
    <xf numFmtId="176" fontId="29" fillId="0" borderId="10" xfId="0" applyNumberFormat="1" applyFont="1" applyFill="1" applyBorder="1">
      <alignment vertical="center"/>
    </xf>
    <xf numFmtId="0" fontId="29" fillId="0" borderId="10" xfId="0" applyFont="1" applyFill="1" applyBorder="1">
      <alignment vertical="center"/>
    </xf>
    <xf numFmtId="0" fontId="31" fillId="0" borderId="10" xfId="0" applyFont="1" applyFill="1" applyBorder="1">
      <alignment vertical="center"/>
    </xf>
    <xf numFmtId="176" fontId="31" fillId="43" borderId="10" xfId="0" applyNumberFormat="1" applyFont="1" applyFill="1" applyBorder="1">
      <alignment vertical="center"/>
    </xf>
    <xf numFmtId="0" fontId="19" fillId="0" borderId="0" xfId="0" applyFont="1" applyBorder="1">
      <alignment vertical="center"/>
    </xf>
    <xf numFmtId="0" fontId="25" fillId="39" borderId="14" xfId="0" applyFont="1" applyFill="1" applyBorder="1">
      <alignment vertical="center"/>
    </xf>
    <xf numFmtId="0" fontId="25" fillId="39" borderId="15" xfId="0" applyFont="1" applyFill="1" applyBorder="1">
      <alignment vertical="center"/>
    </xf>
    <xf numFmtId="176" fontId="19" fillId="0" borderId="0" xfId="0" applyNumberFormat="1" applyFont="1" applyBorder="1" applyAlignment="1">
      <alignment horizontal="left" vertical="center"/>
    </xf>
    <xf numFmtId="49" fontId="19" fillId="39" borderId="10" xfId="0" applyNumberFormat="1" applyFont="1" applyFill="1" applyBorder="1">
      <alignment vertical="center"/>
    </xf>
    <xf numFmtId="49" fontId="24" fillId="0" borderId="10" xfId="0" applyNumberFormat="1" applyFont="1" applyBorder="1">
      <alignment vertical="center"/>
    </xf>
    <xf numFmtId="0" fontId="35" fillId="0" borderId="0" xfId="0" applyFont="1">
      <alignment vertical="center"/>
    </xf>
    <xf numFmtId="49" fontId="24" fillId="0" borderId="19" xfId="0" applyNumberFormat="1" applyFont="1" applyBorder="1" applyAlignment="1">
      <alignment vertical="center" wrapText="1"/>
    </xf>
    <xf numFmtId="0" fontId="37" fillId="0" borderId="10" xfId="0" applyFont="1" applyBorder="1">
      <alignment vertical="center"/>
    </xf>
    <xf numFmtId="49" fontId="37" fillId="0" borderId="10" xfId="0" applyNumberFormat="1" applyFont="1" applyBorder="1">
      <alignment vertical="center"/>
    </xf>
    <xf numFmtId="49" fontId="29" fillId="0" borderId="10" xfId="0" applyNumberFormat="1" applyFont="1" applyBorder="1" applyAlignment="1">
      <alignment vertical="center" wrapText="1"/>
    </xf>
    <xf numFmtId="49" fontId="29" fillId="0" borderId="10" xfId="0" applyNumberFormat="1" applyFont="1" applyBorder="1">
      <alignment vertical="center"/>
    </xf>
    <xf numFmtId="0" fontId="29" fillId="0" borderId="0" xfId="0" applyFont="1">
      <alignment vertical="center"/>
    </xf>
    <xf numFmtId="176" fontId="38" fillId="0" borderId="10" xfId="0" applyNumberFormat="1" applyFont="1" applyBorder="1">
      <alignment vertical="center"/>
    </xf>
    <xf numFmtId="0" fontId="38" fillId="0" borderId="10" xfId="0" applyFont="1" applyBorder="1">
      <alignment vertical="center"/>
    </xf>
    <xf numFmtId="0" fontId="31" fillId="0" borderId="10" xfId="0" applyFont="1" applyBorder="1" applyAlignment="1">
      <alignment horizontal="right" vertical="center"/>
    </xf>
    <xf numFmtId="0" fontId="26" fillId="0" borderId="13" xfId="0" applyFont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7" fillId="0" borderId="12" xfId="0" applyFont="1" applyBorder="1" applyAlignment="1">
      <alignment vertical="top" wrapText="1"/>
    </xf>
    <xf numFmtId="0" fontId="27" fillId="0" borderId="16" xfId="0" applyFont="1" applyBorder="1" applyAlignment="1">
      <alignment vertical="top" wrapText="1"/>
    </xf>
    <xf numFmtId="0" fontId="25" fillId="39" borderId="14" xfId="0" applyFont="1" applyFill="1" applyBorder="1" applyAlignment="1">
      <alignment vertical="center"/>
    </xf>
    <xf numFmtId="0" fontId="25" fillId="39" borderId="15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36" fillId="0" borderId="20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4" xfId="0" applyFont="1" applyBorder="1" applyAlignment="1">
      <alignment horizontal="center" vertical="center" wrapText="1"/>
    </xf>
    <xf numFmtId="0" fontId="25" fillId="39" borderId="10" xfId="0" applyFont="1" applyFill="1" applyBorder="1" applyAlignment="1">
      <alignment horizontal="left" vertical="center"/>
    </xf>
    <xf numFmtId="0" fontId="25" fillId="39" borderId="14" xfId="0" applyFont="1" applyFill="1" applyBorder="1">
      <alignment vertical="center"/>
    </xf>
    <xf numFmtId="0" fontId="25" fillId="39" borderId="15" xfId="0" applyFont="1" applyFill="1" applyBorder="1">
      <alignment vertical="center"/>
    </xf>
    <xf numFmtId="0" fontId="25" fillId="0" borderId="0" xfId="0" applyFont="1">
      <alignment vertical="center"/>
    </xf>
    <xf numFmtId="49" fontId="29" fillId="43" borderId="10" xfId="0" applyNumberFormat="1" applyFont="1" applyFill="1" applyBorder="1" applyAlignment="1">
      <alignment vertical="center" wrapText="1"/>
    </xf>
    <xf numFmtId="176" fontId="31" fillId="0" borderId="10" xfId="0" applyNumberFormat="1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rgb="FFCCFF99"/>
        </patternFill>
      </fill>
    </dxf>
    <dxf>
      <fill>
        <patternFill>
          <bgColor rgb="FFCCFF99"/>
        </patternFill>
      </fill>
    </dxf>
  </dxfs>
  <tableStyles count="0" defaultTableStyle="TableStyleMedium2" defaultPivotStyle="PivotStyleLight16"/>
  <colors>
    <mruColors>
      <color rgb="FFE4DFEC"/>
      <color rgb="FFCC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</xdr:colOff>
      <xdr:row>3</xdr:row>
      <xdr:rowOff>85725</xdr:rowOff>
    </xdr:from>
    <xdr:to>
      <xdr:col>3</xdr:col>
      <xdr:colOff>2801</xdr:colOff>
      <xdr:row>3</xdr:row>
      <xdr:rowOff>85725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5F0944C-84A6-49A6-A012-B022477EDC85}"/>
            </a:ext>
          </a:extLst>
        </xdr:cNvPr>
        <xdr:cNvCxnSpPr/>
      </xdr:nvCxnSpPr>
      <xdr:spPr>
        <a:xfrm flipH="1">
          <a:off x="1276354" y="647700"/>
          <a:ext cx="6981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</xdr:row>
      <xdr:rowOff>104765</xdr:rowOff>
    </xdr:from>
    <xdr:to>
      <xdr:col>6</xdr:col>
      <xdr:colOff>10205</xdr:colOff>
      <xdr:row>2</xdr:row>
      <xdr:rowOff>104765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B3F0962-F254-48A2-8146-01D179C6EE41}"/>
            </a:ext>
          </a:extLst>
        </xdr:cNvPr>
        <xdr:cNvCxnSpPr/>
      </xdr:nvCxnSpPr>
      <xdr:spPr>
        <a:xfrm flipH="1">
          <a:off x="3590926" y="485765"/>
          <a:ext cx="41025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</xdr:colOff>
      <xdr:row>2</xdr:row>
      <xdr:rowOff>104775</xdr:rowOff>
    </xdr:from>
    <xdr:to>
      <xdr:col>11</xdr:col>
      <xdr:colOff>0</xdr:colOff>
      <xdr:row>2</xdr:row>
      <xdr:rowOff>104775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24E6B6C-6C61-4341-80D7-71794AD704B4}"/>
            </a:ext>
          </a:extLst>
        </xdr:cNvPr>
        <xdr:cNvCxnSpPr/>
      </xdr:nvCxnSpPr>
      <xdr:spPr>
        <a:xfrm flipH="1">
          <a:off x="3994376" y="485775"/>
          <a:ext cx="2949349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802902</xdr:colOff>
      <xdr:row>4</xdr:row>
      <xdr:rowOff>0</xdr:rowOff>
    </xdr:from>
    <xdr:to>
      <xdr:col>2</xdr:col>
      <xdr:colOff>802902</xdr:colOff>
      <xdr:row>8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EA62EFF-C348-4BEF-A0D9-23DFF2EC553F}"/>
            </a:ext>
          </a:extLst>
        </xdr:cNvPr>
        <xdr:cNvCxnSpPr/>
      </xdr:nvCxnSpPr>
      <xdr:spPr>
        <a:xfrm flipV="1">
          <a:off x="1917327" y="838200"/>
          <a:ext cx="0" cy="8382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123264</xdr:rowOff>
    </xdr:from>
    <xdr:to>
      <xdr:col>4</xdr:col>
      <xdr:colOff>1</xdr:colOff>
      <xdr:row>8</xdr:row>
      <xdr:rowOff>123264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1308A35-9D94-4166-A0EF-C8799C5DD9EF}"/>
            </a:ext>
          </a:extLst>
        </xdr:cNvPr>
        <xdr:cNvCxnSpPr/>
      </xdr:nvCxnSpPr>
      <xdr:spPr>
        <a:xfrm flipH="1">
          <a:off x="3048000" y="1799664"/>
          <a:ext cx="704851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112058</xdr:rowOff>
    </xdr:from>
    <xdr:to>
      <xdr:col>7</xdr:col>
      <xdr:colOff>2</xdr:colOff>
      <xdr:row>8</xdr:row>
      <xdr:rowOff>112058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FB519A-A843-4B2B-9994-E6FF983DFA53}"/>
            </a:ext>
          </a:extLst>
        </xdr:cNvPr>
        <xdr:cNvCxnSpPr/>
      </xdr:nvCxnSpPr>
      <xdr:spPr>
        <a:xfrm flipH="1">
          <a:off x="6486525" y="1788458"/>
          <a:ext cx="70485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134470</xdr:rowOff>
    </xdr:from>
    <xdr:to>
      <xdr:col>7</xdr:col>
      <xdr:colOff>2</xdr:colOff>
      <xdr:row>38</xdr:row>
      <xdr:rowOff>134470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AB6BDF-C36A-468F-9BF5-D28F4B57227B}"/>
            </a:ext>
          </a:extLst>
        </xdr:cNvPr>
        <xdr:cNvCxnSpPr/>
      </xdr:nvCxnSpPr>
      <xdr:spPr>
        <a:xfrm flipH="1">
          <a:off x="6486525" y="5373220"/>
          <a:ext cx="70485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123264</xdr:rowOff>
    </xdr:from>
    <xdr:to>
      <xdr:col>7</xdr:col>
      <xdr:colOff>2</xdr:colOff>
      <xdr:row>58</xdr:row>
      <xdr:rowOff>123264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51D5D4F-BCDC-44BE-B5E6-7EFB53A45F52}"/>
            </a:ext>
          </a:extLst>
        </xdr:cNvPr>
        <xdr:cNvCxnSpPr/>
      </xdr:nvCxnSpPr>
      <xdr:spPr>
        <a:xfrm flipH="1">
          <a:off x="6486525" y="7876614"/>
          <a:ext cx="70485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375047</xdr:colOff>
      <xdr:row>2</xdr:row>
      <xdr:rowOff>112059</xdr:rowOff>
    </xdr:from>
    <xdr:to>
      <xdr:col>7</xdr:col>
      <xdr:colOff>3</xdr:colOff>
      <xdr:row>2</xdr:row>
      <xdr:rowOff>112059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5D09BE-B488-40DB-9278-96CD87B7ED6E}"/>
            </a:ext>
          </a:extLst>
        </xdr:cNvPr>
        <xdr:cNvCxnSpPr/>
      </xdr:nvCxnSpPr>
      <xdr:spPr>
        <a:xfrm flipH="1">
          <a:off x="3423047" y="531159"/>
          <a:ext cx="3768331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112059</xdr:rowOff>
    </xdr:from>
    <xdr:to>
      <xdr:col>3</xdr:col>
      <xdr:colOff>381000</xdr:colOff>
      <xdr:row>8</xdr:row>
      <xdr:rowOff>125016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CB362B6-72BD-432B-A220-C379FDD76F29}"/>
            </a:ext>
          </a:extLst>
        </xdr:cNvPr>
        <xdr:cNvCxnSpPr/>
      </xdr:nvCxnSpPr>
      <xdr:spPr>
        <a:xfrm>
          <a:off x="3429000" y="531159"/>
          <a:ext cx="0" cy="1270257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100853</xdr:rowOff>
    </xdr:from>
    <xdr:to>
      <xdr:col>3</xdr:col>
      <xdr:colOff>381000</xdr:colOff>
      <xdr:row>58</xdr:row>
      <xdr:rowOff>112059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0F3D052-3F54-46B3-A634-84248989E079}"/>
            </a:ext>
          </a:extLst>
        </xdr:cNvPr>
        <xdr:cNvCxnSpPr/>
      </xdr:nvCxnSpPr>
      <xdr:spPr>
        <a:xfrm>
          <a:off x="3429000" y="1804147"/>
          <a:ext cx="0" cy="9166412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370035</xdr:colOff>
      <xdr:row>58</xdr:row>
      <xdr:rowOff>116455</xdr:rowOff>
    </xdr:from>
    <xdr:to>
      <xdr:col>4</xdr:col>
      <xdr:colOff>2833</xdr:colOff>
      <xdr:row>58</xdr:row>
      <xdr:rowOff>116455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AB8A93F-8715-476D-9EFD-4878FFE0F3D5}"/>
            </a:ext>
          </a:extLst>
        </xdr:cNvPr>
        <xdr:cNvCxnSpPr/>
      </xdr:nvCxnSpPr>
      <xdr:spPr>
        <a:xfrm flipH="1">
          <a:off x="3418035" y="7869805"/>
          <a:ext cx="3376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370035</xdr:colOff>
      <xdr:row>38</xdr:row>
      <xdr:rowOff>108173</xdr:rowOff>
    </xdr:from>
    <xdr:to>
      <xdr:col>4</xdr:col>
      <xdr:colOff>2833</xdr:colOff>
      <xdr:row>38</xdr:row>
      <xdr:rowOff>108173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000BCB3-A0B4-4F41-9D2A-5FEFA571227D}"/>
            </a:ext>
          </a:extLst>
        </xdr:cNvPr>
        <xdr:cNvCxnSpPr/>
      </xdr:nvCxnSpPr>
      <xdr:spPr>
        <a:xfrm flipH="1">
          <a:off x="3418035" y="5346923"/>
          <a:ext cx="3376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</xdr:colOff>
      <xdr:row>3</xdr:row>
      <xdr:rowOff>85725</xdr:rowOff>
    </xdr:from>
    <xdr:to>
      <xdr:col>3</xdr:col>
      <xdr:colOff>2801</xdr:colOff>
      <xdr:row>3</xdr:row>
      <xdr:rowOff>85725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78F1086-BCAC-43A6-B186-1A66480BE29A}"/>
            </a:ext>
          </a:extLst>
        </xdr:cNvPr>
        <xdr:cNvCxnSpPr/>
      </xdr:nvCxnSpPr>
      <xdr:spPr>
        <a:xfrm flipH="1">
          <a:off x="1276354" y="657225"/>
          <a:ext cx="6981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</xdr:row>
      <xdr:rowOff>104765</xdr:rowOff>
    </xdr:from>
    <xdr:to>
      <xdr:col>6</xdr:col>
      <xdr:colOff>10205</xdr:colOff>
      <xdr:row>2</xdr:row>
      <xdr:rowOff>104765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D2CDC62-8065-4A8F-929A-788337BA0AC2}"/>
            </a:ext>
          </a:extLst>
        </xdr:cNvPr>
        <xdr:cNvCxnSpPr/>
      </xdr:nvCxnSpPr>
      <xdr:spPr>
        <a:xfrm flipH="1">
          <a:off x="4086226" y="495290"/>
          <a:ext cx="41025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</xdr:colOff>
      <xdr:row>2</xdr:row>
      <xdr:rowOff>104775</xdr:rowOff>
    </xdr:from>
    <xdr:to>
      <xdr:col>11</xdr:col>
      <xdr:colOff>0</xdr:colOff>
      <xdr:row>2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64BFB5B-5EBE-44BC-A1F2-DAA52086E34E}"/>
            </a:ext>
          </a:extLst>
        </xdr:cNvPr>
        <xdr:cNvCxnSpPr/>
      </xdr:nvCxnSpPr>
      <xdr:spPr>
        <a:xfrm flipH="1">
          <a:off x="4489676" y="495300"/>
          <a:ext cx="3587524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105112</xdr:rowOff>
    </xdr:from>
    <xdr:to>
      <xdr:col>6</xdr:col>
      <xdr:colOff>19050</xdr:colOff>
      <xdr:row>65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D25364F-99F3-4E2C-8C12-F89F6D3D8EB7}"/>
            </a:ext>
          </a:extLst>
        </xdr:cNvPr>
        <xdr:cNvCxnSpPr/>
      </xdr:nvCxnSpPr>
      <xdr:spPr>
        <a:xfrm flipH="1" flipV="1">
          <a:off x="4495800" y="495637"/>
          <a:ext cx="9525" cy="11391563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51</xdr:row>
      <xdr:rowOff>95250</xdr:rowOff>
    </xdr:from>
    <xdr:to>
      <xdr:col>7</xdr:col>
      <xdr:colOff>1</xdr:colOff>
      <xdr:row>51</xdr:row>
      <xdr:rowOff>95250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F4490AE-9840-461A-83C8-7BD607883BA8}"/>
            </a:ext>
          </a:extLst>
        </xdr:cNvPr>
        <xdr:cNvCxnSpPr/>
      </xdr:nvCxnSpPr>
      <xdr:spPr>
        <a:xfrm flipH="1">
          <a:off x="4499882" y="9353550"/>
          <a:ext cx="386444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41</xdr:row>
      <xdr:rowOff>96839</xdr:rowOff>
    </xdr:from>
    <xdr:to>
      <xdr:col>7</xdr:col>
      <xdr:colOff>1360</xdr:colOff>
      <xdr:row>41</xdr:row>
      <xdr:rowOff>96840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F6AC840-3A6D-4BCB-8394-8602B38B1725}"/>
            </a:ext>
          </a:extLst>
        </xdr:cNvPr>
        <xdr:cNvCxnSpPr/>
      </xdr:nvCxnSpPr>
      <xdr:spPr>
        <a:xfrm flipH="1">
          <a:off x="4503284" y="7545389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7484</xdr:colOff>
      <xdr:row>8</xdr:row>
      <xdr:rowOff>87314</xdr:rowOff>
    </xdr:from>
    <xdr:to>
      <xdr:col>6</xdr:col>
      <xdr:colOff>391885</xdr:colOff>
      <xdr:row>8</xdr:row>
      <xdr:rowOff>87315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BCC5517-AB73-4274-B71C-693B495657D6}"/>
            </a:ext>
          </a:extLst>
        </xdr:cNvPr>
        <xdr:cNvCxnSpPr/>
      </xdr:nvCxnSpPr>
      <xdr:spPr>
        <a:xfrm flipH="1">
          <a:off x="4493759" y="1563689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8</xdr:row>
      <xdr:rowOff>95250</xdr:rowOff>
    </xdr:from>
    <xdr:to>
      <xdr:col>11</xdr:col>
      <xdr:colOff>9525</xdr:colOff>
      <xdr:row>8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2FA3A68-6884-4F4C-8FBF-DD007A3B733E}"/>
            </a:ext>
          </a:extLst>
        </xdr:cNvPr>
        <xdr:cNvCxnSpPr/>
      </xdr:nvCxnSpPr>
      <xdr:spPr>
        <a:xfrm flipH="1">
          <a:off x="7343775" y="1571625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85725</xdr:rowOff>
    </xdr:from>
    <xdr:to>
      <xdr:col>10</xdr:col>
      <xdr:colOff>361950</xdr:colOff>
      <xdr:row>41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607C525-9842-4739-A87C-04117CF24B59}"/>
            </a:ext>
          </a:extLst>
        </xdr:cNvPr>
        <xdr:cNvCxnSpPr/>
      </xdr:nvCxnSpPr>
      <xdr:spPr>
        <a:xfrm flipH="1">
          <a:off x="7315200" y="7534275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51</xdr:row>
      <xdr:rowOff>104775</xdr:rowOff>
    </xdr:from>
    <xdr:to>
      <xdr:col>10</xdr:col>
      <xdr:colOff>371475</xdr:colOff>
      <xdr:row>51</xdr:row>
      <xdr:rowOff>104775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8D97CBB-32F3-4729-A53B-E1F0A3B29A07}"/>
            </a:ext>
          </a:extLst>
        </xdr:cNvPr>
        <xdr:cNvCxnSpPr/>
      </xdr:nvCxnSpPr>
      <xdr:spPr>
        <a:xfrm flipH="1">
          <a:off x="7324725" y="9363075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65</xdr:row>
      <xdr:rowOff>95250</xdr:rowOff>
    </xdr:from>
    <xdr:to>
      <xdr:col>10</xdr:col>
      <xdr:colOff>361950</xdr:colOff>
      <xdr:row>65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DC588F5-1163-4926-9B7F-6E6CAE385163}"/>
            </a:ext>
          </a:extLst>
        </xdr:cNvPr>
        <xdr:cNvCxnSpPr/>
      </xdr:nvCxnSpPr>
      <xdr:spPr>
        <a:xfrm flipH="1">
          <a:off x="7315200" y="11887200"/>
          <a:ext cx="74295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51</xdr:row>
      <xdr:rowOff>96839</xdr:rowOff>
    </xdr:from>
    <xdr:to>
      <xdr:col>7</xdr:col>
      <xdr:colOff>1360</xdr:colOff>
      <xdr:row>51</xdr:row>
      <xdr:rowOff>96840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4DB13B5-47DD-408C-97A4-7293D8303FE0}"/>
            </a:ext>
          </a:extLst>
        </xdr:cNvPr>
        <xdr:cNvCxnSpPr/>
      </xdr:nvCxnSpPr>
      <xdr:spPr>
        <a:xfrm flipH="1">
          <a:off x="4503284" y="9355139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65</xdr:row>
      <xdr:rowOff>96839</xdr:rowOff>
    </xdr:from>
    <xdr:to>
      <xdr:col>7</xdr:col>
      <xdr:colOff>1360</xdr:colOff>
      <xdr:row>65</xdr:row>
      <xdr:rowOff>96840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F7B7AB8-A230-447F-92A0-317F19961306}"/>
            </a:ext>
          </a:extLst>
        </xdr:cNvPr>
        <xdr:cNvCxnSpPr/>
      </xdr:nvCxnSpPr>
      <xdr:spPr>
        <a:xfrm flipH="1">
          <a:off x="4503284" y="11888789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</xdr:colOff>
      <xdr:row>3</xdr:row>
      <xdr:rowOff>85725</xdr:rowOff>
    </xdr:from>
    <xdr:to>
      <xdr:col>3</xdr:col>
      <xdr:colOff>2801</xdr:colOff>
      <xdr:row>3</xdr:row>
      <xdr:rowOff>85725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41D06FA-C480-4872-A6B6-2E2881E34CAC}"/>
            </a:ext>
          </a:extLst>
        </xdr:cNvPr>
        <xdr:cNvCxnSpPr/>
      </xdr:nvCxnSpPr>
      <xdr:spPr>
        <a:xfrm flipH="1">
          <a:off x="1276354" y="657225"/>
          <a:ext cx="6981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3</xdr:row>
      <xdr:rowOff>95240</xdr:rowOff>
    </xdr:from>
    <xdr:to>
      <xdr:col>6</xdr:col>
      <xdr:colOff>10205</xdr:colOff>
      <xdr:row>3</xdr:row>
      <xdr:rowOff>95240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CD68F56-E10C-4071-AFDA-FFFE5892957B}"/>
            </a:ext>
          </a:extLst>
        </xdr:cNvPr>
        <xdr:cNvCxnSpPr/>
      </xdr:nvCxnSpPr>
      <xdr:spPr>
        <a:xfrm flipH="1">
          <a:off x="3590926" y="666740"/>
          <a:ext cx="41025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44</xdr:row>
      <xdr:rowOff>85725</xdr:rowOff>
    </xdr:from>
    <xdr:to>
      <xdr:col>7</xdr:col>
      <xdr:colOff>1</xdr:colOff>
      <xdr:row>44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0B12A66-47E2-4791-B592-560EAA633DBD}"/>
            </a:ext>
          </a:extLst>
        </xdr:cNvPr>
        <xdr:cNvCxnSpPr/>
      </xdr:nvCxnSpPr>
      <xdr:spPr>
        <a:xfrm flipH="1">
          <a:off x="4004582" y="8077200"/>
          <a:ext cx="386444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</xdr:colOff>
      <xdr:row>2</xdr:row>
      <xdr:rowOff>104775</xdr:rowOff>
    </xdr:from>
    <xdr:to>
      <xdr:col>11</xdr:col>
      <xdr:colOff>0</xdr:colOff>
      <xdr:row>2</xdr:row>
      <xdr:rowOff>104775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9627B8E-1CE7-40BE-A02B-21927F9BACD3}"/>
            </a:ext>
          </a:extLst>
        </xdr:cNvPr>
        <xdr:cNvCxnSpPr/>
      </xdr:nvCxnSpPr>
      <xdr:spPr>
        <a:xfrm flipH="1">
          <a:off x="3994376" y="495300"/>
          <a:ext cx="2949349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57</xdr:row>
      <xdr:rowOff>7305</xdr:rowOff>
    </xdr:from>
    <xdr:to>
      <xdr:col>7</xdr:col>
      <xdr:colOff>1360</xdr:colOff>
      <xdr:row>57</xdr:row>
      <xdr:rowOff>7305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A7ADD-29D4-4255-B28F-03B96F4944E1}"/>
            </a:ext>
          </a:extLst>
        </xdr:cNvPr>
        <xdr:cNvCxnSpPr/>
      </xdr:nvCxnSpPr>
      <xdr:spPr>
        <a:xfrm flipH="1">
          <a:off x="3990978" y="9808530"/>
          <a:ext cx="40140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2724</xdr:colOff>
      <xdr:row>56</xdr:row>
      <xdr:rowOff>99192</xdr:rowOff>
    </xdr:from>
    <xdr:to>
      <xdr:col>11</xdr:col>
      <xdr:colOff>2721</xdr:colOff>
      <xdr:row>56</xdr:row>
      <xdr:rowOff>99192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2CF6EF0-9151-4E42-86DF-8DB2D08BD32F}"/>
            </a:ext>
          </a:extLst>
        </xdr:cNvPr>
        <xdr:cNvCxnSpPr/>
      </xdr:nvCxnSpPr>
      <xdr:spPr>
        <a:xfrm flipH="1">
          <a:off x="6184449" y="10262367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6</xdr:row>
      <xdr:rowOff>95250</xdr:rowOff>
    </xdr:from>
    <xdr:to>
      <xdr:col>11</xdr:col>
      <xdr:colOff>0</xdr:colOff>
      <xdr:row>6</xdr:row>
      <xdr:rowOff>95250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0FC254A-6183-4F7E-8DC5-080C21B42137}"/>
            </a:ext>
          </a:extLst>
        </xdr:cNvPr>
        <xdr:cNvCxnSpPr/>
      </xdr:nvCxnSpPr>
      <xdr:spPr>
        <a:xfrm flipH="1">
          <a:off x="6181728" y="1209675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43</xdr:row>
      <xdr:rowOff>84072</xdr:rowOff>
    </xdr:from>
    <xdr:to>
      <xdr:col>11</xdr:col>
      <xdr:colOff>0</xdr:colOff>
      <xdr:row>43</xdr:row>
      <xdr:rowOff>84072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25DD66F-9EE0-431D-AFDC-CA738F0DA1A1}"/>
            </a:ext>
          </a:extLst>
        </xdr:cNvPr>
        <xdr:cNvCxnSpPr/>
      </xdr:nvCxnSpPr>
      <xdr:spPr>
        <a:xfrm flipH="1">
          <a:off x="6181728" y="7894572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15</xdr:row>
      <xdr:rowOff>91929</xdr:rowOff>
    </xdr:from>
    <xdr:to>
      <xdr:col>11</xdr:col>
      <xdr:colOff>0</xdr:colOff>
      <xdr:row>15</xdr:row>
      <xdr:rowOff>91930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786BBEC-E2A8-4028-9423-F2E3826DFB4B}"/>
            </a:ext>
          </a:extLst>
        </xdr:cNvPr>
        <xdr:cNvCxnSpPr/>
      </xdr:nvCxnSpPr>
      <xdr:spPr>
        <a:xfrm flipH="1">
          <a:off x="6572251" y="3740004"/>
          <a:ext cx="371474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</xdr:row>
      <xdr:rowOff>95250</xdr:rowOff>
    </xdr:from>
    <xdr:to>
      <xdr:col>10</xdr:col>
      <xdr:colOff>9525</xdr:colOff>
      <xdr:row>15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AD94357-9D8C-487C-AB5C-D107BE4D4D01}"/>
            </a:ext>
          </a:extLst>
        </xdr:cNvPr>
        <xdr:cNvCxnSpPr/>
      </xdr:nvCxnSpPr>
      <xdr:spPr>
        <a:xfrm>
          <a:off x="6572250" y="1209675"/>
          <a:ext cx="0" cy="253365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</xdr:row>
      <xdr:rowOff>105110</xdr:rowOff>
    </xdr:from>
    <xdr:to>
      <xdr:col>6</xdr:col>
      <xdr:colOff>9525</xdr:colOff>
      <xdr:row>70</xdr:row>
      <xdr:rowOff>82235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EDF18F1-E41D-4A55-8866-BAFDC106CB96}"/>
            </a:ext>
          </a:extLst>
        </xdr:cNvPr>
        <xdr:cNvCxnSpPr/>
      </xdr:nvCxnSpPr>
      <xdr:spPr>
        <a:xfrm flipV="1">
          <a:off x="3981450" y="495635"/>
          <a:ext cx="19050" cy="1231200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19</xdr:row>
      <xdr:rowOff>77789</xdr:rowOff>
    </xdr:from>
    <xdr:to>
      <xdr:col>7</xdr:col>
      <xdr:colOff>1360</xdr:colOff>
      <xdr:row>19</xdr:row>
      <xdr:rowOff>77790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A29DC93-BA0E-4318-B996-AFD915A24BDC}"/>
            </a:ext>
          </a:extLst>
        </xdr:cNvPr>
        <xdr:cNvCxnSpPr/>
      </xdr:nvCxnSpPr>
      <xdr:spPr>
        <a:xfrm flipH="1">
          <a:off x="4007984" y="4449764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10</xdr:col>
      <xdr:colOff>380997</xdr:colOff>
      <xdr:row>18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5BB95D3-09CF-414D-8786-ED8E2880328D}"/>
            </a:ext>
          </a:extLst>
        </xdr:cNvPr>
        <xdr:cNvCxnSpPr/>
      </xdr:nvCxnSpPr>
      <xdr:spPr>
        <a:xfrm flipH="1">
          <a:off x="6181725" y="4295775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114300</xdr:rowOff>
    </xdr:from>
    <xdr:to>
      <xdr:col>10</xdr:col>
      <xdr:colOff>0</xdr:colOff>
      <xdr:row>40</xdr:row>
      <xdr:rowOff>104775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2718BCD-91F3-404F-A82B-7DC071354D75}"/>
            </a:ext>
          </a:extLst>
        </xdr:cNvPr>
        <xdr:cNvCxnSpPr/>
      </xdr:nvCxnSpPr>
      <xdr:spPr>
        <a:xfrm>
          <a:off x="6562725" y="4305300"/>
          <a:ext cx="0" cy="306705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40</xdr:row>
      <xdr:rowOff>95250</xdr:rowOff>
    </xdr:from>
    <xdr:to>
      <xdr:col>10</xdr:col>
      <xdr:colOff>380999</xdr:colOff>
      <xdr:row>40</xdr:row>
      <xdr:rowOff>95251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CBC94D5-14A8-45E2-88BE-49FF97BD9316}"/>
            </a:ext>
          </a:extLst>
        </xdr:cNvPr>
        <xdr:cNvCxnSpPr/>
      </xdr:nvCxnSpPr>
      <xdr:spPr>
        <a:xfrm flipH="1">
          <a:off x="6572250" y="7362825"/>
          <a:ext cx="371474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76200</xdr:rowOff>
    </xdr:from>
    <xdr:to>
      <xdr:col>10</xdr:col>
      <xdr:colOff>0</xdr:colOff>
      <xdr:row>53</xdr:row>
      <xdr:rowOff>105375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D90FA07-2EA7-42BB-9276-AE856DB9B641}"/>
            </a:ext>
          </a:extLst>
        </xdr:cNvPr>
        <xdr:cNvCxnSpPr/>
      </xdr:nvCxnSpPr>
      <xdr:spPr>
        <a:xfrm>
          <a:off x="6562725" y="7886700"/>
          <a:ext cx="0" cy="129600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53</xdr:row>
      <xdr:rowOff>95250</xdr:rowOff>
    </xdr:from>
    <xdr:to>
      <xdr:col>10</xdr:col>
      <xdr:colOff>380999</xdr:colOff>
      <xdr:row>53</xdr:row>
      <xdr:rowOff>95251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CF57B9D-9C75-425E-9B47-7B4DFE6FDF2A}"/>
            </a:ext>
          </a:extLst>
        </xdr:cNvPr>
        <xdr:cNvCxnSpPr/>
      </xdr:nvCxnSpPr>
      <xdr:spPr>
        <a:xfrm flipH="1">
          <a:off x="6572250" y="9172575"/>
          <a:ext cx="371474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95250</xdr:rowOff>
    </xdr:from>
    <xdr:to>
      <xdr:col>10</xdr:col>
      <xdr:colOff>0</xdr:colOff>
      <xdr:row>66</xdr:row>
      <xdr:rowOff>104775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6DE92F4-A836-4FE0-BDD3-069783BE4D7A}"/>
            </a:ext>
          </a:extLst>
        </xdr:cNvPr>
        <xdr:cNvCxnSpPr/>
      </xdr:nvCxnSpPr>
      <xdr:spPr>
        <a:xfrm>
          <a:off x="6562725" y="9715500"/>
          <a:ext cx="0" cy="1819275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66</xdr:row>
      <xdr:rowOff>95250</xdr:rowOff>
    </xdr:from>
    <xdr:to>
      <xdr:col>10</xdr:col>
      <xdr:colOff>374876</xdr:colOff>
      <xdr:row>66</xdr:row>
      <xdr:rowOff>95251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782A1D3-D078-41CE-A7E5-2ED4E8FC36C0}"/>
            </a:ext>
          </a:extLst>
        </xdr:cNvPr>
        <xdr:cNvCxnSpPr/>
      </xdr:nvCxnSpPr>
      <xdr:spPr>
        <a:xfrm flipH="1">
          <a:off x="6562725" y="11525250"/>
          <a:ext cx="374876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7</xdr:row>
      <xdr:rowOff>87314</xdr:rowOff>
    </xdr:from>
    <xdr:to>
      <xdr:col>6</xdr:col>
      <xdr:colOff>401410</xdr:colOff>
      <xdr:row>7</xdr:row>
      <xdr:rowOff>87315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40A6FA7-19B5-422E-A315-700B40F891DC}"/>
            </a:ext>
          </a:extLst>
        </xdr:cNvPr>
        <xdr:cNvCxnSpPr/>
      </xdr:nvCxnSpPr>
      <xdr:spPr>
        <a:xfrm flipH="1">
          <a:off x="4007984" y="1382714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70</xdr:row>
      <xdr:rowOff>73980</xdr:rowOff>
    </xdr:from>
    <xdr:to>
      <xdr:col>7</xdr:col>
      <xdr:colOff>1360</xdr:colOff>
      <xdr:row>70</xdr:row>
      <xdr:rowOff>73980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988D5B6-576A-4460-8726-7E7E09C8131E}"/>
            </a:ext>
          </a:extLst>
        </xdr:cNvPr>
        <xdr:cNvCxnSpPr/>
      </xdr:nvCxnSpPr>
      <xdr:spPr>
        <a:xfrm flipH="1">
          <a:off x="3990978" y="12799380"/>
          <a:ext cx="40140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114300</xdr:rowOff>
    </xdr:from>
    <xdr:to>
      <xdr:col>10</xdr:col>
      <xdr:colOff>380997</xdr:colOff>
      <xdr:row>69</xdr:row>
      <xdr:rowOff>114300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9D99E41-22DB-470F-872F-F3E1291DF69D}"/>
            </a:ext>
          </a:extLst>
        </xdr:cNvPr>
        <xdr:cNvCxnSpPr/>
      </xdr:nvCxnSpPr>
      <xdr:spPr>
        <a:xfrm flipH="1">
          <a:off x="6181725" y="12630150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69</xdr:row>
      <xdr:rowOff>104775</xdr:rowOff>
    </xdr:from>
    <xdr:to>
      <xdr:col>10</xdr:col>
      <xdr:colOff>0</xdr:colOff>
      <xdr:row>77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4AF77E2-4375-4CFF-9FE5-2A203629D157}"/>
            </a:ext>
          </a:extLst>
        </xdr:cNvPr>
        <xdr:cNvCxnSpPr/>
      </xdr:nvCxnSpPr>
      <xdr:spPr>
        <a:xfrm>
          <a:off x="6562725" y="12620625"/>
          <a:ext cx="0" cy="1819275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77</xdr:row>
      <xdr:rowOff>76200</xdr:rowOff>
    </xdr:from>
    <xdr:to>
      <xdr:col>11</xdr:col>
      <xdr:colOff>3401</xdr:colOff>
      <xdr:row>77</xdr:row>
      <xdr:rowOff>76201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91FBC5A-343C-426D-92BB-5319E65B0311}"/>
            </a:ext>
          </a:extLst>
        </xdr:cNvPr>
        <xdr:cNvCxnSpPr/>
      </xdr:nvCxnSpPr>
      <xdr:spPr>
        <a:xfrm flipH="1">
          <a:off x="6572250" y="14430375"/>
          <a:ext cx="374876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</xdr:colOff>
      <xdr:row>2</xdr:row>
      <xdr:rowOff>104775</xdr:rowOff>
    </xdr:from>
    <xdr:to>
      <xdr:col>11</xdr:col>
      <xdr:colOff>0</xdr:colOff>
      <xdr:row>2</xdr:row>
      <xdr:rowOff>104775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6CCF993-1972-46A0-A49C-EB89A1A0D32F}"/>
            </a:ext>
          </a:extLst>
        </xdr:cNvPr>
        <xdr:cNvCxnSpPr/>
      </xdr:nvCxnSpPr>
      <xdr:spPr>
        <a:xfrm flipH="1">
          <a:off x="4537301" y="495300"/>
          <a:ext cx="3397024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38</xdr:row>
      <xdr:rowOff>7305</xdr:rowOff>
    </xdr:from>
    <xdr:to>
      <xdr:col>7</xdr:col>
      <xdr:colOff>1360</xdr:colOff>
      <xdr:row>38</xdr:row>
      <xdr:rowOff>7305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E82CC64-CD14-43CD-911E-60BC0E152637}"/>
            </a:ext>
          </a:extLst>
        </xdr:cNvPr>
        <xdr:cNvCxnSpPr/>
      </xdr:nvCxnSpPr>
      <xdr:spPr>
        <a:xfrm flipH="1">
          <a:off x="4533903" y="7817805"/>
          <a:ext cx="40140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2724</xdr:colOff>
      <xdr:row>37</xdr:row>
      <xdr:rowOff>99192</xdr:rowOff>
    </xdr:from>
    <xdr:to>
      <xdr:col>11</xdr:col>
      <xdr:colOff>2721</xdr:colOff>
      <xdr:row>37</xdr:row>
      <xdr:rowOff>99192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FA04B89-C45A-4ADC-9C1B-EF7DB7B92F44}"/>
            </a:ext>
          </a:extLst>
        </xdr:cNvPr>
        <xdr:cNvCxnSpPr/>
      </xdr:nvCxnSpPr>
      <xdr:spPr>
        <a:xfrm flipH="1">
          <a:off x="7175049" y="7728717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4</xdr:row>
      <xdr:rowOff>95250</xdr:rowOff>
    </xdr:from>
    <xdr:to>
      <xdr:col>11</xdr:col>
      <xdr:colOff>0</xdr:colOff>
      <xdr:row>4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B476C0-081E-4322-8A5E-4778F4A8353F}"/>
            </a:ext>
          </a:extLst>
        </xdr:cNvPr>
        <xdr:cNvCxnSpPr/>
      </xdr:nvCxnSpPr>
      <xdr:spPr>
        <a:xfrm flipH="1">
          <a:off x="7172328" y="1209675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24</xdr:row>
      <xdr:rowOff>82404</xdr:rowOff>
    </xdr:from>
    <xdr:to>
      <xdr:col>11</xdr:col>
      <xdr:colOff>9525</xdr:colOff>
      <xdr:row>24</xdr:row>
      <xdr:rowOff>82405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A77D211-7AF0-45AA-A033-40999F85B013}"/>
            </a:ext>
          </a:extLst>
        </xdr:cNvPr>
        <xdr:cNvCxnSpPr/>
      </xdr:nvCxnSpPr>
      <xdr:spPr>
        <a:xfrm flipH="1">
          <a:off x="7572376" y="4454379"/>
          <a:ext cx="371474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95250</xdr:rowOff>
    </xdr:from>
    <xdr:to>
      <xdr:col>10</xdr:col>
      <xdr:colOff>19050</xdr:colOff>
      <xdr:row>24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08A958B-86AB-4488-9EAD-8498FC7A8BED}"/>
            </a:ext>
          </a:extLst>
        </xdr:cNvPr>
        <xdr:cNvCxnSpPr/>
      </xdr:nvCxnSpPr>
      <xdr:spPr>
        <a:xfrm>
          <a:off x="7562850" y="847725"/>
          <a:ext cx="9525" cy="3609975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105109</xdr:rowOff>
    </xdr:from>
    <xdr:to>
      <xdr:col>6</xdr:col>
      <xdr:colOff>19050</xdr:colOff>
      <xdr:row>52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BFA0A8-625E-4210-B800-5871141519A7}"/>
            </a:ext>
          </a:extLst>
        </xdr:cNvPr>
        <xdr:cNvCxnSpPr/>
      </xdr:nvCxnSpPr>
      <xdr:spPr>
        <a:xfrm flipH="1" flipV="1">
          <a:off x="4543425" y="495634"/>
          <a:ext cx="9525" cy="1077244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28</xdr:row>
      <xdr:rowOff>77789</xdr:rowOff>
    </xdr:from>
    <xdr:to>
      <xdr:col>7</xdr:col>
      <xdr:colOff>1360</xdr:colOff>
      <xdr:row>28</xdr:row>
      <xdr:rowOff>77790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1A623D-C187-4BDE-BB0D-8C507CC37E8B}"/>
            </a:ext>
          </a:extLst>
        </xdr:cNvPr>
        <xdr:cNvCxnSpPr/>
      </xdr:nvCxnSpPr>
      <xdr:spPr>
        <a:xfrm flipH="1">
          <a:off x="4550909" y="5716589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104775</xdr:rowOff>
    </xdr:from>
    <xdr:to>
      <xdr:col>10</xdr:col>
      <xdr:colOff>380997</xdr:colOff>
      <xdr:row>27</xdr:row>
      <xdr:rowOff>104775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C641B4C-B849-4FA1-A17A-808574A36C81}"/>
            </a:ext>
          </a:extLst>
        </xdr:cNvPr>
        <xdr:cNvCxnSpPr/>
      </xdr:nvCxnSpPr>
      <xdr:spPr>
        <a:xfrm flipH="1">
          <a:off x="7172325" y="5562600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114300</xdr:rowOff>
    </xdr:from>
    <xdr:to>
      <xdr:col>10</xdr:col>
      <xdr:colOff>0</xdr:colOff>
      <xdr:row>35</xdr:row>
      <xdr:rowOff>57150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23DFAD4-10C4-4BF1-8B6C-761AABF1B523}"/>
            </a:ext>
          </a:extLst>
        </xdr:cNvPr>
        <xdr:cNvCxnSpPr/>
      </xdr:nvCxnSpPr>
      <xdr:spPr>
        <a:xfrm>
          <a:off x="7553325" y="5029200"/>
          <a:ext cx="0" cy="139065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76200</xdr:rowOff>
    </xdr:from>
    <xdr:to>
      <xdr:col>10</xdr:col>
      <xdr:colOff>371474</xdr:colOff>
      <xdr:row>35</xdr:row>
      <xdr:rowOff>76201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940A1C7-029D-4AE4-B89A-1BF26BC4B694}"/>
            </a:ext>
          </a:extLst>
        </xdr:cNvPr>
        <xdr:cNvCxnSpPr/>
      </xdr:nvCxnSpPr>
      <xdr:spPr>
        <a:xfrm flipH="1">
          <a:off x="7553325" y="6438900"/>
          <a:ext cx="371474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95250</xdr:rowOff>
    </xdr:from>
    <xdr:to>
      <xdr:col>10</xdr:col>
      <xdr:colOff>19050</xdr:colOff>
      <xdr:row>49</xdr:row>
      <xdr:rowOff>76200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C39A12A-BC41-48EE-9870-E872C4FBC0B2}"/>
            </a:ext>
          </a:extLst>
        </xdr:cNvPr>
        <xdr:cNvCxnSpPr/>
      </xdr:nvCxnSpPr>
      <xdr:spPr>
        <a:xfrm>
          <a:off x="7553325" y="6819900"/>
          <a:ext cx="19050" cy="215265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49</xdr:row>
      <xdr:rowOff>76200</xdr:rowOff>
    </xdr:from>
    <xdr:to>
      <xdr:col>11</xdr:col>
      <xdr:colOff>3401</xdr:colOff>
      <xdr:row>49</xdr:row>
      <xdr:rowOff>76201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6041685-BBA0-4288-9131-3A9EC6FB9A73}"/>
            </a:ext>
          </a:extLst>
        </xdr:cNvPr>
        <xdr:cNvCxnSpPr/>
      </xdr:nvCxnSpPr>
      <xdr:spPr>
        <a:xfrm flipH="1">
          <a:off x="7562850" y="8972550"/>
          <a:ext cx="374876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17009</xdr:colOff>
      <xdr:row>5</xdr:row>
      <xdr:rowOff>87314</xdr:rowOff>
    </xdr:from>
    <xdr:to>
      <xdr:col>6</xdr:col>
      <xdr:colOff>401410</xdr:colOff>
      <xdr:row>5</xdr:row>
      <xdr:rowOff>87315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4F23653-D199-468C-8C57-03C8DC008B9B}"/>
            </a:ext>
          </a:extLst>
        </xdr:cNvPr>
        <xdr:cNvCxnSpPr/>
      </xdr:nvCxnSpPr>
      <xdr:spPr>
        <a:xfrm flipH="1">
          <a:off x="4550909" y="1382714"/>
          <a:ext cx="384401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</xdr:colOff>
      <xdr:row>52</xdr:row>
      <xdr:rowOff>7305</xdr:rowOff>
    </xdr:from>
    <xdr:to>
      <xdr:col>7</xdr:col>
      <xdr:colOff>1360</xdr:colOff>
      <xdr:row>52</xdr:row>
      <xdr:rowOff>7305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33E58BD-8608-4D0C-ABFC-C0AC9FAAB59E}"/>
            </a:ext>
          </a:extLst>
        </xdr:cNvPr>
        <xdr:cNvCxnSpPr/>
      </xdr:nvCxnSpPr>
      <xdr:spPr>
        <a:xfrm flipH="1">
          <a:off x="4533903" y="7817805"/>
          <a:ext cx="40140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51</xdr:row>
      <xdr:rowOff>118242</xdr:rowOff>
    </xdr:from>
    <xdr:to>
      <xdr:col>11</xdr:col>
      <xdr:colOff>19047</xdr:colOff>
      <xdr:row>51</xdr:row>
      <xdr:rowOff>118242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F3A8639-BD3D-4A3A-BD01-FAEF1CE30D4B}"/>
            </a:ext>
          </a:extLst>
        </xdr:cNvPr>
        <xdr:cNvCxnSpPr/>
      </xdr:nvCxnSpPr>
      <xdr:spPr>
        <a:xfrm flipH="1">
          <a:off x="7191375" y="10100442"/>
          <a:ext cx="761997" cy="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51</xdr:row>
      <xdr:rowOff>114300</xdr:rowOff>
    </xdr:from>
    <xdr:to>
      <xdr:col>10</xdr:col>
      <xdr:colOff>19051</xdr:colOff>
      <xdr:row>56</xdr:row>
      <xdr:rowOff>57150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D447BF7-7AA9-4A07-A9C7-FBD727A69A69}"/>
            </a:ext>
          </a:extLst>
        </xdr:cNvPr>
        <xdr:cNvCxnSpPr/>
      </xdr:nvCxnSpPr>
      <xdr:spPr>
        <a:xfrm flipH="1">
          <a:off x="7572375" y="9372600"/>
          <a:ext cx="1" cy="876300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16326</xdr:colOff>
      <xdr:row>56</xdr:row>
      <xdr:rowOff>76200</xdr:rowOff>
    </xdr:from>
    <xdr:to>
      <xdr:col>11</xdr:col>
      <xdr:colOff>10202</xdr:colOff>
      <xdr:row>56</xdr:row>
      <xdr:rowOff>76201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8461612-DB28-4E71-BB90-871EF2B2B461}"/>
            </a:ext>
          </a:extLst>
        </xdr:cNvPr>
        <xdr:cNvCxnSpPr/>
      </xdr:nvCxnSpPr>
      <xdr:spPr>
        <a:xfrm flipH="1">
          <a:off x="7569651" y="10267950"/>
          <a:ext cx="374876" cy="1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</xdr:colOff>
      <xdr:row>3</xdr:row>
      <xdr:rowOff>85725</xdr:rowOff>
    </xdr:from>
    <xdr:to>
      <xdr:col>3</xdr:col>
      <xdr:colOff>2801</xdr:colOff>
      <xdr:row>3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96EF6CE-D984-4805-A80F-2B2E6AD752E8}"/>
            </a:ext>
          </a:extLst>
        </xdr:cNvPr>
        <xdr:cNvCxnSpPr/>
      </xdr:nvCxnSpPr>
      <xdr:spPr>
        <a:xfrm flipH="1">
          <a:off x="1276354" y="2828925"/>
          <a:ext cx="6981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</xdr:row>
      <xdr:rowOff>95250</xdr:rowOff>
    </xdr:from>
    <xdr:to>
      <xdr:col>6</xdr:col>
      <xdr:colOff>19729</xdr:colOff>
      <xdr:row>3</xdr:row>
      <xdr:rowOff>95250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761A108-384A-4581-B012-87EFE045E006}"/>
            </a:ext>
          </a:extLst>
        </xdr:cNvPr>
        <xdr:cNvCxnSpPr/>
      </xdr:nvCxnSpPr>
      <xdr:spPr>
        <a:xfrm flipH="1">
          <a:off x="4143375" y="666750"/>
          <a:ext cx="410254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4gtaro@gmail.com" TargetMode="External"/><Relationship Id="rId2" Type="http://schemas.openxmlformats.org/officeDocument/2006/relationships/hyperlink" Target="mailto:k-1704.ejaiaj--iqny@ezweb.ne.jp" TargetMode="External"/><Relationship Id="rId1" Type="http://schemas.openxmlformats.org/officeDocument/2006/relationships/hyperlink" Target="mailto:youko-funa.27@ezweb.ne.jp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7"/>
  <sheetViews>
    <sheetView topLeftCell="A22" workbookViewId="0">
      <selection activeCell="E81" sqref="E81:F81"/>
    </sheetView>
  </sheetViews>
  <sheetFormatPr defaultRowHeight="14.25" x14ac:dyDescent="0.15"/>
  <cols>
    <col min="1" max="1" width="3.625" style="1" customWidth="1"/>
    <col min="2" max="3" width="9" style="1"/>
    <col min="4" max="4" width="11" style="1" customWidth="1"/>
    <col min="5" max="16384" width="9" style="1"/>
  </cols>
  <sheetData>
    <row r="1" spans="1:5" x14ac:dyDescent="0.15">
      <c r="A1" s="1">
        <v>1</v>
      </c>
      <c r="B1" s="2" t="s">
        <v>0</v>
      </c>
      <c r="C1" s="2" t="s">
        <v>1</v>
      </c>
      <c r="D1" s="3" t="s">
        <v>2</v>
      </c>
    </row>
    <row r="2" spans="1:5" x14ac:dyDescent="0.15">
      <c r="A2" s="1">
        <v>2</v>
      </c>
      <c r="B2" s="2" t="s">
        <v>0</v>
      </c>
      <c r="C2" s="2" t="s">
        <v>3</v>
      </c>
      <c r="D2" s="3" t="s">
        <v>4</v>
      </c>
    </row>
    <row r="3" spans="1:5" x14ac:dyDescent="0.15">
      <c r="B3" s="5" t="s">
        <v>5</v>
      </c>
      <c r="C3" s="5" t="s">
        <v>6</v>
      </c>
      <c r="D3" s="4" t="s">
        <v>7</v>
      </c>
      <c r="E3" s="1" t="s">
        <v>189</v>
      </c>
    </row>
    <row r="4" spans="1:5" x14ac:dyDescent="0.15">
      <c r="A4" s="1">
        <v>3</v>
      </c>
      <c r="B4" s="2" t="s">
        <v>5</v>
      </c>
      <c r="C4" s="2" t="s">
        <v>8</v>
      </c>
      <c r="D4" s="3" t="s">
        <v>9</v>
      </c>
    </row>
    <row r="5" spans="1:5" x14ac:dyDescent="0.15">
      <c r="A5" s="1">
        <v>4</v>
      </c>
      <c r="B5" s="2" t="s">
        <v>5</v>
      </c>
      <c r="C5" s="2" t="s">
        <v>10</v>
      </c>
      <c r="D5" s="6" t="s">
        <v>11</v>
      </c>
    </row>
    <row r="6" spans="1:5" x14ac:dyDescent="0.15">
      <c r="A6" s="1">
        <v>5</v>
      </c>
      <c r="B6" s="2" t="s">
        <v>5</v>
      </c>
      <c r="C6" s="2" t="s">
        <v>12</v>
      </c>
      <c r="D6" s="6" t="s">
        <v>13</v>
      </c>
    </row>
    <row r="7" spans="1:5" x14ac:dyDescent="0.15">
      <c r="A7" s="1">
        <v>6</v>
      </c>
      <c r="B7" s="2" t="s">
        <v>5</v>
      </c>
      <c r="C7" s="2" t="s">
        <v>14</v>
      </c>
      <c r="D7" s="6" t="s">
        <v>15</v>
      </c>
    </row>
    <row r="8" spans="1:5" x14ac:dyDescent="0.15">
      <c r="B8" s="5" t="s">
        <v>16</v>
      </c>
      <c r="C8" s="5" t="s">
        <v>17</v>
      </c>
      <c r="D8" s="4" t="s">
        <v>18</v>
      </c>
      <c r="E8" s="1" t="s">
        <v>187</v>
      </c>
    </row>
    <row r="9" spans="1:5" x14ac:dyDescent="0.15">
      <c r="A9" s="1">
        <v>7</v>
      </c>
      <c r="B9" s="2" t="s">
        <v>16</v>
      </c>
      <c r="C9" s="2" t="s">
        <v>20</v>
      </c>
      <c r="D9" s="3" t="s">
        <v>21</v>
      </c>
    </row>
    <row r="10" spans="1:5" x14ac:dyDescent="0.15">
      <c r="A10" s="1">
        <v>8</v>
      </c>
      <c r="B10" s="2" t="s">
        <v>16</v>
      </c>
      <c r="C10" s="2" t="s">
        <v>22</v>
      </c>
      <c r="D10" s="3" t="s">
        <v>19</v>
      </c>
    </row>
    <row r="11" spans="1:5" x14ac:dyDescent="0.15">
      <c r="A11" s="1">
        <v>9</v>
      </c>
      <c r="B11" s="2" t="s">
        <v>16</v>
      </c>
      <c r="C11" s="2" t="s">
        <v>23</v>
      </c>
      <c r="D11" s="3" t="s">
        <v>24</v>
      </c>
    </row>
    <row r="12" spans="1:5" x14ac:dyDescent="0.15">
      <c r="A12" s="1">
        <v>10</v>
      </c>
      <c r="B12" s="2" t="s">
        <v>16</v>
      </c>
      <c r="C12" s="2" t="s">
        <v>25</v>
      </c>
      <c r="D12" s="3" t="s">
        <v>26</v>
      </c>
    </row>
    <row r="13" spans="1:5" x14ac:dyDescent="0.15">
      <c r="A13" s="1">
        <v>11</v>
      </c>
      <c r="B13" s="2" t="s">
        <v>27</v>
      </c>
      <c r="C13" s="2" t="s">
        <v>28</v>
      </c>
      <c r="D13" s="3" t="s">
        <v>29</v>
      </c>
    </row>
    <row r="14" spans="1:5" x14ac:dyDescent="0.15">
      <c r="A14" s="1">
        <v>12</v>
      </c>
      <c r="B14" s="2" t="s">
        <v>27</v>
      </c>
      <c r="C14" s="2" t="s">
        <v>30</v>
      </c>
      <c r="D14" s="3" t="s">
        <v>31</v>
      </c>
    </row>
    <row r="15" spans="1:5" x14ac:dyDescent="0.15">
      <c r="A15" s="1">
        <v>13</v>
      </c>
      <c r="B15" s="2" t="s">
        <v>27</v>
      </c>
      <c r="C15" s="2" t="s">
        <v>32</v>
      </c>
      <c r="D15" s="3" t="s">
        <v>33</v>
      </c>
    </row>
    <row r="16" spans="1:5" x14ac:dyDescent="0.15">
      <c r="A16" s="1">
        <v>14</v>
      </c>
      <c r="B16" s="2" t="s">
        <v>27</v>
      </c>
      <c r="C16" s="2" t="s">
        <v>34</v>
      </c>
      <c r="D16" s="3" t="s">
        <v>35</v>
      </c>
    </row>
    <row r="17" spans="1:5" x14ac:dyDescent="0.15">
      <c r="B17" s="5" t="s">
        <v>36</v>
      </c>
      <c r="C17" s="5" t="s">
        <v>37</v>
      </c>
      <c r="D17" s="4" t="s">
        <v>38</v>
      </c>
      <c r="E17" s="1" t="s">
        <v>188</v>
      </c>
    </row>
    <row r="18" spans="1:5" x14ac:dyDescent="0.15">
      <c r="A18" s="1">
        <v>15</v>
      </c>
      <c r="B18" s="2" t="s">
        <v>39</v>
      </c>
      <c r="C18" s="2" t="s">
        <v>40</v>
      </c>
      <c r="D18" s="3" t="s">
        <v>41</v>
      </c>
    </row>
    <row r="19" spans="1:5" x14ac:dyDescent="0.15">
      <c r="A19" s="1">
        <v>16</v>
      </c>
      <c r="B19" s="2" t="s">
        <v>39</v>
      </c>
      <c r="C19" s="2" t="s">
        <v>42</v>
      </c>
      <c r="D19" s="3" t="s">
        <v>43</v>
      </c>
    </row>
    <row r="20" spans="1:5" x14ac:dyDescent="0.15">
      <c r="A20" s="1">
        <v>17</v>
      </c>
      <c r="B20" s="2" t="s">
        <v>39</v>
      </c>
      <c r="C20" s="2" t="s">
        <v>44</v>
      </c>
      <c r="D20" s="3" t="s">
        <v>45</v>
      </c>
    </row>
    <row r="21" spans="1:5" x14ac:dyDescent="0.15">
      <c r="B21" s="2" t="s">
        <v>39</v>
      </c>
      <c r="C21" s="2" t="s">
        <v>46</v>
      </c>
      <c r="D21" s="7" t="s">
        <v>47</v>
      </c>
      <c r="E21" s="1" t="s">
        <v>172</v>
      </c>
    </row>
    <row r="22" spans="1:5" x14ac:dyDescent="0.15">
      <c r="A22" s="1">
        <v>18</v>
      </c>
      <c r="B22" s="2" t="s">
        <v>48</v>
      </c>
      <c r="C22" s="2" t="s">
        <v>49</v>
      </c>
      <c r="D22" s="3" t="s">
        <v>50</v>
      </c>
    </row>
    <row r="23" spans="1:5" x14ac:dyDescent="0.15">
      <c r="A23" s="1">
        <v>19</v>
      </c>
      <c r="B23" s="2" t="s">
        <v>48</v>
      </c>
      <c r="C23" s="2" t="s">
        <v>51</v>
      </c>
      <c r="D23" s="3" t="s">
        <v>52</v>
      </c>
    </row>
    <row r="24" spans="1:5" x14ac:dyDescent="0.15">
      <c r="A24" s="1">
        <v>20</v>
      </c>
      <c r="B24" s="2" t="s">
        <v>48</v>
      </c>
      <c r="C24" s="2" t="s">
        <v>53</v>
      </c>
      <c r="D24" s="3" t="s">
        <v>54</v>
      </c>
    </row>
    <row r="25" spans="1:5" x14ac:dyDescent="0.15">
      <c r="B25" s="5" t="s">
        <v>55</v>
      </c>
      <c r="C25" s="5" t="s">
        <v>56</v>
      </c>
      <c r="D25" s="4" t="s">
        <v>57</v>
      </c>
      <c r="E25" s="1" t="s">
        <v>187</v>
      </c>
    </row>
    <row r="26" spans="1:5" x14ac:dyDescent="0.15">
      <c r="B26" s="5" t="s">
        <v>58</v>
      </c>
      <c r="C26" s="5" t="s">
        <v>59</v>
      </c>
      <c r="D26" s="4" t="s">
        <v>60</v>
      </c>
      <c r="E26" s="1" t="s">
        <v>187</v>
      </c>
    </row>
    <row r="27" spans="1:5" x14ac:dyDescent="0.15">
      <c r="B27" s="5" t="s">
        <v>58</v>
      </c>
      <c r="C27" s="5" t="s">
        <v>62</v>
      </c>
      <c r="D27" s="4" t="s">
        <v>61</v>
      </c>
      <c r="E27" s="1" t="s">
        <v>187</v>
      </c>
    </row>
    <row r="28" spans="1:5" x14ac:dyDescent="0.15">
      <c r="B28" s="5" t="s">
        <v>58</v>
      </c>
      <c r="C28" s="5" t="s">
        <v>63</v>
      </c>
      <c r="D28" s="4" t="s">
        <v>64</v>
      </c>
      <c r="E28" s="1" t="s">
        <v>187</v>
      </c>
    </row>
    <row r="29" spans="1:5" x14ac:dyDescent="0.15">
      <c r="B29" s="5" t="s">
        <v>65</v>
      </c>
      <c r="C29" s="5" t="s">
        <v>66</v>
      </c>
      <c r="D29" s="4" t="s">
        <v>67</v>
      </c>
      <c r="E29" s="1" t="s">
        <v>187</v>
      </c>
    </row>
    <row r="30" spans="1:5" x14ac:dyDescent="0.15">
      <c r="B30" s="5" t="s">
        <v>65</v>
      </c>
      <c r="C30" s="5" t="s">
        <v>69</v>
      </c>
      <c r="D30" s="4" t="s">
        <v>68</v>
      </c>
      <c r="E30" s="1" t="s">
        <v>187</v>
      </c>
    </row>
    <row r="31" spans="1:5" x14ac:dyDescent="0.15">
      <c r="A31" s="1">
        <v>21</v>
      </c>
      <c r="B31" s="2" t="s">
        <v>65</v>
      </c>
      <c r="C31" s="2" t="s">
        <v>70</v>
      </c>
      <c r="D31" s="3" t="s">
        <v>71</v>
      </c>
    </row>
    <row r="32" spans="1:5" x14ac:dyDescent="0.15">
      <c r="A32" s="1">
        <v>22</v>
      </c>
      <c r="B32" s="2" t="s">
        <v>72</v>
      </c>
      <c r="C32" s="2" t="s">
        <v>73</v>
      </c>
      <c r="D32" s="3" t="s">
        <v>74</v>
      </c>
    </row>
    <row r="33" spans="1:4" x14ac:dyDescent="0.15">
      <c r="A33" s="1">
        <v>23</v>
      </c>
      <c r="B33" s="2" t="s">
        <v>72</v>
      </c>
      <c r="C33" s="2" t="s">
        <v>75</v>
      </c>
      <c r="D33" s="6" t="s">
        <v>76</v>
      </c>
    </row>
    <row r="34" spans="1:4" x14ac:dyDescent="0.15">
      <c r="A34" s="1">
        <v>24</v>
      </c>
      <c r="B34" s="2" t="s">
        <v>72</v>
      </c>
      <c r="C34" s="2" t="s">
        <v>77</v>
      </c>
      <c r="D34" s="6" t="s">
        <v>78</v>
      </c>
    </row>
    <row r="35" spans="1:4" x14ac:dyDescent="0.15">
      <c r="A35" s="1">
        <v>25</v>
      </c>
      <c r="B35" s="2" t="s">
        <v>72</v>
      </c>
      <c r="C35" s="2" t="s">
        <v>79</v>
      </c>
      <c r="D35" s="6" t="s">
        <v>80</v>
      </c>
    </row>
    <row r="36" spans="1:4" x14ac:dyDescent="0.15">
      <c r="A36" s="1">
        <v>26</v>
      </c>
      <c r="B36" s="2" t="s">
        <v>81</v>
      </c>
      <c r="C36" s="2" t="s">
        <v>82</v>
      </c>
      <c r="D36" s="3" t="s">
        <v>83</v>
      </c>
    </row>
    <row r="37" spans="1:4" x14ac:dyDescent="0.15">
      <c r="A37" s="1">
        <v>27</v>
      </c>
      <c r="B37" s="2" t="s">
        <v>84</v>
      </c>
      <c r="C37" s="2" t="s">
        <v>85</v>
      </c>
      <c r="D37" s="3" t="s">
        <v>86</v>
      </c>
    </row>
    <row r="38" spans="1:4" x14ac:dyDescent="0.15">
      <c r="A38" s="1">
        <v>28</v>
      </c>
      <c r="B38" s="2" t="s">
        <v>84</v>
      </c>
      <c r="C38" s="2" t="s">
        <v>87</v>
      </c>
      <c r="D38" s="3" t="s">
        <v>88</v>
      </c>
    </row>
    <row r="39" spans="1:4" x14ac:dyDescent="0.15">
      <c r="A39" s="1">
        <v>29</v>
      </c>
      <c r="B39" s="2" t="s">
        <v>84</v>
      </c>
      <c r="C39" s="2" t="s">
        <v>89</v>
      </c>
      <c r="D39" s="3" t="s">
        <v>90</v>
      </c>
    </row>
    <row r="40" spans="1:4" x14ac:dyDescent="0.15">
      <c r="A40" s="1">
        <v>30</v>
      </c>
      <c r="B40" s="2" t="s">
        <v>84</v>
      </c>
      <c r="C40" s="2" t="s">
        <v>91</v>
      </c>
      <c r="D40" s="3" t="s">
        <v>92</v>
      </c>
    </row>
    <row r="41" spans="1:4" x14ac:dyDescent="0.15">
      <c r="A41" s="1">
        <v>31</v>
      </c>
      <c r="B41" s="2" t="s">
        <v>84</v>
      </c>
      <c r="C41" s="2" t="s">
        <v>93</v>
      </c>
      <c r="D41" s="3" t="s">
        <v>94</v>
      </c>
    </row>
    <row r="42" spans="1:4" x14ac:dyDescent="0.15">
      <c r="A42" s="1">
        <v>32</v>
      </c>
      <c r="B42" s="2" t="s">
        <v>95</v>
      </c>
      <c r="C42" s="2" t="s">
        <v>96</v>
      </c>
      <c r="D42" s="3" t="s">
        <v>97</v>
      </c>
    </row>
    <row r="43" spans="1:4" x14ac:dyDescent="0.15">
      <c r="A43" s="1">
        <v>33</v>
      </c>
      <c r="B43" s="2" t="s">
        <v>95</v>
      </c>
      <c r="C43" s="2" t="s">
        <v>98</v>
      </c>
      <c r="D43" s="3" t="s">
        <v>99</v>
      </c>
    </row>
    <row r="44" spans="1:4" x14ac:dyDescent="0.15">
      <c r="A44" s="1">
        <v>34</v>
      </c>
      <c r="B44" s="2" t="s">
        <v>95</v>
      </c>
      <c r="C44" s="2" t="s">
        <v>100</v>
      </c>
      <c r="D44" s="3" t="s">
        <v>101</v>
      </c>
    </row>
    <row r="45" spans="1:4" x14ac:dyDescent="0.15">
      <c r="A45" s="1">
        <v>35</v>
      </c>
      <c r="B45" s="2" t="s">
        <v>95</v>
      </c>
      <c r="C45" s="2" t="s">
        <v>102</v>
      </c>
      <c r="D45" s="3" t="s">
        <v>103</v>
      </c>
    </row>
    <row r="46" spans="1:4" x14ac:dyDescent="0.15">
      <c r="A46" s="1">
        <v>36</v>
      </c>
      <c r="B46" s="2" t="s">
        <v>95</v>
      </c>
      <c r="C46" s="2" t="s">
        <v>104</v>
      </c>
      <c r="D46" s="3" t="s">
        <v>105</v>
      </c>
    </row>
    <row r="47" spans="1:4" x14ac:dyDescent="0.15">
      <c r="A47" s="1">
        <v>37</v>
      </c>
      <c r="B47" s="2" t="s">
        <v>106</v>
      </c>
      <c r="C47" s="2" t="s">
        <v>107</v>
      </c>
      <c r="D47" s="3" t="s">
        <v>108</v>
      </c>
    </row>
    <row r="48" spans="1:4" x14ac:dyDescent="0.15">
      <c r="A48" s="1">
        <v>38</v>
      </c>
      <c r="B48" s="2" t="s">
        <v>109</v>
      </c>
      <c r="C48" s="2" t="s">
        <v>110</v>
      </c>
      <c r="D48" s="3" t="s">
        <v>111</v>
      </c>
    </row>
    <row r="49" spans="1:4" x14ac:dyDescent="0.15">
      <c r="A49" s="1">
        <v>39</v>
      </c>
      <c r="B49" s="2" t="s">
        <v>109</v>
      </c>
      <c r="C49" s="2" t="s">
        <v>113</v>
      </c>
      <c r="D49" s="3" t="s">
        <v>114</v>
      </c>
    </row>
    <row r="50" spans="1:4" x14ac:dyDescent="0.15">
      <c r="A50" s="1">
        <v>40</v>
      </c>
      <c r="B50" s="2" t="s">
        <v>109</v>
      </c>
      <c r="C50" s="2" t="s">
        <v>115</v>
      </c>
      <c r="D50" s="3" t="s">
        <v>116</v>
      </c>
    </row>
    <row r="51" spans="1:4" x14ac:dyDescent="0.15">
      <c r="A51" s="1">
        <v>41</v>
      </c>
      <c r="B51" s="2" t="s">
        <v>109</v>
      </c>
      <c r="C51" s="2" t="s">
        <v>117</v>
      </c>
      <c r="D51" s="3" t="s">
        <v>118</v>
      </c>
    </row>
    <row r="52" spans="1:4" x14ac:dyDescent="0.15">
      <c r="A52" s="1">
        <v>42</v>
      </c>
      <c r="B52" s="2" t="s">
        <v>109</v>
      </c>
      <c r="C52" s="2" t="s">
        <v>119</v>
      </c>
      <c r="D52" s="3" t="s">
        <v>120</v>
      </c>
    </row>
    <row r="53" spans="1:4" x14ac:dyDescent="0.15">
      <c r="A53" s="1">
        <v>43</v>
      </c>
      <c r="B53" s="2" t="s">
        <v>109</v>
      </c>
      <c r="C53" s="2" t="s">
        <v>121</v>
      </c>
      <c r="D53" s="3" t="s">
        <v>122</v>
      </c>
    </row>
    <row r="54" spans="1:4" x14ac:dyDescent="0.15">
      <c r="A54" s="1">
        <v>44</v>
      </c>
      <c r="B54" s="2" t="s">
        <v>109</v>
      </c>
      <c r="C54" s="2" t="s">
        <v>123</v>
      </c>
      <c r="D54" s="3" t="s">
        <v>124</v>
      </c>
    </row>
    <row r="55" spans="1:4" x14ac:dyDescent="0.15">
      <c r="A55" s="1">
        <v>45</v>
      </c>
      <c r="B55" s="2" t="s">
        <v>109</v>
      </c>
      <c r="C55" s="2" t="s">
        <v>125</v>
      </c>
      <c r="D55" s="3" t="s">
        <v>126</v>
      </c>
    </row>
    <row r="56" spans="1:4" x14ac:dyDescent="0.15">
      <c r="A56" s="1">
        <v>46</v>
      </c>
      <c r="B56" s="2" t="s">
        <v>109</v>
      </c>
      <c r="C56" s="2" t="s">
        <v>127</v>
      </c>
      <c r="D56" s="3" t="s">
        <v>112</v>
      </c>
    </row>
    <row r="57" spans="1:4" x14ac:dyDescent="0.15">
      <c r="A57" s="1">
        <v>47</v>
      </c>
      <c r="B57" s="2" t="s">
        <v>128</v>
      </c>
      <c r="C57" s="2" t="s">
        <v>129</v>
      </c>
      <c r="D57" s="3" t="s">
        <v>130</v>
      </c>
    </row>
    <row r="58" spans="1:4" x14ac:dyDescent="0.15">
      <c r="A58" s="1">
        <v>48</v>
      </c>
      <c r="B58" s="2" t="s">
        <v>131</v>
      </c>
      <c r="C58" s="2" t="s">
        <v>132</v>
      </c>
      <c r="D58" s="3" t="s">
        <v>133</v>
      </c>
    </row>
    <row r="59" spans="1:4" x14ac:dyDescent="0.15">
      <c r="A59" s="1">
        <v>49</v>
      </c>
      <c r="B59" s="2" t="s">
        <v>131</v>
      </c>
      <c r="C59" s="2" t="s">
        <v>134</v>
      </c>
      <c r="D59" s="3" t="s">
        <v>135</v>
      </c>
    </row>
    <row r="60" spans="1:4" x14ac:dyDescent="0.15">
      <c r="A60" s="1">
        <v>50</v>
      </c>
      <c r="B60" s="2" t="s">
        <v>136</v>
      </c>
      <c r="C60" s="2" t="s">
        <v>137</v>
      </c>
      <c r="D60" s="3" t="s">
        <v>138</v>
      </c>
    </row>
    <row r="61" spans="1:4" x14ac:dyDescent="0.15">
      <c r="A61" s="1">
        <v>51</v>
      </c>
      <c r="B61" s="2" t="s">
        <v>136</v>
      </c>
      <c r="C61" s="2" t="s">
        <v>139</v>
      </c>
      <c r="D61" s="3" t="s">
        <v>140</v>
      </c>
    </row>
    <row r="62" spans="1:4" x14ac:dyDescent="0.15">
      <c r="A62" s="1">
        <v>52</v>
      </c>
      <c r="B62" s="2" t="s">
        <v>136</v>
      </c>
      <c r="C62" s="2" t="s">
        <v>141</v>
      </c>
      <c r="D62" s="3" t="s">
        <v>142</v>
      </c>
    </row>
    <row r="63" spans="1:4" x14ac:dyDescent="0.15">
      <c r="A63" s="1">
        <v>53</v>
      </c>
      <c r="B63" s="2" t="s">
        <v>136</v>
      </c>
      <c r="C63" s="2" t="s">
        <v>143</v>
      </c>
      <c r="D63" s="3" t="s">
        <v>144</v>
      </c>
    </row>
    <row r="64" spans="1:4" x14ac:dyDescent="0.15">
      <c r="A64" s="1">
        <v>54</v>
      </c>
      <c r="B64" s="2" t="s">
        <v>145</v>
      </c>
      <c r="C64" s="2" t="s">
        <v>146</v>
      </c>
      <c r="D64" s="3" t="s">
        <v>147</v>
      </c>
    </row>
    <row r="65" spans="1:5" x14ac:dyDescent="0.15">
      <c r="A65" s="1">
        <v>55</v>
      </c>
      <c r="B65" s="2" t="s">
        <v>148</v>
      </c>
      <c r="C65" s="2" t="s">
        <v>149</v>
      </c>
      <c r="D65" s="3" t="s">
        <v>150</v>
      </c>
    </row>
    <row r="66" spans="1:5" x14ac:dyDescent="0.15">
      <c r="A66" s="1">
        <v>56</v>
      </c>
      <c r="B66" s="2" t="s">
        <v>148</v>
      </c>
      <c r="C66" s="2" t="s">
        <v>152</v>
      </c>
      <c r="D66" s="3" t="s">
        <v>153</v>
      </c>
    </row>
    <row r="67" spans="1:5" x14ac:dyDescent="0.15">
      <c r="A67" s="1">
        <v>57</v>
      </c>
      <c r="B67" s="2" t="s">
        <v>148</v>
      </c>
      <c r="C67" s="2" t="s">
        <v>154</v>
      </c>
      <c r="D67" s="3" t="s">
        <v>155</v>
      </c>
    </row>
    <row r="68" spans="1:5" x14ac:dyDescent="0.15">
      <c r="B68" s="5" t="s">
        <v>148</v>
      </c>
      <c r="C68" s="5" t="s">
        <v>156</v>
      </c>
      <c r="D68" s="4" t="s">
        <v>151</v>
      </c>
      <c r="E68" s="1" t="s">
        <v>188</v>
      </c>
    </row>
    <row r="69" spans="1:5" x14ac:dyDescent="0.15">
      <c r="A69" s="1">
        <v>58</v>
      </c>
      <c r="B69" s="2" t="s">
        <v>148</v>
      </c>
      <c r="C69" s="2" t="s">
        <v>157</v>
      </c>
      <c r="D69" s="3" t="s">
        <v>158</v>
      </c>
    </row>
    <row r="70" spans="1:5" x14ac:dyDescent="0.15">
      <c r="A70" s="1">
        <v>59</v>
      </c>
      <c r="B70" s="2" t="s">
        <v>148</v>
      </c>
      <c r="C70" s="2" t="s">
        <v>159</v>
      </c>
      <c r="D70" s="3" t="s">
        <v>160</v>
      </c>
    </row>
    <row r="71" spans="1:5" x14ac:dyDescent="0.15">
      <c r="A71" s="1">
        <v>60</v>
      </c>
      <c r="B71" s="2" t="s">
        <v>161</v>
      </c>
      <c r="C71" s="2" t="s">
        <v>162</v>
      </c>
      <c r="D71" s="3" t="s">
        <v>163</v>
      </c>
    </row>
    <row r="72" spans="1:5" x14ac:dyDescent="0.15">
      <c r="A72" s="1">
        <v>61</v>
      </c>
      <c r="B72" s="2" t="s">
        <v>161</v>
      </c>
      <c r="C72" s="2" t="s">
        <v>164</v>
      </c>
      <c r="D72" s="3" t="s">
        <v>165</v>
      </c>
    </row>
    <row r="73" spans="1:5" x14ac:dyDescent="0.15">
      <c r="A73" s="1">
        <v>62</v>
      </c>
      <c r="B73" s="2" t="s">
        <v>161</v>
      </c>
      <c r="C73" s="2" t="s">
        <v>166</v>
      </c>
      <c r="D73" s="3" t="s">
        <v>167</v>
      </c>
    </row>
    <row r="74" spans="1:5" x14ac:dyDescent="0.15">
      <c r="A74" s="1">
        <v>63</v>
      </c>
      <c r="B74" s="2" t="s">
        <v>161</v>
      </c>
      <c r="C74" s="2" t="s">
        <v>168</v>
      </c>
      <c r="D74" s="3" t="s">
        <v>169</v>
      </c>
    </row>
    <row r="75" spans="1:5" x14ac:dyDescent="0.15">
      <c r="B75" s="2" t="s">
        <v>175</v>
      </c>
      <c r="C75" s="2" t="s">
        <v>174</v>
      </c>
      <c r="D75" s="8" t="s">
        <v>173</v>
      </c>
      <c r="E75" s="1" t="s">
        <v>172</v>
      </c>
    </row>
    <row r="76" spans="1:5" x14ac:dyDescent="0.15">
      <c r="B76" s="2" t="s">
        <v>175</v>
      </c>
      <c r="C76" s="2" t="s">
        <v>177</v>
      </c>
      <c r="D76" s="8" t="s">
        <v>176</v>
      </c>
      <c r="E76" s="1" t="s">
        <v>172</v>
      </c>
    </row>
    <row r="77" spans="1:5" x14ac:dyDescent="0.15">
      <c r="B77" s="2" t="s">
        <v>180</v>
      </c>
      <c r="C77" s="2" t="s">
        <v>179</v>
      </c>
      <c r="D77" s="8" t="s">
        <v>178</v>
      </c>
      <c r="E77" s="1" t="s">
        <v>172</v>
      </c>
    </row>
    <row r="78" spans="1:5" x14ac:dyDescent="0.15">
      <c r="B78" s="2" t="s">
        <v>180</v>
      </c>
      <c r="C78" s="2" t="s">
        <v>182</v>
      </c>
      <c r="D78" s="8" t="s">
        <v>181</v>
      </c>
      <c r="E78" s="1" t="s">
        <v>172</v>
      </c>
    </row>
    <row r="79" spans="1:5" x14ac:dyDescent="0.15">
      <c r="B79" s="2" t="s">
        <v>180</v>
      </c>
      <c r="C79" s="2" t="s">
        <v>184</v>
      </c>
      <c r="D79" s="8" t="s">
        <v>183</v>
      </c>
      <c r="E79" s="1" t="s">
        <v>172</v>
      </c>
    </row>
    <row r="80" spans="1:5" x14ac:dyDescent="0.15">
      <c r="B80" s="2" t="s">
        <v>180</v>
      </c>
      <c r="C80" s="2" t="s">
        <v>186</v>
      </c>
      <c r="D80" s="8" t="s">
        <v>185</v>
      </c>
      <c r="E80" s="1" t="s">
        <v>172</v>
      </c>
    </row>
    <row r="81" spans="1:8" x14ac:dyDescent="0.15">
      <c r="A81" s="1">
        <v>64</v>
      </c>
      <c r="B81" s="2">
        <v>84018</v>
      </c>
      <c r="C81" s="2">
        <v>2060431</v>
      </c>
      <c r="D81" s="3" t="s">
        <v>170</v>
      </c>
      <c r="E81" s="1" t="s">
        <v>171</v>
      </c>
      <c r="F81" s="1" t="s">
        <v>201</v>
      </c>
    </row>
    <row r="82" spans="1:8" x14ac:dyDescent="0.15">
      <c r="A82" s="1">
        <v>65</v>
      </c>
      <c r="B82" s="2" t="s">
        <v>197</v>
      </c>
      <c r="C82" s="2" t="s">
        <v>196</v>
      </c>
      <c r="D82" s="3" t="s">
        <v>195</v>
      </c>
      <c r="E82" s="1" t="s">
        <v>171</v>
      </c>
      <c r="F82" s="1" t="s">
        <v>190</v>
      </c>
      <c r="H82" s="1" t="s">
        <v>199</v>
      </c>
    </row>
    <row r="83" spans="1:8" x14ac:dyDescent="0.15">
      <c r="A83" s="1">
        <v>66</v>
      </c>
      <c r="B83" s="2" t="s">
        <v>194</v>
      </c>
      <c r="C83" s="2" t="s">
        <v>193</v>
      </c>
      <c r="D83" s="3" t="s">
        <v>192</v>
      </c>
      <c r="E83" s="1" t="s">
        <v>171</v>
      </c>
      <c r="F83" s="1" t="s">
        <v>191</v>
      </c>
      <c r="H83" s="1" t="s">
        <v>198</v>
      </c>
    </row>
    <row r="87" spans="1:8" x14ac:dyDescent="0.15">
      <c r="B87" s="2"/>
      <c r="C87" s="2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3"/>
  <sheetViews>
    <sheetView zoomScaleNormal="100" workbookViewId="0">
      <selection activeCell="Q10" sqref="Q10"/>
    </sheetView>
  </sheetViews>
  <sheetFormatPr defaultRowHeight="13.5" x14ac:dyDescent="0.15"/>
  <cols>
    <col min="1" max="1" width="2.875" customWidth="1"/>
    <col min="2" max="2" width="13.875" bestFit="1" customWidth="1"/>
    <col min="3" max="3" width="9.125" customWidth="1"/>
    <col min="4" max="4" width="4.875" bestFit="1" customWidth="1"/>
    <col min="5" max="5" width="16.375" bestFit="1" customWidth="1"/>
    <col min="6" max="7" width="5.25" customWidth="1"/>
    <col min="8" max="8" width="5.625" bestFit="1" customWidth="1"/>
    <col min="9" max="9" width="17.875" customWidth="1"/>
    <col min="10" max="10" width="5" style="26" customWidth="1"/>
    <col min="11" max="11" width="5" customWidth="1"/>
    <col min="12" max="12" width="3.625" bestFit="1" customWidth="1"/>
    <col min="13" max="13" width="12.125" bestFit="1" customWidth="1"/>
    <col min="14" max="14" width="3.375" bestFit="1" customWidth="1"/>
    <col min="15" max="15" width="8" bestFit="1" customWidth="1"/>
    <col min="16" max="16" width="9.75" bestFit="1" customWidth="1"/>
    <col min="17" max="17" width="23.25" bestFit="1" customWidth="1"/>
  </cols>
  <sheetData>
    <row r="1" spans="1:17" ht="16.5" x14ac:dyDescent="0.15">
      <c r="A1" s="31" t="s">
        <v>442</v>
      </c>
      <c r="B1" s="14"/>
      <c r="C1" s="14"/>
      <c r="D1" s="14"/>
      <c r="E1" s="14"/>
      <c r="F1" s="14"/>
      <c r="G1" s="14"/>
      <c r="H1" s="14"/>
      <c r="I1" s="14"/>
      <c r="J1" s="25"/>
      <c r="K1" s="14"/>
    </row>
    <row r="2" spans="1:17" x14ac:dyDescent="0.15">
      <c r="A2" s="14"/>
      <c r="B2" s="14"/>
      <c r="C2" s="14"/>
      <c r="D2" s="14"/>
      <c r="E2" s="14"/>
      <c r="F2" s="14"/>
      <c r="G2" s="14"/>
      <c r="H2" s="14"/>
      <c r="I2" s="14"/>
      <c r="J2" s="25"/>
      <c r="K2" s="14"/>
      <c r="L2" s="11" t="s">
        <v>206</v>
      </c>
      <c r="M2" s="11" t="s">
        <v>202</v>
      </c>
      <c r="N2" s="11" t="s">
        <v>205</v>
      </c>
      <c r="O2" s="12" t="s">
        <v>203</v>
      </c>
      <c r="P2" s="11" t="s">
        <v>204</v>
      </c>
      <c r="Q2" s="11" t="s">
        <v>207</v>
      </c>
    </row>
    <row r="3" spans="1:17" ht="14.25" customHeight="1" x14ac:dyDescent="0.15">
      <c r="A3" s="14"/>
      <c r="B3" s="103" t="s">
        <v>209</v>
      </c>
      <c r="C3" s="14"/>
      <c r="D3" s="107" t="s">
        <v>208</v>
      </c>
      <c r="E3" s="108"/>
      <c r="F3" s="19"/>
      <c r="G3" s="20"/>
      <c r="H3" s="20"/>
      <c r="I3" s="20"/>
      <c r="J3" s="20"/>
      <c r="K3" s="21"/>
      <c r="L3" s="13">
        <v>1</v>
      </c>
      <c r="M3" s="13" t="s">
        <v>225</v>
      </c>
      <c r="N3" s="13"/>
      <c r="O3" s="13">
        <v>2010075</v>
      </c>
      <c r="P3" s="13" t="s">
        <v>445</v>
      </c>
      <c r="Q3" s="13" t="s">
        <v>449</v>
      </c>
    </row>
    <row r="4" spans="1:17" ht="14.25" customHeight="1" x14ac:dyDescent="0.15">
      <c r="A4" s="14"/>
      <c r="B4" s="104"/>
      <c r="C4" s="14"/>
      <c r="D4" s="22" t="s">
        <v>213</v>
      </c>
      <c r="E4" s="22" t="s">
        <v>216</v>
      </c>
      <c r="F4" s="19"/>
      <c r="G4" s="20"/>
      <c r="H4" s="20"/>
      <c r="I4" s="20"/>
      <c r="J4" s="20"/>
      <c r="K4" s="21"/>
      <c r="L4" s="32">
        <f>IF(P4="","",MAX($L$3:L3)+1)</f>
        <v>2</v>
      </c>
      <c r="M4" s="10" t="s">
        <v>224</v>
      </c>
      <c r="N4" s="10"/>
      <c r="O4" s="41">
        <v>2000493</v>
      </c>
      <c r="P4" s="10" t="s">
        <v>108</v>
      </c>
      <c r="Q4" s="10" t="s">
        <v>450</v>
      </c>
    </row>
    <row r="5" spans="1:17" ht="14.25" customHeight="1" x14ac:dyDescent="0.15">
      <c r="A5" s="14"/>
      <c r="B5" s="104"/>
      <c r="C5" s="14"/>
      <c r="D5" s="23"/>
      <c r="E5" s="23" t="s">
        <v>210</v>
      </c>
      <c r="F5" s="19"/>
      <c r="G5" s="20"/>
      <c r="H5" s="20"/>
      <c r="I5" s="20"/>
      <c r="J5" s="20"/>
      <c r="K5" s="21"/>
      <c r="L5" s="32">
        <f>IF(P5="","",MAX($L$3:L4)+1)</f>
        <v>3</v>
      </c>
      <c r="M5" s="10" t="s">
        <v>224</v>
      </c>
      <c r="N5" s="10"/>
      <c r="O5" s="42">
        <v>2070444</v>
      </c>
      <c r="P5" s="38" t="s">
        <v>222</v>
      </c>
      <c r="Q5" s="38" t="s">
        <v>223</v>
      </c>
    </row>
    <row r="6" spans="1:17" ht="14.25" customHeight="1" x14ac:dyDescent="0.15">
      <c r="A6" s="14"/>
      <c r="B6" s="104"/>
      <c r="C6" s="14"/>
      <c r="D6" s="24"/>
      <c r="E6" s="24" t="s">
        <v>211</v>
      </c>
      <c r="F6" s="19"/>
      <c r="G6" s="20"/>
      <c r="L6" s="32">
        <f>IF(P6="","",MAX($L$3:L5)+1)</f>
        <v>4</v>
      </c>
      <c r="M6" s="10" t="s">
        <v>224</v>
      </c>
      <c r="N6" s="10"/>
      <c r="O6" s="43">
        <v>5001705</v>
      </c>
      <c r="P6" s="39" t="s">
        <v>446</v>
      </c>
      <c r="Q6" s="40" t="s">
        <v>451</v>
      </c>
    </row>
    <row r="7" spans="1:17" ht="14.25" customHeight="1" x14ac:dyDescent="0.15">
      <c r="A7" s="14"/>
      <c r="B7" s="104"/>
      <c r="C7" s="14"/>
      <c r="D7" s="22" t="s">
        <v>214</v>
      </c>
      <c r="E7" s="22" t="s">
        <v>108</v>
      </c>
      <c r="F7" s="19"/>
      <c r="G7" s="20"/>
      <c r="L7" s="32">
        <f>IF(P7="","",MAX($L$3:L6)+1)</f>
        <v>5</v>
      </c>
      <c r="M7" s="10" t="s">
        <v>224</v>
      </c>
      <c r="N7" s="10"/>
      <c r="O7" s="41">
        <v>5001661</v>
      </c>
      <c r="P7" s="40" t="s">
        <v>220</v>
      </c>
      <c r="Q7" s="40"/>
    </row>
    <row r="8" spans="1:17" ht="14.25" customHeight="1" x14ac:dyDescent="0.15">
      <c r="A8" s="14"/>
      <c r="B8" s="104"/>
      <c r="C8" s="14"/>
      <c r="D8" s="23"/>
      <c r="E8" s="27" t="s">
        <v>443</v>
      </c>
      <c r="F8" s="19"/>
      <c r="G8" s="20"/>
      <c r="L8" s="32">
        <f>IF(P8="","",MAX($L$3:L7)+1)</f>
        <v>6</v>
      </c>
      <c r="M8" s="10" t="s">
        <v>224</v>
      </c>
      <c r="N8" s="10"/>
      <c r="O8" s="41">
        <v>900592</v>
      </c>
      <c r="P8" s="40" t="s">
        <v>447</v>
      </c>
      <c r="Q8" s="37"/>
    </row>
    <row r="9" spans="1:17" ht="14.25" x14ac:dyDescent="0.15">
      <c r="A9" s="14"/>
      <c r="B9" s="105"/>
      <c r="C9" s="14"/>
      <c r="D9" s="24"/>
      <c r="E9" s="24" t="s">
        <v>444</v>
      </c>
      <c r="F9" s="17"/>
      <c r="G9" s="18"/>
      <c r="L9" s="32">
        <f>IF(P9="","",MAX($L$3:L8)+1)</f>
        <v>7</v>
      </c>
      <c r="M9" s="10" t="s">
        <v>224</v>
      </c>
      <c r="N9" s="10"/>
      <c r="O9" s="41">
        <v>2150630</v>
      </c>
      <c r="P9" s="10" t="s">
        <v>448</v>
      </c>
      <c r="Q9" s="10"/>
    </row>
    <row r="10" spans="1:17" ht="16.5" x14ac:dyDescent="0.15">
      <c r="A10" s="14"/>
      <c r="B10" s="105"/>
      <c r="C10" s="14"/>
      <c r="E10" s="28"/>
      <c r="F10" s="18"/>
      <c r="G10" s="18"/>
      <c r="L10" s="32" t="str">
        <f>IF(P10="","",MAX($L$3:L9)+1)</f>
        <v/>
      </c>
      <c r="M10" s="10"/>
      <c r="N10" s="10"/>
      <c r="O10" s="41"/>
      <c r="P10" s="40"/>
      <c r="Q10" s="37"/>
    </row>
    <row r="11" spans="1:17" ht="14.25" x14ac:dyDescent="0.15">
      <c r="A11" s="14"/>
      <c r="B11" s="105"/>
      <c r="C11" s="14"/>
      <c r="E11" s="29"/>
      <c r="F11" s="18"/>
      <c r="L11" s="32" t="str">
        <f>IF(P11="","",MAX($L$3:L10)+1)</f>
        <v/>
      </c>
      <c r="M11" s="10"/>
      <c r="N11" s="10"/>
      <c r="O11" s="30"/>
      <c r="P11" s="10"/>
      <c r="Q11" s="10"/>
    </row>
    <row r="12" spans="1:17" ht="14.25" x14ac:dyDescent="0.15">
      <c r="A12" s="14"/>
      <c r="B12" s="106"/>
      <c r="C12" s="14"/>
      <c r="E12" s="29"/>
      <c r="F12" s="18"/>
      <c r="L12" s="9"/>
      <c r="M12" s="9"/>
      <c r="N12" s="9"/>
      <c r="O12" s="34"/>
      <c r="P12" s="9"/>
      <c r="Q12" s="9"/>
    </row>
    <row r="13" spans="1:17" ht="16.5" x14ac:dyDescent="0.15">
      <c r="A13" s="14"/>
      <c r="B13" s="14"/>
      <c r="C13" s="14"/>
      <c r="F13" s="18"/>
      <c r="G13" s="18"/>
      <c r="H13" s="109"/>
      <c r="I13" s="109"/>
      <c r="J13" s="20"/>
      <c r="K13" s="20"/>
      <c r="L13" s="9"/>
      <c r="M13" s="9"/>
      <c r="N13" s="9"/>
      <c r="O13" s="33"/>
      <c r="P13" s="9"/>
      <c r="Q13" s="9"/>
    </row>
    <row r="14" spans="1:17" ht="14.25" x14ac:dyDescent="0.15">
      <c r="A14" s="14"/>
      <c r="B14" s="14"/>
      <c r="C14" s="14"/>
      <c r="E14" s="29"/>
      <c r="F14" s="18"/>
      <c r="G14" s="18"/>
      <c r="H14" s="9"/>
      <c r="I14" s="9"/>
      <c r="J14" s="20"/>
      <c r="K14" s="20"/>
      <c r="L14" s="9"/>
      <c r="M14" s="9"/>
      <c r="N14" s="9"/>
      <c r="O14" s="34"/>
      <c r="P14" s="9"/>
      <c r="Q14" s="9"/>
    </row>
    <row r="15" spans="1:17" ht="14.25" x14ac:dyDescent="0.15">
      <c r="A15" s="14"/>
      <c r="B15" s="14"/>
      <c r="C15" s="14"/>
      <c r="E15" s="29"/>
      <c r="F15" s="18"/>
      <c r="G15" s="18"/>
      <c r="H15" s="9"/>
      <c r="I15" s="9"/>
      <c r="J15" s="20"/>
      <c r="K15" s="20"/>
      <c r="L15" s="9"/>
      <c r="M15" s="9"/>
      <c r="N15" s="9"/>
      <c r="O15" s="33"/>
      <c r="P15" s="9"/>
      <c r="Q15" s="9"/>
    </row>
    <row r="16" spans="1:17" ht="14.25" x14ac:dyDescent="0.15">
      <c r="A16" s="14"/>
      <c r="B16" s="15"/>
      <c r="C16" s="14"/>
      <c r="E16" s="29"/>
      <c r="F16" s="18"/>
      <c r="G16" s="18"/>
      <c r="H16" s="9"/>
      <c r="I16" s="9"/>
      <c r="J16" s="20"/>
      <c r="K16" s="25"/>
      <c r="L16" s="9"/>
      <c r="M16" s="9"/>
      <c r="N16" s="9"/>
      <c r="O16" s="33"/>
      <c r="P16" s="9"/>
      <c r="Q16" s="9"/>
    </row>
    <row r="17" spans="1:17" ht="14.25" x14ac:dyDescent="0.15">
      <c r="A17" s="14"/>
      <c r="B17" s="15"/>
      <c r="C17" s="14"/>
      <c r="E17" s="29"/>
      <c r="F17" s="18"/>
      <c r="G17" s="18"/>
      <c r="H17" s="9"/>
      <c r="I17" s="9"/>
      <c r="J17" s="9"/>
      <c r="K17" s="25"/>
      <c r="L17" s="9"/>
      <c r="M17" s="9"/>
      <c r="N17" s="9"/>
      <c r="O17" s="33"/>
      <c r="P17" s="9"/>
      <c r="Q17" s="9"/>
    </row>
    <row r="18" spans="1:17" ht="14.25" x14ac:dyDescent="0.15">
      <c r="G18" s="18"/>
      <c r="H18" s="9"/>
      <c r="I18" s="35"/>
      <c r="J18" s="9"/>
      <c r="K18" s="25"/>
      <c r="L18" s="9"/>
      <c r="M18" s="9"/>
      <c r="N18" s="9"/>
      <c r="O18" s="33"/>
      <c r="P18" s="9"/>
      <c r="Q18" s="9"/>
    </row>
    <row r="19" spans="1:17" ht="14.25" x14ac:dyDescent="0.15">
      <c r="G19" t="s">
        <v>228</v>
      </c>
      <c r="H19" s="9"/>
      <c r="I19" s="9"/>
      <c r="J19" s="9"/>
      <c r="K19" s="25"/>
      <c r="L19" s="9"/>
      <c r="M19" s="9"/>
      <c r="N19" s="9"/>
      <c r="O19" s="34"/>
      <c r="P19" s="9"/>
      <c r="Q19" s="9"/>
    </row>
    <row r="20" spans="1:17" ht="14.25" x14ac:dyDescent="0.15">
      <c r="H20" s="26"/>
      <c r="I20" s="26"/>
      <c r="J20" s="9"/>
      <c r="K20" s="25"/>
      <c r="L20" s="9"/>
      <c r="M20" s="9"/>
      <c r="N20" s="9"/>
      <c r="O20" s="33"/>
      <c r="P20" s="9"/>
      <c r="Q20" s="9"/>
    </row>
    <row r="21" spans="1:17" ht="14.25" x14ac:dyDescent="0.15">
      <c r="H21" s="26"/>
      <c r="I21" s="26"/>
      <c r="J21" s="9"/>
      <c r="K21" s="25"/>
      <c r="L21" s="9"/>
      <c r="M21" s="9"/>
      <c r="N21" s="9"/>
      <c r="O21" s="34"/>
      <c r="P21" s="9"/>
      <c r="Q21" s="9"/>
    </row>
    <row r="22" spans="1:17" ht="14.25" x14ac:dyDescent="0.15">
      <c r="H22" s="26"/>
      <c r="I22" s="26"/>
      <c r="J22" s="9"/>
      <c r="K22" s="25"/>
      <c r="L22" s="9"/>
      <c r="M22" s="9"/>
      <c r="N22" s="9"/>
      <c r="O22" s="33"/>
      <c r="P22" s="9"/>
      <c r="Q22" s="9"/>
    </row>
    <row r="23" spans="1:17" ht="14.25" x14ac:dyDescent="0.15">
      <c r="H23" s="26"/>
      <c r="I23" s="26"/>
      <c r="J23" s="25"/>
      <c r="K23" s="25"/>
      <c r="L23" s="9"/>
      <c r="M23" s="9"/>
      <c r="N23" s="9"/>
      <c r="O23" s="33"/>
      <c r="P23" s="9"/>
      <c r="Q23" s="9"/>
    </row>
    <row r="24" spans="1:17" ht="14.25" x14ac:dyDescent="0.15">
      <c r="H24" s="26"/>
      <c r="I24" s="26"/>
      <c r="K24" s="26"/>
      <c r="L24" s="9"/>
      <c r="M24" s="9"/>
      <c r="N24" s="9"/>
      <c r="O24" s="33"/>
      <c r="P24" s="9"/>
      <c r="Q24" s="9"/>
    </row>
    <row r="25" spans="1:17" ht="14.25" x14ac:dyDescent="0.15">
      <c r="H25" s="26"/>
      <c r="I25" s="26"/>
      <c r="K25" s="26"/>
      <c r="L25" s="9"/>
      <c r="M25" s="9"/>
      <c r="N25" s="9"/>
      <c r="O25" s="33"/>
      <c r="P25" s="9"/>
      <c r="Q25" s="9"/>
    </row>
    <row r="26" spans="1:17" ht="14.25" x14ac:dyDescent="0.15">
      <c r="H26" s="26"/>
      <c r="I26" s="26"/>
      <c r="K26" s="26"/>
      <c r="L26" s="9"/>
      <c r="M26" s="9"/>
      <c r="N26" s="9"/>
      <c r="O26" s="33"/>
      <c r="P26" s="9"/>
      <c r="Q26" s="9"/>
    </row>
    <row r="27" spans="1:17" ht="14.25" x14ac:dyDescent="0.15">
      <c r="H27" s="26"/>
      <c r="I27" s="26"/>
      <c r="K27" s="26"/>
      <c r="L27" s="9"/>
      <c r="M27" s="9"/>
      <c r="N27" s="9"/>
      <c r="O27" s="33"/>
      <c r="P27" s="9"/>
      <c r="Q27" s="9"/>
    </row>
    <row r="28" spans="1:17" ht="14.25" x14ac:dyDescent="0.15">
      <c r="H28" s="26"/>
      <c r="I28" s="26"/>
      <c r="K28" s="26"/>
      <c r="L28" s="9"/>
      <c r="M28" s="9"/>
      <c r="N28" s="9"/>
      <c r="O28" s="33"/>
      <c r="P28" s="9"/>
      <c r="Q28" s="9"/>
    </row>
    <row r="29" spans="1:17" ht="16.5" x14ac:dyDescent="0.15">
      <c r="H29" s="36"/>
      <c r="I29" s="36"/>
      <c r="K29" s="26"/>
      <c r="L29" s="9"/>
      <c r="M29" s="9"/>
      <c r="N29" s="9"/>
      <c r="O29" s="34"/>
      <c r="P29" s="9"/>
      <c r="Q29" s="9"/>
    </row>
    <row r="30" spans="1:17" ht="14.25" x14ac:dyDescent="0.15">
      <c r="H30" s="9"/>
      <c r="I30" s="35"/>
      <c r="K30" s="26"/>
      <c r="L30" s="9"/>
      <c r="M30" s="9"/>
      <c r="N30" s="9"/>
      <c r="O30" s="33"/>
      <c r="P30" s="9"/>
      <c r="Q30" s="9"/>
    </row>
    <row r="31" spans="1:17" ht="14.25" x14ac:dyDescent="0.15">
      <c r="H31" s="9"/>
      <c r="I31" s="35"/>
      <c r="K31" s="26"/>
      <c r="L31" s="9"/>
      <c r="M31" s="9"/>
      <c r="N31" s="9"/>
      <c r="O31" s="33"/>
      <c r="P31" s="9"/>
      <c r="Q31" s="9"/>
    </row>
    <row r="32" spans="1:17" ht="14.25" x14ac:dyDescent="0.15">
      <c r="H32" s="9"/>
      <c r="I32" s="35"/>
      <c r="K32" s="26"/>
      <c r="L32" s="9"/>
      <c r="M32" s="9"/>
      <c r="N32" s="9"/>
      <c r="O32" s="33"/>
      <c r="P32" s="9"/>
      <c r="Q32" s="9"/>
    </row>
    <row r="33" spans="8:17" ht="14.25" x14ac:dyDescent="0.15">
      <c r="H33" s="9"/>
      <c r="I33" s="9"/>
      <c r="K33" s="26"/>
      <c r="L33" s="9"/>
      <c r="M33" s="9"/>
      <c r="N33" s="9"/>
      <c r="O33" s="33"/>
      <c r="P33" s="9"/>
      <c r="Q33" s="9"/>
    </row>
    <row r="34" spans="8:17" ht="14.25" x14ac:dyDescent="0.15">
      <c r="H34" s="9"/>
      <c r="I34" s="35"/>
      <c r="K34" s="26"/>
      <c r="L34" s="9"/>
      <c r="M34" s="9"/>
      <c r="N34" s="9"/>
      <c r="O34" s="33"/>
      <c r="P34" s="9"/>
      <c r="Q34" s="9"/>
    </row>
    <row r="35" spans="8:17" ht="14.25" x14ac:dyDescent="0.15">
      <c r="H35" s="9"/>
      <c r="I35" s="9"/>
      <c r="K35" s="26"/>
      <c r="L35" s="9"/>
      <c r="M35" s="9"/>
      <c r="N35" s="9"/>
      <c r="O35" s="33"/>
      <c r="P35" s="9"/>
      <c r="Q35" s="9"/>
    </row>
    <row r="36" spans="8:17" ht="14.25" x14ac:dyDescent="0.15">
      <c r="H36" s="26"/>
      <c r="I36" s="26"/>
      <c r="K36" s="26"/>
      <c r="L36" s="9"/>
      <c r="M36" s="9"/>
      <c r="N36" s="9"/>
      <c r="O36" s="33"/>
      <c r="P36" s="9"/>
      <c r="Q36" s="9"/>
    </row>
    <row r="37" spans="8:17" ht="14.25" x14ac:dyDescent="0.15">
      <c r="H37" s="26"/>
      <c r="I37" s="26"/>
      <c r="K37" s="26"/>
      <c r="L37" s="9"/>
      <c r="M37" s="9"/>
      <c r="N37" s="9"/>
      <c r="O37" s="33"/>
      <c r="P37" s="9"/>
      <c r="Q37" s="9"/>
    </row>
    <row r="38" spans="8:17" ht="14.25" x14ac:dyDescent="0.15">
      <c r="H38" s="26"/>
      <c r="I38" s="26"/>
      <c r="K38" s="26"/>
      <c r="L38" s="9"/>
      <c r="M38" s="9"/>
      <c r="N38" s="9"/>
      <c r="O38" s="33"/>
      <c r="P38" s="9"/>
      <c r="Q38" s="9"/>
    </row>
    <row r="39" spans="8:17" ht="14.25" x14ac:dyDescent="0.15">
      <c r="H39" s="26"/>
      <c r="I39" s="26"/>
      <c r="K39" s="26"/>
      <c r="L39" s="9"/>
      <c r="M39" s="9"/>
      <c r="N39" s="9"/>
      <c r="O39" s="33"/>
      <c r="P39" s="9"/>
      <c r="Q39" s="9"/>
    </row>
    <row r="40" spans="8:17" ht="14.25" x14ac:dyDescent="0.15">
      <c r="H40" s="26"/>
      <c r="I40" s="26"/>
      <c r="K40" s="26"/>
      <c r="L40" s="9"/>
      <c r="M40" s="9"/>
      <c r="N40" s="9"/>
      <c r="O40" s="33"/>
      <c r="P40" s="9"/>
      <c r="Q40" s="9"/>
    </row>
    <row r="41" spans="8:17" ht="14.25" x14ac:dyDescent="0.15">
      <c r="H41" s="26"/>
      <c r="I41" s="26"/>
      <c r="J41" s="9"/>
      <c r="K41" s="26"/>
      <c r="L41" s="9"/>
      <c r="M41" s="9"/>
      <c r="N41" s="9"/>
      <c r="O41" s="33"/>
      <c r="P41" s="9"/>
      <c r="Q41" s="9"/>
    </row>
    <row r="42" spans="8:17" ht="16.5" x14ac:dyDescent="0.15">
      <c r="H42" s="36"/>
      <c r="I42" s="36"/>
      <c r="J42" s="9"/>
      <c r="K42" s="26"/>
      <c r="L42" s="9"/>
      <c r="M42" s="9"/>
      <c r="N42" s="9"/>
      <c r="O42" s="34"/>
      <c r="P42" s="9"/>
      <c r="Q42" s="9"/>
    </row>
    <row r="43" spans="8:17" ht="14.25" x14ac:dyDescent="0.15">
      <c r="H43" s="9"/>
      <c r="I43" s="9"/>
      <c r="J43" s="9"/>
      <c r="K43" s="26"/>
      <c r="L43" s="9"/>
      <c r="M43" s="9"/>
      <c r="N43" s="9"/>
      <c r="O43" s="33"/>
      <c r="P43" s="9"/>
      <c r="Q43" s="9"/>
    </row>
    <row r="44" spans="8:17" ht="14.25" x14ac:dyDescent="0.15">
      <c r="H44" s="9"/>
      <c r="I44" s="9"/>
      <c r="J44" s="9"/>
      <c r="K44" s="26"/>
      <c r="L44" s="9"/>
      <c r="M44" s="9"/>
      <c r="N44" s="9"/>
      <c r="O44" s="33"/>
      <c r="P44" s="9"/>
      <c r="Q44" s="9"/>
    </row>
    <row r="45" spans="8:17" ht="14.25" x14ac:dyDescent="0.15">
      <c r="H45" s="9"/>
      <c r="I45" s="9"/>
      <c r="J45" s="9"/>
      <c r="K45" s="26"/>
      <c r="L45" s="9"/>
      <c r="M45" s="9"/>
      <c r="N45" s="9"/>
      <c r="O45" s="33"/>
      <c r="P45" s="9"/>
      <c r="Q45" s="9"/>
    </row>
    <row r="46" spans="8:17" ht="14.25" x14ac:dyDescent="0.15">
      <c r="H46" s="9"/>
      <c r="I46" s="9"/>
      <c r="J46" s="9"/>
      <c r="K46" s="26"/>
      <c r="L46" s="9"/>
      <c r="M46" s="9"/>
      <c r="N46" s="9"/>
      <c r="O46" s="33"/>
      <c r="P46" s="9"/>
      <c r="Q46" s="9"/>
    </row>
    <row r="47" spans="8:17" ht="14.25" x14ac:dyDescent="0.15">
      <c r="H47" s="9"/>
      <c r="I47" s="9"/>
      <c r="J47" s="9"/>
      <c r="K47" s="26"/>
      <c r="L47" s="9"/>
      <c r="M47" s="9"/>
      <c r="N47" s="9"/>
      <c r="O47" s="33"/>
      <c r="P47" s="9"/>
      <c r="Q47" s="9"/>
    </row>
    <row r="48" spans="8:17" ht="14.25" x14ac:dyDescent="0.15">
      <c r="H48" s="9"/>
      <c r="I48" s="9"/>
      <c r="K48" s="26"/>
      <c r="L48" s="9"/>
      <c r="M48" s="9"/>
      <c r="N48" s="9"/>
      <c r="O48" s="33"/>
      <c r="P48" s="9"/>
      <c r="Q48" s="9"/>
    </row>
    <row r="49" spans="8:17" ht="14.25" x14ac:dyDescent="0.15">
      <c r="H49" s="26"/>
      <c r="I49" s="26"/>
      <c r="K49" s="26"/>
      <c r="L49" s="9"/>
      <c r="M49" s="9"/>
      <c r="N49" s="9"/>
      <c r="O49" s="33"/>
      <c r="P49" s="9"/>
      <c r="Q49" s="9"/>
    </row>
    <row r="50" spans="8:17" ht="16.5" x14ac:dyDescent="0.15">
      <c r="H50" s="36"/>
      <c r="I50" s="36"/>
      <c r="J50" s="20"/>
      <c r="K50" s="26"/>
      <c r="L50" s="9"/>
      <c r="M50" s="9"/>
      <c r="N50" s="9"/>
      <c r="O50" s="34"/>
      <c r="P50" s="9"/>
      <c r="Q50" s="9"/>
    </row>
    <row r="51" spans="8:17" ht="14.25" x14ac:dyDescent="0.15">
      <c r="H51" s="9"/>
      <c r="I51" s="9"/>
      <c r="J51" s="9"/>
      <c r="K51" s="26"/>
      <c r="L51" s="9"/>
      <c r="M51" s="9"/>
      <c r="N51" s="9"/>
      <c r="O51" s="33"/>
      <c r="P51" s="9"/>
      <c r="Q51" s="9"/>
    </row>
    <row r="52" spans="8:17" ht="14.25" x14ac:dyDescent="0.15">
      <c r="H52" s="9"/>
      <c r="I52" s="9"/>
      <c r="J52" s="9"/>
      <c r="K52" s="26"/>
      <c r="L52" s="9"/>
      <c r="M52" s="9"/>
      <c r="N52" s="9"/>
      <c r="O52" s="33"/>
      <c r="P52" s="9"/>
      <c r="Q52" s="9"/>
    </row>
    <row r="53" spans="8:17" ht="14.25" x14ac:dyDescent="0.15">
      <c r="H53" s="9"/>
      <c r="I53" s="9"/>
      <c r="J53" s="9"/>
      <c r="K53" s="26"/>
      <c r="L53" s="9"/>
      <c r="M53" s="9"/>
      <c r="N53" s="9"/>
      <c r="O53" s="33"/>
      <c r="P53" s="9"/>
      <c r="Q53" s="9"/>
    </row>
    <row r="54" spans="8:17" ht="14.25" x14ac:dyDescent="0.15">
      <c r="H54" s="9"/>
      <c r="I54" s="9"/>
      <c r="J54" s="9"/>
      <c r="K54" s="26"/>
      <c r="L54" s="9"/>
      <c r="M54" s="9"/>
      <c r="N54" s="9"/>
      <c r="O54" s="33"/>
      <c r="P54" s="9"/>
      <c r="Q54" s="9"/>
    </row>
    <row r="55" spans="8:17" ht="14.25" x14ac:dyDescent="0.15">
      <c r="H55" s="9"/>
      <c r="I55" s="9"/>
      <c r="J55" s="9"/>
      <c r="K55" s="26"/>
      <c r="L55" s="9"/>
      <c r="M55" s="9"/>
      <c r="N55" s="9"/>
      <c r="O55" s="33"/>
      <c r="P55" s="9"/>
      <c r="Q55" s="9"/>
    </row>
    <row r="56" spans="8:17" ht="14.25" x14ac:dyDescent="0.15">
      <c r="H56" s="9"/>
      <c r="I56" s="9"/>
      <c r="J56" s="9"/>
      <c r="K56" s="26"/>
      <c r="L56" s="9"/>
      <c r="M56" s="9"/>
      <c r="N56" s="9"/>
      <c r="O56" s="33"/>
      <c r="P56" s="9"/>
      <c r="Q56" s="9"/>
    </row>
    <row r="57" spans="8:17" ht="14.25" x14ac:dyDescent="0.15">
      <c r="H57" s="26"/>
      <c r="I57" s="26"/>
      <c r="J57" s="9"/>
      <c r="K57" s="26"/>
      <c r="L57" s="9"/>
      <c r="M57" s="9"/>
      <c r="N57" s="9"/>
      <c r="O57" s="33"/>
      <c r="P57" s="9"/>
      <c r="Q57" s="9"/>
    </row>
    <row r="58" spans="8:17" ht="14.25" x14ac:dyDescent="0.15">
      <c r="H58" s="26"/>
      <c r="I58" s="26"/>
      <c r="J58" s="9"/>
      <c r="K58" s="26"/>
      <c r="L58" s="9"/>
      <c r="M58" s="9"/>
      <c r="N58" s="9"/>
      <c r="O58" s="33"/>
      <c r="P58" s="9"/>
      <c r="Q58" s="9"/>
    </row>
    <row r="59" spans="8:17" ht="14.25" x14ac:dyDescent="0.15">
      <c r="H59" s="26"/>
      <c r="I59" s="26"/>
      <c r="J59" s="9"/>
      <c r="K59" s="26"/>
      <c r="L59" s="9"/>
      <c r="M59" s="9"/>
      <c r="N59" s="9"/>
      <c r="O59" s="33"/>
      <c r="P59" s="9"/>
      <c r="Q59" s="9"/>
    </row>
    <row r="60" spans="8:17" ht="14.25" x14ac:dyDescent="0.15">
      <c r="H60" s="26"/>
      <c r="I60" s="26"/>
      <c r="K60" s="26"/>
      <c r="L60" s="9"/>
      <c r="M60" s="9"/>
      <c r="N60" s="9"/>
      <c r="O60" s="33"/>
      <c r="P60" s="9"/>
      <c r="Q60" s="9"/>
    </row>
    <row r="61" spans="8:17" ht="14.25" x14ac:dyDescent="0.15">
      <c r="H61" s="26"/>
      <c r="I61" s="26"/>
      <c r="K61" s="26"/>
      <c r="L61" s="9"/>
      <c r="M61" s="9"/>
      <c r="N61" s="9"/>
      <c r="O61" s="33"/>
      <c r="P61" s="9"/>
      <c r="Q61" s="9"/>
    </row>
    <row r="62" spans="8:17" ht="14.25" x14ac:dyDescent="0.15">
      <c r="H62" s="26"/>
      <c r="I62" s="26"/>
      <c r="K62" s="26"/>
      <c r="L62" s="9"/>
      <c r="M62" s="9"/>
      <c r="N62" s="9"/>
      <c r="O62" s="33"/>
      <c r="P62" s="9"/>
      <c r="Q62" s="9"/>
    </row>
    <row r="63" spans="8:17" ht="14.25" x14ac:dyDescent="0.15">
      <c r="H63" s="26"/>
      <c r="I63" s="26"/>
      <c r="K63" s="26"/>
      <c r="L63" s="9"/>
      <c r="M63" s="9"/>
      <c r="N63" s="9"/>
      <c r="O63" s="33"/>
      <c r="P63" s="9"/>
      <c r="Q63" s="9"/>
    </row>
    <row r="64" spans="8:17" ht="14.25" x14ac:dyDescent="0.15">
      <c r="H64" s="26"/>
      <c r="I64" s="26"/>
      <c r="K64" s="26"/>
      <c r="L64" s="9"/>
      <c r="M64" s="9"/>
      <c r="N64" s="9"/>
      <c r="O64" s="33"/>
      <c r="P64" s="9"/>
      <c r="Q64" s="9"/>
    </row>
    <row r="65" spans="8:17" ht="14.25" x14ac:dyDescent="0.15">
      <c r="H65" s="26"/>
      <c r="I65" s="26"/>
      <c r="K65" s="26"/>
      <c r="L65" s="9"/>
      <c r="M65" s="9"/>
      <c r="N65" s="9"/>
      <c r="O65" s="33"/>
      <c r="P65" s="9"/>
      <c r="Q65" s="9"/>
    </row>
    <row r="66" spans="8:17" ht="14.25" x14ac:dyDescent="0.15">
      <c r="H66" s="26"/>
      <c r="I66" s="26"/>
      <c r="K66" s="26"/>
      <c r="L66" s="9"/>
      <c r="M66" s="9"/>
      <c r="N66" s="9"/>
      <c r="O66" s="33"/>
      <c r="P66" s="9"/>
      <c r="Q66" s="9"/>
    </row>
    <row r="67" spans="8:17" ht="14.25" x14ac:dyDescent="0.15">
      <c r="H67" s="26"/>
      <c r="I67" s="26"/>
      <c r="K67" s="26"/>
      <c r="L67" s="9"/>
      <c r="M67" s="9"/>
      <c r="N67" s="9"/>
      <c r="O67" s="33"/>
      <c r="P67" s="9"/>
      <c r="Q67" s="9"/>
    </row>
    <row r="68" spans="8:17" ht="14.25" x14ac:dyDescent="0.15">
      <c r="H68" s="26"/>
      <c r="I68" s="26"/>
      <c r="K68" s="26"/>
      <c r="L68" s="9"/>
      <c r="M68" s="9"/>
      <c r="N68" s="9"/>
      <c r="O68" s="33"/>
      <c r="P68" s="9"/>
      <c r="Q68" s="9"/>
    </row>
    <row r="69" spans="8:17" ht="14.25" x14ac:dyDescent="0.15">
      <c r="H69" s="26"/>
      <c r="I69" s="26"/>
      <c r="K69" s="26"/>
      <c r="L69" s="9"/>
      <c r="M69" s="9"/>
      <c r="N69" s="9"/>
      <c r="O69" s="33"/>
      <c r="P69" s="9"/>
      <c r="Q69" s="9"/>
    </row>
    <row r="70" spans="8:17" ht="14.25" x14ac:dyDescent="0.15">
      <c r="H70" s="26"/>
      <c r="I70" s="26"/>
      <c r="K70" s="26"/>
      <c r="L70" s="9"/>
      <c r="M70" s="9"/>
      <c r="N70" s="9"/>
      <c r="O70" s="33"/>
      <c r="P70" s="9"/>
      <c r="Q70" s="9"/>
    </row>
    <row r="71" spans="8:17" ht="14.25" x14ac:dyDescent="0.15">
      <c r="H71" s="26"/>
      <c r="I71" s="26"/>
      <c r="K71" s="26"/>
      <c r="L71" s="9"/>
      <c r="M71" s="9"/>
      <c r="N71" s="9"/>
      <c r="O71" s="33"/>
      <c r="P71" s="9"/>
      <c r="Q71" s="9"/>
    </row>
    <row r="72" spans="8:17" ht="14.25" x14ac:dyDescent="0.15">
      <c r="H72" s="26"/>
      <c r="I72" s="26"/>
      <c r="K72" s="26"/>
      <c r="L72" s="9"/>
      <c r="M72" s="9"/>
      <c r="N72" s="9"/>
      <c r="O72" s="33"/>
      <c r="P72" s="9"/>
      <c r="Q72" s="9"/>
    </row>
    <row r="73" spans="8:17" ht="14.25" x14ac:dyDescent="0.15">
      <c r="H73" s="26"/>
      <c r="I73" s="26"/>
      <c r="K73" s="26"/>
      <c r="L73" s="9"/>
      <c r="M73" s="9"/>
      <c r="N73" s="9"/>
      <c r="O73" s="33"/>
      <c r="P73" s="9"/>
      <c r="Q73" s="9"/>
    </row>
    <row r="74" spans="8:17" ht="14.25" x14ac:dyDescent="0.15">
      <c r="H74" s="26"/>
      <c r="I74" s="26"/>
      <c r="K74" s="26"/>
      <c r="L74" s="9"/>
      <c r="M74" s="9"/>
      <c r="N74" s="9"/>
      <c r="O74" s="33"/>
      <c r="P74" s="9"/>
      <c r="Q74" s="9"/>
    </row>
    <row r="75" spans="8:17" ht="14.25" x14ac:dyDescent="0.15">
      <c r="H75" s="26"/>
      <c r="I75" s="26"/>
      <c r="K75" s="26"/>
      <c r="L75" s="9"/>
      <c r="M75" s="9"/>
      <c r="N75" s="9"/>
      <c r="O75" s="33"/>
      <c r="P75" s="9"/>
      <c r="Q75" s="9"/>
    </row>
    <row r="76" spans="8:17" ht="16.5" x14ac:dyDescent="0.15">
      <c r="H76" s="36"/>
      <c r="I76" s="36"/>
      <c r="K76" s="26"/>
      <c r="L76" s="9"/>
      <c r="M76" s="9"/>
      <c r="N76" s="9"/>
      <c r="O76" s="34"/>
      <c r="P76" s="9"/>
      <c r="Q76" s="9"/>
    </row>
    <row r="77" spans="8:17" ht="14.25" x14ac:dyDescent="0.15">
      <c r="H77" s="9"/>
      <c r="I77" s="9"/>
      <c r="K77" s="26"/>
      <c r="L77" s="9"/>
      <c r="M77" s="9"/>
      <c r="N77" s="9"/>
      <c r="O77" s="33"/>
      <c r="P77" s="9"/>
      <c r="Q77" s="9"/>
    </row>
    <row r="78" spans="8:17" ht="14.25" x14ac:dyDescent="0.15">
      <c r="H78" s="9"/>
      <c r="I78" s="9"/>
      <c r="K78" s="26"/>
      <c r="L78" s="9"/>
      <c r="M78" s="9"/>
      <c r="N78" s="9"/>
      <c r="O78" s="33"/>
      <c r="P78" s="9"/>
      <c r="Q78" s="9"/>
    </row>
    <row r="79" spans="8:17" ht="14.25" x14ac:dyDescent="0.15">
      <c r="H79" s="9"/>
      <c r="I79" s="9"/>
      <c r="K79" s="26"/>
      <c r="L79" s="9"/>
      <c r="M79" s="9"/>
      <c r="N79" s="9"/>
      <c r="O79" s="33"/>
      <c r="P79" s="9"/>
      <c r="Q79" s="9"/>
    </row>
    <row r="80" spans="8:17" ht="14.25" x14ac:dyDescent="0.15">
      <c r="H80" s="9"/>
      <c r="I80" s="9"/>
      <c r="K80" s="26"/>
      <c r="L80" s="9"/>
      <c r="M80" s="9"/>
      <c r="N80" s="9"/>
      <c r="O80" s="33"/>
      <c r="P80" s="9"/>
      <c r="Q80" s="9"/>
    </row>
    <row r="81" spans="8:17" ht="14.25" x14ac:dyDescent="0.15">
      <c r="H81" s="9"/>
      <c r="I81" s="9"/>
      <c r="K81" s="26"/>
      <c r="L81" s="9"/>
      <c r="M81" s="9"/>
      <c r="N81" s="9"/>
      <c r="O81" s="33"/>
      <c r="P81" s="9"/>
      <c r="Q81" s="9"/>
    </row>
    <row r="82" spans="8:17" ht="14.25" x14ac:dyDescent="0.15">
      <c r="H82" s="9"/>
      <c r="I82" s="9"/>
      <c r="K82" s="26"/>
      <c r="L82" s="9"/>
      <c r="M82" s="9"/>
      <c r="N82" s="9"/>
      <c r="O82" s="33"/>
      <c r="P82" s="9"/>
      <c r="Q82" s="9"/>
    </row>
    <row r="83" spans="8:17" ht="14.25" x14ac:dyDescent="0.15">
      <c r="H83" s="26"/>
      <c r="I83" s="26"/>
      <c r="K83" s="26"/>
      <c r="L83" s="9"/>
      <c r="M83" s="9"/>
      <c r="N83" s="9"/>
      <c r="O83" s="33"/>
      <c r="P83" s="9"/>
      <c r="Q83" s="9"/>
    </row>
    <row r="84" spans="8:17" ht="14.25" x14ac:dyDescent="0.15">
      <c r="H84" s="26"/>
      <c r="I84" s="26"/>
      <c r="K84" s="26"/>
      <c r="L84" s="9"/>
      <c r="M84" s="9"/>
      <c r="N84" s="9"/>
      <c r="O84" s="33"/>
      <c r="P84" s="9"/>
      <c r="Q84" s="9"/>
    </row>
    <row r="85" spans="8:17" ht="14.25" x14ac:dyDescent="0.15">
      <c r="H85" s="26"/>
      <c r="I85" s="26"/>
      <c r="K85" s="26"/>
      <c r="L85" s="9"/>
      <c r="M85" s="9"/>
      <c r="N85" s="9"/>
      <c r="O85" s="33"/>
      <c r="P85" s="9"/>
      <c r="Q85" s="9"/>
    </row>
    <row r="86" spans="8:17" ht="14.25" x14ac:dyDescent="0.15">
      <c r="H86" s="26"/>
      <c r="I86" s="26"/>
      <c r="K86" s="26"/>
      <c r="L86" s="9"/>
      <c r="M86" s="9"/>
      <c r="N86" s="9"/>
      <c r="O86" s="33"/>
      <c r="P86" s="9"/>
      <c r="Q86" s="9"/>
    </row>
    <row r="87" spans="8:17" ht="14.25" x14ac:dyDescent="0.15">
      <c r="H87" s="26"/>
      <c r="I87" s="26"/>
      <c r="K87" s="26"/>
      <c r="L87" s="9"/>
      <c r="M87" s="9"/>
      <c r="N87" s="9"/>
      <c r="O87" s="33"/>
      <c r="P87" s="9"/>
      <c r="Q87" s="9"/>
    </row>
    <row r="88" spans="8:17" ht="14.25" x14ac:dyDescent="0.15">
      <c r="H88" s="26"/>
      <c r="I88" s="26"/>
      <c r="K88" s="26"/>
      <c r="L88" s="9"/>
      <c r="M88" s="9"/>
      <c r="N88" s="9"/>
      <c r="O88" s="33"/>
      <c r="P88" s="9"/>
      <c r="Q88" s="9"/>
    </row>
    <row r="89" spans="8:17" ht="14.25" x14ac:dyDescent="0.15">
      <c r="H89" s="26"/>
      <c r="I89" s="26"/>
      <c r="K89" s="26"/>
      <c r="L89" s="9"/>
      <c r="M89" s="9"/>
      <c r="N89" s="9"/>
      <c r="O89" s="33"/>
      <c r="P89" s="9"/>
      <c r="Q89" s="9"/>
    </row>
    <row r="90" spans="8:17" ht="14.25" x14ac:dyDescent="0.15">
      <c r="H90" s="26"/>
      <c r="I90" s="26"/>
      <c r="K90" s="26"/>
      <c r="L90" s="9"/>
      <c r="M90" s="9"/>
      <c r="N90" s="9"/>
      <c r="O90" s="33"/>
      <c r="P90" s="9"/>
      <c r="Q90" s="9"/>
    </row>
    <row r="91" spans="8:17" x14ac:dyDescent="0.15">
      <c r="H91" s="26"/>
      <c r="I91" s="26"/>
      <c r="K91" s="26"/>
      <c r="L91" s="26"/>
      <c r="M91" s="26"/>
      <c r="N91" s="26"/>
      <c r="O91" s="26"/>
      <c r="P91" s="26"/>
      <c r="Q91" s="26"/>
    </row>
    <row r="92" spans="8:17" x14ac:dyDescent="0.15">
      <c r="H92" s="26"/>
      <c r="I92" s="26"/>
      <c r="K92" s="26"/>
      <c r="L92" s="26"/>
      <c r="M92" s="26"/>
      <c r="N92" s="26"/>
      <c r="O92" s="26"/>
      <c r="P92" s="26"/>
      <c r="Q92" s="26"/>
    </row>
    <row r="93" spans="8:17" x14ac:dyDescent="0.15">
      <c r="H93" s="26"/>
      <c r="I93" s="26"/>
      <c r="K93" s="26"/>
      <c r="L93" s="26"/>
      <c r="M93" s="26"/>
      <c r="N93" s="26"/>
      <c r="O93" s="26"/>
      <c r="P93" s="26"/>
      <c r="Q93" s="26"/>
    </row>
    <row r="96" spans="8:17" x14ac:dyDescent="0.15">
      <c r="J96"/>
    </row>
    <row r="97" spans="10:10" x14ac:dyDescent="0.15">
      <c r="J97"/>
    </row>
    <row r="98" spans="10:10" x14ac:dyDescent="0.15">
      <c r="J98"/>
    </row>
    <row r="99" spans="10:10" x14ac:dyDescent="0.15">
      <c r="J99"/>
    </row>
    <row r="100" spans="10:10" x14ac:dyDescent="0.15">
      <c r="J100"/>
    </row>
    <row r="101" spans="10:10" x14ac:dyDescent="0.15">
      <c r="J101"/>
    </row>
    <row r="102" spans="10:10" x14ac:dyDescent="0.15">
      <c r="J102"/>
    </row>
    <row r="103" spans="10:10" x14ac:dyDescent="0.15">
      <c r="J103"/>
    </row>
  </sheetData>
  <mergeCells count="3">
    <mergeCell ref="B3:B12"/>
    <mergeCell ref="D3:E3"/>
    <mergeCell ref="H13:I13"/>
  </mergeCells>
  <phoneticPr fontId="18"/>
  <pageMargins left="0.7" right="0.7" top="0.75" bottom="0.75" header="0.3" footer="0.3"/>
  <pageSetup paperSize="9" scale="5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0D2F-C972-448E-A79A-EFCC533E69A2}">
  <dimension ref="A1:N69"/>
  <sheetViews>
    <sheetView tabSelected="1" zoomScale="80" zoomScaleNormal="80" workbookViewId="0">
      <selection activeCell="J66" sqref="J66"/>
    </sheetView>
  </sheetViews>
  <sheetFormatPr defaultRowHeight="13.5" x14ac:dyDescent="0.15"/>
  <cols>
    <col min="2" max="2" width="5.625" bestFit="1" customWidth="1"/>
    <col min="3" max="3" width="25.375" customWidth="1"/>
    <col min="4" max="4" width="9.25" customWidth="1"/>
    <col min="5" max="5" width="6.875" customWidth="1"/>
    <col min="6" max="6" width="29" customWidth="1"/>
    <col min="7" max="7" width="9.25" customWidth="1"/>
    <col min="10" max="10" width="11.375" bestFit="1" customWidth="1"/>
    <col min="11" max="11" width="4.75" customWidth="1"/>
    <col min="12" max="12" width="12.375" bestFit="1" customWidth="1"/>
    <col min="13" max="13" width="19.375" customWidth="1"/>
    <col min="14" max="14" width="30.25" bestFit="1" customWidth="1"/>
  </cols>
  <sheetData>
    <row r="1" spans="1:14" ht="16.5" x14ac:dyDescent="0.15">
      <c r="A1" s="31" t="s">
        <v>610</v>
      </c>
    </row>
    <row r="2" spans="1:14" ht="16.5" x14ac:dyDescent="0.15">
      <c r="H2" s="44" t="s">
        <v>229</v>
      </c>
      <c r="I2" s="44" t="s">
        <v>230</v>
      </c>
      <c r="J2" s="44" t="s">
        <v>231</v>
      </c>
      <c r="K2" s="44" t="s">
        <v>232</v>
      </c>
      <c r="L2" s="44" t="s">
        <v>233</v>
      </c>
      <c r="M2" s="44" t="s">
        <v>234</v>
      </c>
      <c r="N2" s="45"/>
    </row>
    <row r="3" spans="1:14" ht="16.5" customHeight="1" x14ac:dyDescent="0.15">
      <c r="B3" s="110" t="s">
        <v>235</v>
      </c>
      <c r="C3" s="111"/>
      <c r="H3" s="46" t="s">
        <v>236</v>
      </c>
      <c r="I3" s="47"/>
      <c r="J3" s="47"/>
      <c r="K3" s="47"/>
      <c r="L3" s="47"/>
      <c r="M3" s="48"/>
      <c r="N3" s="45"/>
    </row>
    <row r="4" spans="1:14" ht="16.5" x14ac:dyDescent="0.15">
      <c r="B4" s="112"/>
      <c r="C4" s="113"/>
      <c r="D4" s="49"/>
      <c r="H4" s="50"/>
      <c r="I4" s="51">
        <v>2000493</v>
      </c>
      <c r="J4" s="37" t="s">
        <v>108</v>
      </c>
      <c r="K4" s="52" t="s">
        <v>381</v>
      </c>
      <c r="L4" s="53"/>
      <c r="M4" s="52" t="s">
        <v>382</v>
      </c>
      <c r="N4" s="45"/>
    </row>
    <row r="5" spans="1:14" ht="16.5" x14ac:dyDescent="0.15">
      <c r="D5" s="49"/>
      <c r="H5" s="50"/>
      <c r="I5" s="83">
        <v>990336</v>
      </c>
      <c r="J5" s="84" t="s">
        <v>83</v>
      </c>
      <c r="K5" s="84" t="s">
        <v>259</v>
      </c>
      <c r="L5" s="85"/>
      <c r="M5" s="85" t="s">
        <v>383</v>
      </c>
      <c r="N5" s="45"/>
    </row>
    <row r="6" spans="1:14" ht="16.5" x14ac:dyDescent="0.15">
      <c r="H6" s="50"/>
      <c r="I6" s="37"/>
      <c r="J6" s="37"/>
      <c r="K6" s="37"/>
      <c r="L6" s="37"/>
      <c r="M6" s="37"/>
      <c r="N6" s="45"/>
    </row>
    <row r="7" spans="1:14" ht="16.5" x14ac:dyDescent="0.15">
      <c r="H7" s="50"/>
      <c r="I7" s="37"/>
      <c r="J7" s="37"/>
      <c r="K7" s="37"/>
      <c r="L7" s="37"/>
      <c r="M7" s="37"/>
      <c r="N7" s="45"/>
    </row>
    <row r="8" spans="1:14" ht="16.5" x14ac:dyDescent="0.15">
      <c r="H8" s="50"/>
      <c r="I8" s="37"/>
      <c r="J8" s="37"/>
      <c r="K8" s="37"/>
      <c r="L8" s="37"/>
      <c r="M8" s="37"/>
      <c r="N8" s="55"/>
    </row>
    <row r="9" spans="1:14" ht="16.5" x14ac:dyDescent="0.15">
      <c r="B9" s="114" t="s">
        <v>208</v>
      </c>
      <c r="C9" s="114"/>
      <c r="D9" s="56"/>
      <c r="E9" s="57" t="s">
        <v>607</v>
      </c>
      <c r="F9" s="58"/>
      <c r="H9" s="46" t="s">
        <v>389</v>
      </c>
      <c r="I9" s="47"/>
      <c r="J9" s="47"/>
      <c r="K9" s="47"/>
      <c r="L9" s="47"/>
      <c r="M9" s="48"/>
      <c r="N9" s="45"/>
    </row>
    <row r="10" spans="1:14" ht="16.5" x14ac:dyDescent="0.15">
      <c r="B10" s="59" t="s">
        <v>213</v>
      </c>
      <c r="C10" s="59" t="s">
        <v>200</v>
      </c>
      <c r="D10" s="1"/>
      <c r="E10" s="59" t="s">
        <v>213</v>
      </c>
      <c r="F10" s="59" t="s">
        <v>97</v>
      </c>
      <c r="H10" s="50"/>
      <c r="I10" s="60">
        <v>2010253</v>
      </c>
      <c r="J10" s="97" t="s">
        <v>97</v>
      </c>
      <c r="K10" s="98" t="s">
        <v>611</v>
      </c>
      <c r="L10" s="97" t="s">
        <v>384</v>
      </c>
      <c r="M10" s="37" t="s">
        <v>612</v>
      </c>
      <c r="N10" s="99"/>
    </row>
    <row r="11" spans="1:14" ht="16.5" x14ac:dyDescent="0.15">
      <c r="B11" s="61"/>
      <c r="C11" s="61" t="s">
        <v>212</v>
      </c>
      <c r="D11" s="1"/>
      <c r="E11" s="61"/>
      <c r="F11" s="61" t="s">
        <v>226</v>
      </c>
      <c r="H11" s="50"/>
      <c r="I11" s="60">
        <v>870615</v>
      </c>
      <c r="J11" s="97" t="s">
        <v>219</v>
      </c>
      <c r="K11" s="97"/>
      <c r="L11" s="97" t="s">
        <v>613</v>
      </c>
      <c r="M11" s="52" t="s">
        <v>257</v>
      </c>
      <c r="N11" s="99"/>
    </row>
    <row r="12" spans="1:14" ht="16.5" x14ac:dyDescent="0.15">
      <c r="B12" s="62"/>
      <c r="C12" s="62" t="s">
        <v>215</v>
      </c>
      <c r="D12" s="1"/>
      <c r="E12" s="62"/>
      <c r="F12" s="62" t="s">
        <v>227</v>
      </c>
      <c r="H12" s="50"/>
      <c r="I12" s="60">
        <v>940049</v>
      </c>
      <c r="J12" s="97" t="s">
        <v>111</v>
      </c>
      <c r="K12" s="97"/>
      <c r="L12" s="97" t="s">
        <v>613</v>
      </c>
      <c r="M12" s="37" t="s">
        <v>614</v>
      </c>
      <c r="N12" s="99"/>
    </row>
    <row r="13" spans="1:14" ht="16.5" x14ac:dyDescent="0.15">
      <c r="B13" s="59" t="s">
        <v>214</v>
      </c>
      <c r="C13" s="59" t="s">
        <v>83</v>
      </c>
      <c r="D13" s="1"/>
      <c r="E13" s="59" t="s">
        <v>214</v>
      </c>
      <c r="F13" s="59" t="s">
        <v>83</v>
      </c>
      <c r="H13" s="50"/>
      <c r="I13" s="60">
        <v>2030051</v>
      </c>
      <c r="J13" s="97" t="s">
        <v>158</v>
      </c>
      <c r="K13" s="97"/>
      <c r="L13" s="97" t="s">
        <v>613</v>
      </c>
      <c r="M13" s="52" t="s">
        <v>615</v>
      </c>
      <c r="N13" s="99"/>
    </row>
    <row r="14" spans="1:14" ht="16.5" x14ac:dyDescent="0.15">
      <c r="B14" s="61"/>
      <c r="C14" s="75" t="s">
        <v>267</v>
      </c>
      <c r="D14" s="1"/>
      <c r="E14" s="61"/>
      <c r="F14" s="61" t="s">
        <v>267</v>
      </c>
      <c r="H14" s="50"/>
      <c r="I14" s="60">
        <v>2060233</v>
      </c>
      <c r="J14" s="97" t="s">
        <v>385</v>
      </c>
      <c r="K14" s="97"/>
      <c r="L14" s="97" t="s">
        <v>613</v>
      </c>
      <c r="M14" s="37" t="s">
        <v>614</v>
      </c>
      <c r="N14" s="99"/>
    </row>
    <row r="15" spans="1:14" ht="16.5" x14ac:dyDescent="0.15">
      <c r="B15" s="16"/>
      <c r="C15" s="62" t="s">
        <v>270</v>
      </c>
      <c r="D15" s="1"/>
      <c r="E15" s="62"/>
      <c r="F15" s="62" t="s">
        <v>270</v>
      </c>
      <c r="H15" s="50"/>
      <c r="I15" s="60">
        <v>2190167</v>
      </c>
      <c r="J15" s="97" t="s">
        <v>616</v>
      </c>
      <c r="K15" s="97"/>
      <c r="L15" s="97" t="s">
        <v>613</v>
      </c>
      <c r="M15" s="37" t="s">
        <v>614</v>
      </c>
      <c r="N15" s="99"/>
    </row>
    <row r="16" spans="1:14" ht="16.5" x14ac:dyDescent="0.15">
      <c r="H16" s="50"/>
      <c r="I16" s="60">
        <v>8224021</v>
      </c>
      <c r="J16" s="97" t="s">
        <v>387</v>
      </c>
      <c r="K16" s="97" t="s">
        <v>172</v>
      </c>
      <c r="L16" s="97" t="s">
        <v>613</v>
      </c>
      <c r="M16" s="37" t="s">
        <v>614</v>
      </c>
      <c r="N16" s="99" t="s">
        <v>617</v>
      </c>
    </row>
    <row r="17" spans="8:14" ht="16.5" x14ac:dyDescent="0.15">
      <c r="H17" s="50"/>
      <c r="I17" s="60">
        <v>8632025</v>
      </c>
      <c r="J17" s="97" t="s">
        <v>618</v>
      </c>
      <c r="K17" s="97" t="s">
        <v>172</v>
      </c>
      <c r="L17" s="97" t="s">
        <v>613</v>
      </c>
      <c r="M17" s="52" t="s">
        <v>619</v>
      </c>
      <c r="N17" s="63" t="s">
        <v>620</v>
      </c>
    </row>
    <row r="18" spans="8:14" ht="16.5" x14ac:dyDescent="0.15">
      <c r="H18" s="50"/>
      <c r="I18" s="60">
        <v>8637056</v>
      </c>
      <c r="J18" s="97" t="s">
        <v>621</v>
      </c>
      <c r="K18" s="97" t="s">
        <v>172</v>
      </c>
      <c r="L18" s="97" t="s">
        <v>613</v>
      </c>
      <c r="M18" s="37" t="s">
        <v>612</v>
      </c>
      <c r="N18" s="99" t="s">
        <v>622</v>
      </c>
    </row>
    <row r="19" spans="8:14" ht="16.5" x14ac:dyDescent="0.15">
      <c r="H19" s="50"/>
      <c r="I19" s="60">
        <v>8856001</v>
      </c>
      <c r="J19" s="97" t="s">
        <v>623</v>
      </c>
      <c r="K19" s="97" t="s">
        <v>172</v>
      </c>
      <c r="L19" s="97" t="s">
        <v>613</v>
      </c>
      <c r="M19" s="37" t="s">
        <v>614</v>
      </c>
      <c r="N19" s="99" t="s">
        <v>624</v>
      </c>
    </row>
    <row r="20" spans="8:14" ht="16.5" x14ac:dyDescent="0.15">
      <c r="H20" s="50"/>
      <c r="I20" s="60">
        <v>8865001</v>
      </c>
      <c r="J20" s="97" t="s">
        <v>625</v>
      </c>
      <c r="K20" s="97" t="s">
        <v>172</v>
      </c>
      <c r="L20" s="97" t="s">
        <v>613</v>
      </c>
      <c r="M20" s="52" t="s">
        <v>619</v>
      </c>
      <c r="N20" s="99" t="s">
        <v>626</v>
      </c>
    </row>
    <row r="21" spans="8:14" ht="16.5" x14ac:dyDescent="0.15">
      <c r="H21" s="50"/>
      <c r="I21" s="60">
        <v>9800047</v>
      </c>
      <c r="J21" s="97" t="s">
        <v>627</v>
      </c>
      <c r="K21" s="97" t="s">
        <v>172</v>
      </c>
      <c r="L21" s="97" t="s">
        <v>613</v>
      </c>
      <c r="M21" s="37" t="s">
        <v>614</v>
      </c>
      <c r="N21" s="63" t="s">
        <v>628</v>
      </c>
    </row>
    <row r="22" spans="8:14" ht="16.5" x14ac:dyDescent="0.15">
      <c r="H22" s="50"/>
      <c r="I22" s="60">
        <v>2150536</v>
      </c>
      <c r="J22" s="97" t="s">
        <v>112</v>
      </c>
      <c r="K22" s="97" t="s">
        <v>205</v>
      </c>
      <c r="L22" s="97" t="s">
        <v>480</v>
      </c>
      <c r="M22" s="52" t="s">
        <v>619</v>
      </c>
      <c r="N22" s="99"/>
    </row>
    <row r="23" spans="8:14" ht="16.5" x14ac:dyDescent="0.15">
      <c r="H23" s="50"/>
      <c r="I23" s="60">
        <v>2080140</v>
      </c>
      <c r="J23" s="97" t="s">
        <v>103</v>
      </c>
      <c r="K23" s="97"/>
      <c r="L23" s="97" t="s">
        <v>480</v>
      </c>
      <c r="M23" s="37" t="s">
        <v>612</v>
      </c>
      <c r="N23" s="99"/>
    </row>
    <row r="24" spans="8:14" ht="16.5" x14ac:dyDescent="0.15">
      <c r="H24" s="50"/>
      <c r="I24" s="60">
        <v>2090391</v>
      </c>
      <c r="J24" s="97" t="s">
        <v>218</v>
      </c>
      <c r="K24" s="97"/>
      <c r="L24" s="97" t="s">
        <v>480</v>
      </c>
      <c r="M24" s="52" t="s">
        <v>619</v>
      </c>
      <c r="N24" s="99"/>
    </row>
    <row r="25" spans="8:14" ht="16.5" x14ac:dyDescent="0.15">
      <c r="H25" s="50"/>
      <c r="I25" s="60">
        <v>2180154</v>
      </c>
      <c r="J25" s="97" t="s">
        <v>629</v>
      </c>
      <c r="K25" s="97"/>
      <c r="L25" s="97" t="s">
        <v>480</v>
      </c>
      <c r="M25" s="52" t="s">
        <v>619</v>
      </c>
      <c r="N25" s="99"/>
    </row>
    <row r="26" spans="8:14" ht="16.5" x14ac:dyDescent="0.15">
      <c r="H26" s="50"/>
      <c r="I26" s="60">
        <v>2190345</v>
      </c>
      <c r="J26" s="97" t="s">
        <v>386</v>
      </c>
      <c r="K26" s="97"/>
      <c r="L26" s="97" t="s">
        <v>480</v>
      </c>
      <c r="M26" s="52" t="s">
        <v>619</v>
      </c>
      <c r="N26" s="99"/>
    </row>
    <row r="27" spans="8:14" ht="16.5" x14ac:dyDescent="0.15">
      <c r="H27" s="50"/>
      <c r="I27" s="86">
        <v>2200382</v>
      </c>
      <c r="J27" s="118" t="s">
        <v>630</v>
      </c>
      <c r="K27" s="118"/>
      <c r="L27" s="118" t="s">
        <v>480</v>
      </c>
      <c r="M27" s="54" t="s">
        <v>619</v>
      </c>
      <c r="N27" s="99"/>
    </row>
    <row r="28" spans="8:14" ht="16.5" x14ac:dyDescent="0.15">
      <c r="H28" s="50"/>
      <c r="I28" s="86">
        <v>2200619</v>
      </c>
      <c r="J28" s="118" t="s">
        <v>631</v>
      </c>
      <c r="K28" s="118"/>
      <c r="L28" s="118" t="s">
        <v>480</v>
      </c>
      <c r="M28" s="54" t="s">
        <v>619</v>
      </c>
      <c r="N28" s="99"/>
    </row>
    <row r="29" spans="8:14" ht="16.5" x14ac:dyDescent="0.15">
      <c r="H29" s="50"/>
      <c r="I29" s="60">
        <v>2070380</v>
      </c>
      <c r="J29" s="97" t="s">
        <v>101</v>
      </c>
      <c r="K29" s="97" t="s">
        <v>205</v>
      </c>
      <c r="L29" s="97" t="s">
        <v>632</v>
      </c>
      <c r="M29" s="52" t="s">
        <v>239</v>
      </c>
      <c r="N29" s="99"/>
    </row>
    <row r="30" spans="8:14" ht="16.5" x14ac:dyDescent="0.15">
      <c r="H30" s="50"/>
      <c r="I30" s="60">
        <v>980323</v>
      </c>
      <c r="J30" s="97" t="s">
        <v>155</v>
      </c>
      <c r="K30" s="97"/>
      <c r="L30" s="97" t="s">
        <v>632</v>
      </c>
      <c r="M30" s="52" t="s">
        <v>239</v>
      </c>
      <c r="N30" s="99"/>
    </row>
    <row r="31" spans="8:14" ht="16.5" x14ac:dyDescent="0.15">
      <c r="H31" s="50"/>
      <c r="I31" s="60">
        <v>2050260</v>
      </c>
      <c r="J31" s="97" t="s">
        <v>135</v>
      </c>
      <c r="K31" s="97"/>
      <c r="L31" s="97" t="s">
        <v>632</v>
      </c>
      <c r="M31" s="52" t="s">
        <v>239</v>
      </c>
      <c r="N31" s="99"/>
    </row>
    <row r="32" spans="8:14" ht="16.5" x14ac:dyDescent="0.15">
      <c r="H32" s="50"/>
      <c r="I32" s="60">
        <v>2180070</v>
      </c>
      <c r="J32" s="97" t="s">
        <v>633</v>
      </c>
      <c r="K32" s="97"/>
      <c r="L32" s="97" t="s">
        <v>632</v>
      </c>
      <c r="M32" s="52" t="s">
        <v>239</v>
      </c>
      <c r="N32" s="99"/>
    </row>
    <row r="33" spans="5:14" ht="16.5" x14ac:dyDescent="0.15">
      <c r="H33" s="50"/>
      <c r="I33" s="60">
        <v>8525013</v>
      </c>
      <c r="J33" s="97" t="s">
        <v>634</v>
      </c>
      <c r="K33" s="97" t="s">
        <v>172</v>
      </c>
      <c r="L33" s="97" t="s">
        <v>632</v>
      </c>
      <c r="M33" s="52" t="s">
        <v>239</v>
      </c>
      <c r="N33" s="63" t="s">
        <v>241</v>
      </c>
    </row>
    <row r="34" spans="5:14" ht="16.5" x14ac:dyDescent="0.15">
      <c r="H34" s="50"/>
      <c r="I34" s="60">
        <v>8722003</v>
      </c>
      <c r="J34" s="97" t="s">
        <v>635</v>
      </c>
      <c r="K34" s="97" t="s">
        <v>172</v>
      </c>
      <c r="L34" s="97" t="s">
        <v>632</v>
      </c>
      <c r="M34" s="52" t="s">
        <v>239</v>
      </c>
      <c r="N34" s="63" t="s">
        <v>388</v>
      </c>
    </row>
    <row r="35" spans="5:14" ht="16.5" x14ac:dyDescent="0.15">
      <c r="H35" s="50"/>
      <c r="I35" s="60">
        <v>8722004</v>
      </c>
      <c r="J35" s="97" t="s">
        <v>636</v>
      </c>
      <c r="K35" s="97" t="s">
        <v>172</v>
      </c>
      <c r="L35" s="97" t="s">
        <v>632</v>
      </c>
      <c r="M35" s="52" t="s">
        <v>239</v>
      </c>
      <c r="N35" s="63" t="s">
        <v>388</v>
      </c>
    </row>
    <row r="36" spans="5:14" ht="16.5" x14ac:dyDescent="0.15">
      <c r="H36" s="50"/>
      <c r="I36" s="60">
        <v>8854001</v>
      </c>
      <c r="J36" s="97" t="s">
        <v>637</v>
      </c>
      <c r="K36" s="97" t="s">
        <v>172</v>
      </c>
      <c r="L36" s="97" t="s">
        <v>632</v>
      </c>
      <c r="M36" s="52" t="s">
        <v>239</v>
      </c>
      <c r="N36" s="99" t="s">
        <v>638</v>
      </c>
    </row>
    <row r="37" spans="5:14" ht="16.5" x14ac:dyDescent="0.15">
      <c r="H37" s="50"/>
      <c r="I37" s="60">
        <v>8855002</v>
      </c>
      <c r="J37" s="97" t="s">
        <v>639</v>
      </c>
      <c r="K37" s="97" t="s">
        <v>172</v>
      </c>
      <c r="L37" s="97" t="s">
        <v>632</v>
      </c>
      <c r="M37" s="52" t="s">
        <v>239</v>
      </c>
      <c r="N37" s="99" t="s">
        <v>640</v>
      </c>
    </row>
    <row r="38" spans="5:14" ht="16.5" x14ac:dyDescent="0.15">
      <c r="H38" s="50"/>
      <c r="I38" s="64"/>
      <c r="J38" s="67"/>
      <c r="K38" s="52"/>
      <c r="L38" s="52"/>
      <c r="M38" s="52"/>
      <c r="N38" s="63"/>
    </row>
    <row r="39" spans="5:14" ht="16.5" x14ac:dyDescent="0.15">
      <c r="E39" s="57" t="s">
        <v>608</v>
      </c>
      <c r="F39" s="58"/>
      <c r="H39" s="46" t="s">
        <v>390</v>
      </c>
      <c r="I39" s="47"/>
      <c r="J39" s="47"/>
      <c r="K39" s="68"/>
      <c r="L39" s="68"/>
      <c r="M39" s="48"/>
      <c r="N39" s="45"/>
    </row>
    <row r="40" spans="5:14" ht="16.5" x14ac:dyDescent="0.15">
      <c r="E40" s="59" t="s">
        <v>213</v>
      </c>
      <c r="F40" s="59" t="s">
        <v>242</v>
      </c>
      <c r="H40" s="50"/>
      <c r="I40" s="52">
        <v>2010575</v>
      </c>
      <c r="J40" s="52" t="s">
        <v>392</v>
      </c>
      <c r="K40" s="52" t="s">
        <v>238</v>
      </c>
      <c r="L40" s="52" t="s">
        <v>641</v>
      </c>
      <c r="M40" s="52" t="s">
        <v>612</v>
      </c>
      <c r="N40" s="63"/>
    </row>
    <row r="41" spans="5:14" ht="16.5" x14ac:dyDescent="0.15">
      <c r="E41" s="61"/>
      <c r="F41" s="61" t="s">
        <v>243</v>
      </c>
      <c r="H41" s="50"/>
      <c r="I41" s="60">
        <v>880455</v>
      </c>
      <c r="J41" s="52" t="s">
        <v>163</v>
      </c>
      <c r="K41" s="52"/>
      <c r="L41" s="52" t="s">
        <v>245</v>
      </c>
      <c r="M41" s="52" t="s">
        <v>642</v>
      </c>
      <c r="N41" s="63"/>
    </row>
    <row r="42" spans="5:14" ht="16.5" x14ac:dyDescent="0.15">
      <c r="E42" s="62"/>
      <c r="F42" s="62" t="s">
        <v>244</v>
      </c>
      <c r="H42" s="50"/>
      <c r="I42" s="60">
        <v>920256</v>
      </c>
      <c r="J42" s="52" t="s">
        <v>21</v>
      </c>
      <c r="K42" s="52"/>
      <c r="L42" s="52" t="s">
        <v>245</v>
      </c>
      <c r="M42" s="52" t="s">
        <v>612</v>
      </c>
      <c r="N42" s="93"/>
    </row>
    <row r="43" spans="5:14" ht="16.5" x14ac:dyDescent="0.15">
      <c r="E43" s="59" t="s">
        <v>214</v>
      </c>
      <c r="F43" s="59" t="s">
        <v>83</v>
      </c>
      <c r="H43" s="50"/>
      <c r="I43" s="100">
        <v>970152</v>
      </c>
      <c r="J43" s="101" t="s">
        <v>643</v>
      </c>
      <c r="K43" s="52"/>
      <c r="L43" s="52" t="s">
        <v>245</v>
      </c>
      <c r="M43" s="52" t="s">
        <v>612</v>
      </c>
      <c r="N43" s="93"/>
    </row>
    <row r="44" spans="5:14" ht="16.5" x14ac:dyDescent="0.15">
      <c r="E44" s="61"/>
      <c r="F44" s="61" t="s">
        <v>267</v>
      </c>
      <c r="H44" s="50"/>
      <c r="I44" s="86">
        <v>2200124</v>
      </c>
      <c r="J44" s="54" t="s">
        <v>658</v>
      </c>
      <c r="K44" s="54"/>
      <c r="L44" s="54" t="s">
        <v>245</v>
      </c>
      <c r="M44" s="54" t="s">
        <v>659</v>
      </c>
      <c r="N44" s="93"/>
    </row>
    <row r="45" spans="5:14" ht="16.5" x14ac:dyDescent="0.15">
      <c r="E45" s="62"/>
      <c r="F45" s="62" t="s">
        <v>270</v>
      </c>
      <c r="H45" s="50"/>
      <c r="I45" s="52">
        <v>8792014</v>
      </c>
      <c r="J45" s="52" t="s">
        <v>644</v>
      </c>
      <c r="K45" s="52" t="s">
        <v>240</v>
      </c>
      <c r="L45" s="52" t="s">
        <v>245</v>
      </c>
      <c r="M45" s="52" t="s">
        <v>612</v>
      </c>
      <c r="N45" s="63" t="s">
        <v>645</v>
      </c>
    </row>
    <row r="46" spans="5:14" ht="16.5" x14ac:dyDescent="0.15">
      <c r="H46" s="50"/>
      <c r="I46" s="52">
        <v>8792015</v>
      </c>
      <c r="J46" s="52" t="s">
        <v>646</v>
      </c>
      <c r="K46" s="52" t="s">
        <v>240</v>
      </c>
      <c r="L46" s="52" t="s">
        <v>245</v>
      </c>
      <c r="M46" s="52" t="s">
        <v>612</v>
      </c>
      <c r="N46" s="63" t="s">
        <v>645</v>
      </c>
    </row>
    <row r="47" spans="5:14" ht="16.5" x14ac:dyDescent="0.15">
      <c r="H47" s="50"/>
      <c r="I47" s="52">
        <v>8807001</v>
      </c>
      <c r="J47" s="52" t="s">
        <v>647</v>
      </c>
      <c r="K47" s="52" t="s">
        <v>240</v>
      </c>
      <c r="L47" s="52" t="s">
        <v>245</v>
      </c>
      <c r="M47" s="52" t="s">
        <v>612</v>
      </c>
      <c r="N47" s="63" t="s">
        <v>479</v>
      </c>
    </row>
    <row r="48" spans="5:14" ht="16.5" x14ac:dyDescent="0.15">
      <c r="H48" s="50"/>
      <c r="I48" s="52">
        <v>8855003</v>
      </c>
      <c r="J48" s="52" t="s">
        <v>648</v>
      </c>
      <c r="K48" s="52" t="s">
        <v>240</v>
      </c>
      <c r="L48" s="52" t="s">
        <v>245</v>
      </c>
      <c r="M48" s="52" t="s">
        <v>612</v>
      </c>
      <c r="N48" s="63" t="s">
        <v>649</v>
      </c>
    </row>
    <row r="49" spans="5:14" ht="16.5" x14ac:dyDescent="0.15">
      <c r="H49" s="50"/>
      <c r="I49" s="52">
        <v>9800046</v>
      </c>
      <c r="J49" s="52" t="s">
        <v>650</v>
      </c>
      <c r="K49" s="52" t="s">
        <v>240</v>
      </c>
      <c r="L49" s="52" t="s">
        <v>245</v>
      </c>
      <c r="M49" s="52" t="s">
        <v>612</v>
      </c>
      <c r="N49" s="63" t="s">
        <v>246</v>
      </c>
    </row>
    <row r="50" spans="5:14" ht="16.5" x14ac:dyDescent="0.15">
      <c r="H50" s="50"/>
      <c r="I50" s="60">
        <v>2060080</v>
      </c>
      <c r="J50" s="52" t="s">
        <v>120</v>
      </c>
      <c r="K50" s="52" t="s">
        <v>205</v>
      </c>
      <c r="L50" s="52" t="s">
        <v>247</v>
      </c>
      <c r="M50" s="52" t="s">
        <v>651</v>
      </c>
      <c r="N50" s="63"/>
    </row>
    <row r="51" spans="5:14" ht="16.5" x14ac:dyDescent="0.15">
      <c r="H51" s="50"/>
      <c r="I51" s="60">
        <v>2020300</v>
      </c>
      <c r="J51" s="52" t="s">
        <v>138</v>
      </c>
      <c r="K51" s="52"/>
      <c r="L51" s="52" t="s">
        <v>247</v>
      </c>
      <c r="M51" s="52" t="s">
        <v>651</v>
      </c>
      <c r="N51" s="63"/>
    </row>
    <row r="52" spans="5:14" ht="16.5" x14ac:dyDescent="0.15">
      <c r="H52" s="50"/>
      <c r="I52" s="52">
        <v>2070320</v>
      </c>
      <c r="J52" s="52" t="s">
        <v>61</v>
      </c>
      <c r="K52" s="52"/>
      <c r="L52" s="52" t="s">
        <v>247</v>
      </c>
      <c r="M52" s="52" t="s">
        <v>651</v>
      </c>
      <c r="N52" s="63"/>
    </row>
    <row r="53" spans="5:14" ht="16.5" x14ac:dyDescent="0.15">
      <c r="H53" s="50"/>
      <c r="I53" s="86">
        <v>2200575</v>
      </c>
      <c r="J53" s="54" t="s">
        <v>660</v>
      </c>
      <c r="K53" s="54"/>
      <c r="L53" s="54" t="s">
        <v>247</v>
      </c>
      <c r="M53" s="54" t="s">
        <v>661</v>
      </c>
      <c r="N53" s="93"/>
    </row>
    <row r="54" spans="5:14" ht="16.5" x14ac:dyDescent="0.15">
      <c r="H54" s="50"/>
      <c r="I54" s="60">
        <v>8583006</v>
      </c>
      <c r="J54" s="52" t="s">
        <v>652</v>
      </c>
      <c r="K54" s="52" t="s">
        <v>240</v>
      </c>
      <c r="L54" s="52" t="s">
        <v>247</v>
      </c>
      <c r="M54" s="52" t="s">
        <v>651</v>
      </c>
      <c r="N54" s="63" t="s">
        <v>653</v>
      </c>
    </row>
    <row r="55" spans="5:14" ht="16.5" x14ac:dyDescent="0.15">
      <c r="H55" s="50"/>
      <c r="I55" s="52">
        <v>8632023</v>
      </c>
      <c r="J55" s="52" t="s">
        <v>654</v>
      </c>
      <c r="K55" s="52" t="s">
        <v>240</v>
      </c>
      <c r="L55" s="52" t="s">
        <v>247</v>
      </c>
      <c r="M55" s="52" t="s">
        <v>651</v>
      </c>
      <c r="N55" s="63" t="s">
        <v>655</v>
      </c>
    </row>
    <row r="56" spans="5:14" ht="16.5" x14ac:dyDescent="0.15">
      <c r="H56" s="50"/>
      <c r="I56" s="102">
        <v>8779007</v>
      </c>
      <c r="J56" s="52" t="s">
        <v>656</v>
      </c>
      <c r="K56" s="52" t="s">
        <v>240</v>
      </c>
      <c r="L56" s="52" t="s">
        <v>247</v>
      </c>
      <c r="M56" s="52" t="s">
        <v>651</v>
      </c>
      <c r="N56" s="63" t="s">
        <v>393</v>
      </c>
    </row>
    <row r="57" spans="5:14" ht="16.5" x14ac:dyDescent="0.15">
      <c r="H57" s="50"/>
      <c r="I57" s="102">
        <v>8779008</v>
      </c>
      <c r="J57" s="52" t="s">
        <v>657</v>
      </c>
      <c r="K57" s="52" t="s">
        <v>240</v>
      </c>
      <c r="L57" s="52" t="s">
        <v>247</v>
      </c>
      <c r="M57" s="52" t="s">
        <v>651</v>
      </c>
      <c r="N57" s="63" t="s">
        <v>393</v>
      </c>
    </row>
    <row r="58" spans="5:14" ht="16.5" x14ac:dyDescent="0.15">
      <c r="H58" s="50"/>
      <c r="I58" s="51"/>
      <c r="J58" s="37"/>
      <c r="K58" s="52"/>
      <c r="L58" s="52"/>
      <c r="M58" s="52"/>
      <c r="N58" s="63"/>
    </row>
    <row r="59" spans="5:14" ht="16.5" x14ac:dyDescent="0.15">
      <c r="E59" s="57" t="s">
        <v>609</v>
      </c>
      <c r="F59" s="58"/>
      <c r="H59" s="46" t="s">
        <v>391</v>
      </c>
      <c r="I59" s="47"/>
      <c r="J59" s="47"/>
      <c r="K59" s="68"/>
      <c r="L59" s="68"/>
      <c r="M59" s="48"/>
      <c r="N59" s="45"/>
    </row>
    <row r="60" spans="5:14" ht="16.5" x14ac:dyDescent="0.15">
      <c r="E60" s="59" t="s">
        <v>213</v>
      </c>
      <c r="F60" s="59" t="s">
        <v>147</v>
      </c>
      <c r="H60" s="50"/>
      <c r="I60" s="60">
        <v>970127</v>
      </c>
      <c r="J60" s="52" t="s">
        <v>147</v>
      </c>
      <c r="K60" s="52" t="s">
        <v>249</v>
      </c>
      <c r="L60" s="52" t="s">
        <v>394</v>
      </c>
      <c r="M60" s="52" t="s">
        <v>250</v>
      </c>
      <c r="N60" s="63"/>
    </row>
    <row r="61" spans="5:14" ht="16.5" x14ac:dyDescent="0.15">
      <c r="E61" s="61"/>
      <c r="F61" s="61" t="s">
        <v>217</v>
      </c>
      <c r="H61" s="51"/>
      <c r="I61" s="60">
        <v>2010515</v>
      </c>
      <c r="J61" s="52" t="s">
        <v>88</v>
      </c>
      <c r="K61" s="52" t="s">
        <v>205</v>
      </c>
      <c r="L61" s="52" t="s">
        <v>251</v>
      </c>
      <c r="M61" s="52" t="s">
        <v>250</v>
      </c>
      <c r="N61" s="63"/>
    </row>
    <row r="62" spans="5:14" ht="16.5" x14ac:dyDescent="0.15">
      <c r="E62" s="62"/>
      <c r="F62" s="62" t="s">
        <v>221</v>
      </c>
      <c r="H62" s="50"/>
      <c r="I62" s="64">
        <v>2180332</v>
      </c>
      <c r="J62" s="64" t="s">
        <v>252</v>
      </c>
      <c r="K62" s="52"/>
      <c r="L62" s="52" t="s">
        <v>251</v>
      </c>
      <c r="M62" s="52" t="s">
        <v>250</v>
      </c>
      <c r="N62" s="63"/>
    </row>
    <row r="63" spans="5:14" ht="16.5" x14ac:dyDescent="0.15">
      <c r="E63" s="59" t="s">
        <v>214</v>
      </c>
      <c r="F63" s="59" t="s">
        <v>83</v>
      </c>
      <c r="H63" s="50"/>
      <c r="I63" s="119">
        <v>2190098</v>
      </c>
      <c r="J63" s="85" t="s">
        <v>237</v>
      </c>
      <c r="K63" s="85"/>
      <c r="L63" s="85" t="s">
        <v>251</v>
      </c>
      <c r="M63" s="85" t="s">
        <v>250</v>
      </c>
      <c r="N63" s="63"/>
    </row>
    <row r="64" spans="5:14" ht="16.5" x14ac:dyDescent="0.15">
      <c r="E64" s="61"/>
      <c r="F64" s="61" t="s">
        <v>267</v>
      </c>
      <c r="H64" s="50"/>
      <c r="I64" s="60">
        <v>5001493</v>
      </c>
      <c r="J64" s="52" t="s">
        <v>169</v>
      </c>
      <c r="K64" s="52"/>
      <c r="L64" s="52" t="s">
        <v>251</v>
      </c>
      <c r="M64" s="52" t="s">
        <v>395</v>
      </c>
      <c r="N64" s="63"/>
    </row>
    <row r="65" spans="5:14" ht="16.5" x14ac:dyDescent="0.15">
      <c r="E65" s="62"/>
      <c r="F65" s="62" t="s">
        <v>270</v>
      </c>
      <c r="H65" s="50"/>
      <c r="I65" s="66">
        <v>8544016</v>
      </c>
      <c r="J65" s="66" t="s">
        <v>253</v>
      </c>
      <c r="K65" s="66" t="s">
        <v>240</v>
      </c>
      <c r="L65" s="52" t="s">
        <v>251</v>
      </c>
      <c r="M65" s="52" t="s">
        <v>250</v>
      </c>
      <c r="N65" s="63" t="s">
        <v>248</v>
      </c>
    </row>
    <row r="66" spans="5:14" ht="16.5" x14ac:dyDescent="0.15">
      <c r="H66" s="51"/>
      <c r="I66" s="69">
        <v>8779004</v>
      </c>
      <c r="J66" s="66" t="s">
        <v>254</v>
      </c>
      <c r="K66" s="66" t="s">
        <v>240</v>
      </c>
      <c r="L66" s="52" t="s">
        <v>251</v>
      </c>
      <c r="M66" s="52" t="s">
        <v>250</v>
      </c>
      <c r="N66" s="63" t="s">
        <v>248</v>
      </c>
    </row>
    <row r="67" spans="5:14" ht="16.5" x14ac:dyDescent="0.15">
      <c r="H67" s="51"/>
      <c r="I67" s="65">
        <v>8607021</v>
      </c>
      <c r="J67" s="66" t="s">
        <v>396</v>
      </c>
      <c r="K67" s="66" t="s">
        <v>240</v>
      </c>
      <c r="L67" s="52" t="s">
        <v>256</v>
      </c>
      <c r="M67" s="52" t="s">
        <v>250</v>
      </c>
      <c r="N67" s="63" t="s">
        <v>280</v>
      </c>
    </row>
    <row r="68" spans="5:14" ht="16.5" x14ac:dyDescent="0.15">
      <c r="H68" s="50"/>
      <c r="I68" s="65">
        <v>8081003</v>
      </c>
      <c r="J68" s="66" t="s">
        <v>397</v>
      </c>
      <c r="K68" s="66" t="s">
        <v>172</v>
      </c>
      <c r="L68" s="52" t="s">
        <v>256</v>
      </c>
      <c r="M68" s="52" t="s">
        <v>395</v>
      </c>
      <c r="N68" s="63" t="s">
        <v>398</v>
      </c>
    </row>
    <row r="69" spans="5:14" ht="16.5" x14ac:dyDescent="0.15">
      <c r="H69" s="50"/>
      <c r="I69" s="51"/>
      <c r="J69" s="37"/>
      <c r="K69" s="52"/>
      <c r="L69" s="52"/>
      <c r="M69" s="52"/>
      <c r="N69" s="45"/>
    </row>
  </sheetData>
  <mergeCells count="2">
    <mergeCell ref="B3:C4"/>
    <mergeCell ref="B9:C9"/>
  </mergeCells>
  <phoneticPr fontId="18"/>
  <conditionalFormatting sqref="I10:K37">
    <cfRule type="expression" dxfId="1" priority="2">
      <formula>$K10="BP"</formula>
    </cfRule>
  </conditionalFormatting>
  <conditionalFormatting sqref="I40:K43 I45:K52 I54:K57">
    <cfRule type="expression" dxfId="0" priority="1">
      <formula>$K40="BP"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&amp;L株式会社 日立製作所&amp;R&amp;D</oddHead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B51D-08D9-4684-B455-EE398CF2C1C3}">
  <sheetPr>
    <pageSetUpPr fitToPage="1"/>
  </sheetPr>
  <dimension ref="A1:R88"/>
  <sheetViews>
    <sheetView topLeftCell="A46" zoomScaleNormal="100" workbookViewId="0">
      <selection activeCell="E7" sqref="E7"/>
    </sheetView>
  </sheetViews>
  <sheetFormatPr defaultRowHeight="13.5" x14ac:dyDescent="0.15"/>
  <cols>
    <col min="1" max="1" width="2.875" customWidth="1"/>
    <col min="2" max="2" width="13.875" bestFit="1" customWidth="1"/>
    <col min="3" max="3" width="9.125" customWidth="1"/>
    <col min="4" max="4" width="4.875" bestFit="1" customWidth="1"/>
    <col min="5" max="5" width="22.875" customWidth="1"/>
    <col min="6" max="7" width="5.25" customWidth="1"/>
    <col min="8" max="8" width="5.625" bestFit="1" customWidth="1"/>
    <col min="9" max="9" width="26.25" customWidth="1"/>
    <col min="10" max="11" width="5" customWidth="1"/>
    <col min="12" max="12" width="3.625" bestFit="1" customWidth="1"/>
    <col min="13" max="13" width="9" bestFit="1" customWidth="1"/>
    <col min="14" max="14" width="4" bestFit="1" customWidth="1"/>
    <col min="15" max="15" width="10.125" customWidth="1"/>
    <col min="16" max="16" width="14.625" customWidth="1"/>
    <col min="17" max="17" width="32.125" customWidth="1"/>
  </cols>
  <sheetData>
    <row r="1" spans="1:18" ht="16.5" x14ac:dyDescent="0.15">
      <c r="A1" s="31" t="s">
        <v>481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8" ht="14.2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1" t="s">
        <v>482</v>
      </c>
      <c r="M2" s="11" t="s">
        <v>483</v>
      </c>
      <c r="N2" s="11" t="s">
        <v>276</v>
      </c>
      <c r="O2" s="11" t="s">
        <v>230</v>
      </c>
      <c r="P2" s="11" t="s">
        <v>231</v>
      </c>
      <c r="Q2" s="11" t="s">
        <v>234</v>
      </c>
    </row>
    <row r="3" spans="1:18" ht="14.25" customHeight="1" x14ac:dyDescent="0.15">
      <c r="A3" s="14"/>
      <c r="B3" s="103" t="s">
        <v>209</v>
      </c>
      <c r="C3" s="14"/>
      <c r="D3" s="115" t="s">
        <v>208</v>
      </c>
      <c r="E3" s="116"/>
      <c r="F3" s="17"/>
      <c r="G3" s="14"/>
      <c r="H3" s="14"/>
      <c r="I3" s="14"/>
      <c r="J3" s="14"/>
      <c r="K3" s="72"/>
      <c r="L3" s="13">
        <f>ROW()-2</f>
        <v>1</v>
      </c>
      <c r="M3" s="13" t="s">
        <v>484</v>
      </c>
      <c r="N3" s="13"/>
      <c r="O3" s="91" t="s">
        <v>485</v>
      </c>
      <c r="P3" s="13" t="s">
        <v>486</v>
      </c>
      <c r="Q3" s="13"/>
    </row>
    <row r="4" spans="1:18" ht="14.25" customHeight="1" x14ac:dyDescent="0.15">
      <c r="A4" s="14"/>
      <c r="B4" s="104"/>
      <c r="C4" s="14"/>
      <c r="D4" s="59" t="s">
        <v>213</v>
      </c>
      <c r="E4" s="59" t="s">
        <v>487</v>
      </c>
      <c r="F4" s="17"/>
      <c r="G4" s="14"/>
      <c r="H4" s="14"/>
      <c r="I4" s="14"/>
      <c r="J4" s="14"/>
      <c r="K4" s="72"/>
      <c r="L4" s="32">
        <f>MAX($L$2:L3)+1</f>
        <v>2</v>
      </c>
      <c r="M4" s="38" t="s">
        <v>484</v>
      </c>
      <c r="N4" s="38"/>
      <c r="O4" s="92">
        <v>2000111</v>
      </c>
      <c r="P4" s="38" t="s">
        <v>488</v>
      </c>
      <c r="Q4" s="38" t="s">
        <v>489</v>
      </c>
    </row>
    <row r="5" spans="1:18" ht="14.25" customHeight="1" x14ac:dyDescent="0.15">
      <c r="A5" s="14"/>
      <c r="B5" s="104"/>
      <c r="C5" s="14"/>
      <c r="D5" s="61"/>
      <c r="E5" s="61" t="s">
        <v>490</v>
      </c>
      <c r="F5" s="17"/>
      <c r="G5" s="14"/>
      <c r="H5" s="14"/>
      <c r="I5" s="14"/>
      <c r="J5" s="14"/>
      <c r="K5" s="72"/>
      <c r="L5" s="32">
        <f>MAX($L$2:L4)+1</f>
        <v>3</v>
      </c>
      <c r="M5" s="38" t="s">
        <v>484</v>
      </c>
      <c r="N5" s="38"/>
      <c r="O5" s="92">
        <v>2130083</v>
      </c>
      <c r="P5" s="38" t="s">
        <v>491</v>
      </c>
      <c r="Q5" s="38"/>
    </row>
    <row r="6" spans="1:18" ht="14.25" customHeight="1" x14ac:dyDescent="0.15">
      <c r="A6" s="14"/>
      <c r="B6" s="104"/>
      <c r="C6" s="14"/>
      <c r="D6" s="62"/>
      <c r="E6" s="62" t="s">
        <v>492</v>
      </c>
      <c r="F6" s="17"/>
      <c r="G6" s="14"/>
      <c r="L6" s="32">
        <f>MAX($L$2:L5)+1</f>
        <v>4</v>
      </c>
      <c r="M6" s="38" t="s">
        <v>484</v>
      </c>
      <c r="N6" s="38"/>
      <c r="O6" s="92">
        <v>2150249</v>
      </c>
      <c r="P6" s="38" t="s">
        <v>493</v>
      </c>
      <c r="Q6" s="38"/>
    </row>
    <row r="7" spans="1:18" ht="14.25" customHeight="1" x14ac:dyDescent="0.15">
      <c r="A7" s="14"/>
      <c r="B7" s="104"/>
      <c r="C7" s="14"/>
      <c r="D7" s="59" t="s">
        <v>214</v>
      </c>
      <c r="E7" s="59" t="s">
        <v>494</v>
      </c>
      <c r="F7" s="17"/>
      <c r="G7" s="14"/>
      <c r="H7" s="117"/>
      <c r="I7" s="117"/>
      <c r="L7" s="32">
        <f>MAX($L$2:L6)+1</f>
        <v>5</v>
      </c>
      <c r="M7" s="38" t="s">
        <v>484</v>
      </c>
      <c r="N7" s="38"/>
      <c r="O7" s="92">
        <v>2190489</v>
      </c>
      <c r="P7" s="38" t="s">
        <v>495</v>
      </c>
      <c r="Q7" s="38"/>
    </row>
    <row r="8" spans="1:18" ht="14.25" customHeight="1" x14ac:dyDescent="0.15">
      <c r="A8" s="14"/>
      <c r="B8" s="104"/>
      <c r="C8" s="14"/>
      <c r="D8" s="61"/>
      <c r="E8" s="75" t="s">
        <v>496</v>
      </c>
      <c r="F8" s="17"/>
      <c r="G8" s="14"/>
      <c r="H8" s="1"/>
      <c r="I8" s="1"/>
      <c r="L8" s="32"/>
      <c r="M8" s="38"/>
      <c r="N8" s="38"/>
      <c r="O8" s="92"/>
      <c r="P8" s="38"/>
      <c r="Q8" s="38"/>
    </row>
    <row r="9" spans="1:18" ht="14.25" customHeight="1" x14ac:dyDescent="0.15">
      <c r="A9" s="14"/>
      <c r="B9" s="105"/>
      <c r="C9" s="14"/>
      <c r="D9" s="62"/>
      <c r="E9" s="62" t="s">
        <v>497</v>
      </c>
      <c r="F9" s="17"/>
      <c r="G9" s="14"/>
      <c r="H9" s="115" t="s">
        <v>498</v>
      </c>
      <c r="I9" s="116"/>
      <c r="L9" s="32">
        <f>MAX($L$2:L8)+1</f>
        <v>6</v>
      </c>
      <c r="M9" s="38" t="s">
        <v>499</v>
      </c>
      <c r="N9" s="38"/>
      <c r="O9" s="92">
        <v>2070439</v>
      </c>
      <c r="P9" s="38" t="s">
        <v>500</v>
      </c>
      <c r="Q9" s="38"/>
    </row>
    <row r="10" spans="1:18" ht="14.25" customHeight="1" x14ac:dyDescent="0.15">
      <c r="A10" s="14"/>
      <c r="B10" s="105"/>
      <c r="C10" s="14"/>
      <c r="D10" s="59" t="s">
        <v>214</v>
      </c>
      <c r="E10" s="59" t="s">
        <v>216</v>
      </c>
      <c r="F10" s="17"/>
      <c r="G10" s="14"/>
      <c r="H10" s="59" t="s">
        <v>213</v>
      </c>
      <c r="I10" s="59" t="s">
        <v>500</v>
      </c>
      <c r="L10" s="32">
        <f>MAX($L$2:L9)+1</f>
        <v>7</v>
      </c>
      <c r="M10" s="38" t="s">
        <v>501</v>
      </c>
      <c r="N10" s="38" t="s">
        <v>205</v>
      </c>
      <c r="O10" s="92" t="s">
        <v>502</v>
      </c>
      <c r="P10" s="38" t="s">
        <v>503</v>
      </c>
      <c r="Q10" s="38"/>
    </row>
    <row r="11" spans="1:18" ht="14.25" customHeight="1" x14ac:dyDescent="0.15">
      <c r="A11" s="14"/>
      <c r="B11" s="105"/>
      <c r="C11" s="14"/>
      <c r="D11" s="61"/>
      <c r="E11" s="61" t="s">
        <v>210</v>
      </c>
      <c r="F11" s="17"/>
      <c r="H11" s="61"/>
      <c r="I11" s="75" t="s">
        <v>504</v>
      </c>
      <c r="L11" s="32">
        <f>MAX($L$2:L10)+1</f>
        <v>8</v>
      </c>
      <c r="M11" s="38" t="s">
        <v>501</v>
      </c>
      <c r="N11" s="38"/>
      <c r="O11" s="92">
        <v>2090326</v>
      </c>
      <c r="P11" s="38" t="s">
        <v>26</v>
      </c>
      <c r="Q11" s="38"/>
    </row>
    <row r="12" spans="1:18" ht="14.25" customHeight="1" x14ac:dyDescent="0.15">
      <c r="A12" s="14"/>
      <c r="B12" s="106"/>
      <c r="C12" s="14"/>
      <c r="D12" s="16"/>
      <c r="E12" s="62" t="s">
        <v>211</v>
      </c>
      <c r="F12" s="17"/>
      <c r="H12" s="62"/>
      <c r="I12" s="62" t="s">
        <v>606</v>
      </c>
      <c r="L12" s="32">
        <f>MAX($L$2:L11)+1</f>
        <v>9</v>
      </c>
      <c r="M12" s="38" t="s">
        <v>501</v>
      </c>
      <c r="N12" s="38"/>
      <c r="O12" s="92">
        <v>2170309</v>
      </c>
      <c r="P12" s="38" t="s">
        <v>505</v>
      </c>
      <c r="Q12" s="38"/>
      <c r="R12" s="93"/>
    </row>
    <row r="13" spans="1:18" ht="14.25" customHeight="1" x14ac:dyDescent="0.15">
      <c r="A13" s="14"/>
      <c r="B13" s="14"/>
      <c r="C13" s="14"/>
      <c r="E13" s="28"/>
      <c r="F13" s="14"/>
      <c r="G13" s="14"/>
      <c r="H13" s="59" t="s">
        <v>214</v>
      </c>
      <c r="I13" s="59" t="s">
        <v>494</v>
      </c>
      <c r="J13" s="14"/>
      <c r="K13" s="72"/>
      <c r="L13" s="32">
        <f>MAX($L$2:L12)+1</f>
        <v>10</v>
      </c>
      <c r="M13" s="38" t="s">
        <v>501</v>
      </c>
      <c r="N13" s="38"/>
      <c r="O13" s="92">
        <v>2176332</v>
      </c>
      <c r="P13" s="38" t="s">
        <v>506</v>
      </c>
      <c r="Q13" s="38"/>
    </row>
    <row r="14" spans="1:18" ht="14.25" customHeight="1" x14ac:dyDescent="0.15">
      <c r="A14" s="14"/>
      <c r="B14" s="14"/>
      <c r="C14" s="14"/>
      <c r="F14" s="14"/>
      <c r="G14" s="14"/>
      <c r="H14" s="61"/>
      <c r="I14" s="75" t="s">
        <v>496</v>
      </c>
      <c r="J14" s="14"/>
      <c r="K14" s="72"/>
      <c r="L14" s="32">
        <f>MAX($L$2:L13)+1</f>
        <v>11</v>
      </c>
      <c r="M14" s="38" t="s">
        <v>501</v>
      </c>
      <c r="N14" s="38"/>
      <c r="O14" s="92">
        <v>2180238</v>
      </c>
      <c r="P14" s="38" t="s">
        <v>507</v>
      </c>
      <c r="Q14" s="38"/>
    </row>
    <row r="15" spans="1:18" ht="14.25" customHeight="1" x14ac:dyDescent="0.15">
      <c r="A15" s="14"/>
      <c r="B15" s="14"/>
      <c r="C15" s="14"/>
      <c r="F15" s="14"/>
      <c r="G15" s="14"/>
      <c r="H15" s="62"/>
      <c r="I15" s="62" t="s">
        <v>497</v>
      </c>
      <c r="J15" s="14"/>
      <c r="K15" s="72"/>
      <c r="L15" s="32">
        <f>MAX($L$2:L14)+1</f>
        <v>12</v>
      </c>
      <c r="M15" s="38" t="s">
        <v>501</v>
      </c>
      <c r="N15" s="38"/>
      <c r="O15" s="92">
        <v>8607001</v>
      </c>
      <c r="P15" s="38" t="s">
        <v>508</v>
      </c>
      <c r="Q15" s="38" t="s">
        <v>280</v>
      </c>
    </row>
    <row r="16" spans="1:18" ht="14.25" customHeight="1" x14ac:dyDescent="0.15">
      <c r="A16" s="14"/>
      <c r="B16" s="15"/>
      <c r="C16" s="14"/>
      <c r="F16" s="14"/>
      <c r="G16" s="14"/>
      <c r="H16" s="1"/>
      <c r="I16" s="1"/>
      <c r="J16" s="14"/>
      <c r="K16" s="72"/>
      <c r="L16" s="32">
        <f>MAX($L$2:L15)+1</f>
        <v>13</v>
      </c>
      <c r="M16" s="38" t="s">
        <v>501</v>
      </c>
      <c r="N16" s="38"/>
      <c r="O16" s="92">
        <v>8512001</v>
      </c>
      <c r="P16" s="38" t="s">
        <v>509</v>
      </c>
      <c r="Q16" s="38" t="s">
        <v>379</v>
      </c>
    </row>
    <row r="17" spans="1:17" ht="14.25" customHeight="1" x14ac:dyDescent="0.15">
      <c r="A17" s="14"/>
      <c r="B17" s="15"/>
      <c r="C17" s="14"/>
      <c r="F17" s="14"/>
      <c r="G17" s="14"/>
      <c r="H17" s="1"/>
      <c r="I17" s="1"/>
      <c r="J17" s="1"/>
      <c r="K17" s="72"/>
      <c r="L17" s="32">
        <f>MAX($L$2:L16)+1</f>
        <v>14</v>
      </c>
      <c r="M17" s="38" t="s">
        <v>501</v>
      </c>
      <c r="N17" s="38"/>
      <c r="O17" s="92">
        <v>8429023</v>
      </c>
      <c r="P17" s="38" t="s">
        <v>510</v>
      </c>
      <c r="Q17" s="38" t="s">
        <v>511</v>
      </c>
    </row>
    <row r="18" spans="1:17" ht="14.25" customHeight="1" x14ac:dyDescent="0.15">
      <c r="G18" s="14"/>
      <c r="H18" s="1"/>
      <c r="I18" s="1"/>
      <c r="J18" s="1"/>
      <c r="K18" s="72"/>
      <c r="L18" s="32">
        <f>MAX($L$2:L17)+1</f>
        <v>15</v>
      </c>
      <c r="M18" s="38" t="s">
        <v>501</v>
      </c>
      <c r="N18" s="38"/>
      <c r="O18" s="92">
        <v>8637045</v>
      </c>
      <c r="P18" s="38" t="s">
        <v>512</v>
      </c>
      <c r="Q18" s="38" t="s">
        <v>513</v>
      </c>
    </row>
    <row r="19" spans="1:17" ht="14.25" customHeight="1" x14ac:dyDescent="0.15">
      <c r="H19" s="1"/>
      <c r="I19" s="1"/>
      <c r="J19" s="1"/>
      <c r="K19" s="72"/>
      <c r="L19" s="32">
        <f>MAX($L$2:L18)+1</f>
        <v>16</v>
      </c>
      <c r="M19" s="38" t="s">
        <v>501</v>
      </c>
      <c r="N19" s="38"/>
      <c r="O19" s="92">
        <v>8637046</v>
      </c>
      <c r="P19" s="38" t="s">
        <v>514</v>
      </c>
      <c r="Q19" s="38" t="s">
        <v>513</v>
      </c>
    </row>
    <row r="20" spans="1:17" ht="14.25" customHeight="1" x14ac:dyDescent="0.15">
      <c r="J20" s="1"/>
      <c r="K20" s="72"/>
      <c r="L20" s="32">
        <f>MAX($L$2:L19)+1</f>
        <v>17</v>
      </c>
      <c r="M20" s="38" t="s">
        <v>501</v>
      </c>
      <c r="N20" s="38"/>
      <c r="O20" s="92">
        <v>8637024</v>
      </c>
      <c r="P20" s="38" t="s">
        <v>515</v>
      </c>
      <c r="Q20" s="38" t="s">
        <v>513</v>
      </c>
    </row>
    <row r="21" spans="1:17" ht="14.25" customHeight="1" x14ac:dyDescent="0.15">
      <c r="L21" s="32">
        <f>MAX($L$2:L20)+1</f>
        <v>18</v>
      </c>
      <c r="M21" s="38" t="s">
        <v>501</v>
      </c>
      <c r="N21" s="38"/>
      <c r="O21" s="92">
        <v>8637040</v>
      </c>
      <c r="P21" s="38" t="s">
        <v>516</v>
      </c>
      <c r="Q21" s="38" t="s">
        <v>513</v>
      </c>
    </row>
    <row r="22" spans="1:17" ht="14.25" customHeight="1" x14ac:dyDescent="0.15">
      <c r="H22" s="117"/>
      <c r="I22" s="117"/>
      <c r="L22" s="32">
        <f>MAX($L$2:L21)+1</f>
        <v>19</v>
      </c>
      <c r="M22" s="38" t="s">
        <v>501</v>
      </c>
      <c r="N22" s="38"/>
      <c r="O22" s="92">
        <v>8637043</v>
      </c>
      <c r="P22" s="38" t="s">
        <v>517</v>
      </c>
      <c r="Q22" s="38" t="s">
        <v>513</v>
      </c>
    </row>
    <row r="23" spans="1:17" ht="14.25" customHeight="1" x14ac:dyDescent="0.15">
      <c r="H23" s="1"/>
      <c r="I23" s="1"/>
      <c r="L23" s="32">
        <f>MAX($L$2:L22)+1</f>
        <v>20</v>
      </c>
      <c r="M23" s="38" t="s">
        <v>501</v>
      </c>
      <c r="N23" s="38"/>
      <c r="O23" s="92">
        <v>8637001</v>
      </c>
      <c r="P23" s="38" t="s">
        <v>518</v>
      </c>
      <c r="Q23" s="38" t="s">
        <v>513</v>
      </c>
    </row>
    <row r="24" spans="1:17" ht="14.25" customHeight="1" x14ac:dyDescent="0.15">
      <c r="H24" s="1"/>
      <c r="I24" s="77"/>
      <c r="L24" s="32">
        <f>MAX($L$2:L23)+1</f>
        <v>21</v>
      </c>
      <c r="M24" s="38" t="s">
        <v>501</v>
      </c>
      <c r="N24" s="38"/>
      <c r="O24" s="92">
        <v>8637055</v>
      </c>
      <c r="P24" s="38" t="s">
        <v>519</v>
      </c>
      <c r="Q24" s="38" t="s">
        <v>513</v>
      </c>
    </row>
    <row r="25" spans="1:17" ht="14.25" customHeight="1" x14ac:dyDescent="0.15">
      <c r="H25" s="1"/>
      <c r="I25" s="1"/>
      <c r="L25" s="32">
        <f>MAX($L$2:L24)+1</f>
        <v>22</v>
      </c>
      <c r="M25" s="38" t="s">
        <v>501</v>
      </c>
      <c r="N25" s="38"/>
      <c r="O25" s="92">
        <v>8637054</v>
      </c>
      <c r="P25" s="38" t="s">
        <v>520</v>
      </c>
      <c r="Q25" s="38" t="s">
        <v>513</v>
      </c>
    </row>
    <row r="26" spans="1:17" ht="14.25" customHeight="1" x14ac:dyDescent="0.15">
      <c r="H26" s="1"/>
      <c r="I26" s="1"/>
      <c r="L26" s="32">
        <f>MAX($L$2:L25)+1</f>
        <v>23</v>
      </c>
      <c r="M26" s="38" t="s">
        <v>501</v>
      </c>
      <c r="N26" s="38"/>
      <c r="O26" s="92">
        <v>8771004</v>
      </c>
      <c r="P26" s="38" t="s">
        <v>521</v>
      </c>
      <c r="Q26" s="38" t="s">
        <v>522</v>
      </c>
    </row>
    <row r="27" spans="1:17" ht="14.25" customHeight="1" x14ac:dyDescent="0.15">
      <c r="H27" s="1"/>
      <c r="I27" s="77"/>
      <c r="L27" s="32">
        <f>MAX($L$2:L26)+1</f>
        <v>24</v>
      </c>
      <c r="M27" s="38" t="s">
        <v>523</v>
      </c>
      <c r="N27" s="38" t="s">
        <v>205</v>
      </c>
      <c r="O27" s="92">
        <v>2020246</v>
      </c>
      <c r="P27" s="38" t="s">
        <v>524</v>
      </c>
      <c r="Q27" s="38"/>
    </row>
    <row r="28" spans="1:17" ht="14.25" customHeight="1" x14ac:dyDescent="0.15">
      <c r="H28" s="1"/>
      <c r="I28" s="1"/>
      <c r="L28" s="32">
        <f>MAX($L$2:L27)+1</f>
        <v>25</v>
      </c>
      <c r="M28" s="38" t="s">
        <v>523</v>
      </c>
      <c r="N28" s="38"/>
      <c r="O28" s="92">
        <v>2190627</v>
      </c>
      <c r="P28" s="38" t="s">
        <v>525</v>
      </c>
      <c r="Q28" s="38"/>
    </row>
    <row r="29" spans="1:17" ht="14.25" customHeight="1" x14ac:dyDescent="0.15">
      <c r="H29" s="1"/>
      <c r="I29" s="1"/>
      <c r="L29" s="32">
        <f>MAX($L$2:L28)+1</f>
        <v>26</v>
      </c>
      <c r="M29" s="38" t="s">
        <v>523</v>
      </c>
      <c r="N29" s="38"/>
      <c r="O29" s="92">
        <v>8537003</v>
      </c>
      <c r="P29" s="38" t="s">
        <v>526</v>
      </c>
      <c r="Q29" s="38" t="s">
        <v>348</v>
      </c>
    </row>
    <row r="30" spans="1:17" ht="14.25" customHeight="1" x14ac:dyDescent="0.15">
      <c r="H30" s="1"/>
      <c r="I30" s="77"/>
      <c r="L30" s="32">
        <f>MAX($L$2:L29)+1</f>
        <v>27</v>
      </c>
      <c r="M30" s="38" t="s">
        <v>523</v>
      </c>
      <c r="N30" s="38"/>
      <c r="O30" s="92">
        <v>8537004</v>
      </c>
      <c r="P30" s="38" t="s">
        <v>527</v>
      </c>
      <c r="Q30" s="38" t="s">
        <v>348</v>
      </c>
    </row>
    <row r="31" spans="1:17" ht="14.25" customHeight="1" x14ac:dyDescent="0.15">
      <c r="H31" s="1"/>
      <c r="I31" s="1"/>
      <c r="L31" s="32">
        <f>MAX($L$2:L30)+1</f>
        <v>28</v>
      </c>
      <c r="M31" s="38" t="s">
        <v>523</v>
      </c>
      <c r="N31" s="38"/>
      <c r="O31" s="92">
        <v>8537006</v>
      </c>
      <c r="P31" s="38" t="s">
        <v>528</v>
      </c>
      <c r="Q31" s="38" t="s">
        <v>348</v>
      </c>
    </row>
    <row r="32" spans="1:17" ht="14.25" customHeight="1" x14ac:dyDescent="0.15">
      <c r="H32" s="1"/>
      <c r="I32" s="77"/>
      <c r="L32" s="32">
        <f>MAX($L$2:L31)+1</f>
        <v>29</v>
      </c>
      <c r="M32" s="38" t="s">
        <v>523</v>
      </c>
      <c r="N32" s="38"/>
      <c r="O32" s="92">
        <v>8537011</v>
      </c>
      <c r="P32" s="38" t="s">
        <v>529</v>
      </c>
      <c r="Q32" s="38" t="s">
        <v>348</v>
      </c>
    </row>
    <row r="33" spans="8:17" ht="14.25" customHeight="1" x14ac:dyDescent="0.15">
      <c r="H33" s="1"/>
      <c r="I33" s="1"/>
      <c r="L33" s="32">
        <f>MAX($L$2:L32)+1</f>
        <v>30</v>
      </c>
      <c r="M33" s="38" t="s">
        <v>523</v>
      </c>
      <c r="N33" s="38"/>
      <c r="O33" s="92">
        <v>8537012</v>
      </c>
      <c r="P33" s="38" t="s">
        <v>530</v>
      </c>
      <c r="Q33" s="38" t="s">
        <v>348</v>
      </c>
    </row>
    <row r="34" spans="8:17" ht="14.25" customHeight="1" x14ac:dyDescent="0.15">
      <c r="L34" s="32">
        <f>MAX($L$2:L33)+1</f>
        <v>31</v>
      </c>
      <c r="M34" s="38" t="s">
        <v>523</v>
      </c>
      <c r="N34" s="38"/>
      <c r="O34" s="92">
        <v>8752007</v>
      </c>
      <c r="P34" s="38" t="s">
        <v>531</v>
      </c>
      <c r="Q34" s="38" t="s">
        <v>532</v>
      </c>
    </row>
    <row r="35" spans="8:17" ht="14.25" customHeight="1" x14ac:dyDescent="0.15">
      <c r="L35" s="32">
        <f>MAX($L$2:L34)+1</f>
        <v>32</v>
      </c>
      <c r="M35" s="38" t="s">
        <v>523</v>
      </c>
      <c r="N35" s="38"/>
      <c r="O35" s="92">
        <v>8752011</v>
      </c>
      <c r="P35" s="38" t="s">
        <v>533</v>
      </c>
      <c r="Q35" s="38" t="s">
        <v>532</v>
      </c>
    </row>
    <row r="36" spans="8:17" ht="14.25" customHeight="1" x14ac:dyDescent="0.15">
      <c r="L36" s="32">
        <f>MAX($L$2:L35)+1</f>
        <v>33</v>
      </c>
      <c r="M36" s="38" t="s">
        <v>523</v>
      </c>
      <c r="N36" s="38"/>
      <c r="O36" s="92">
        <v>8752022</v>
      </c>
      <c r="P36" s="38" t="s">
        <v>534</v>
      </c>
      <c r="Q36" s="38" t="s">
        <v>532</v>
      </c>
    </row>
    <row r="37" spans="8:17" ht="14.25" customHeight="1" x14ac:dyDescent="0.15">
      <c r="L37" s="32">
        <f>MAX($L$2:L36)+1</f>
        <v>34</v>
      </c>
      <c r="M37" s="38" t="s">
        <v>523</v>
      </c>
      <c r="N37" s="38"/>
      <c r="O37" s="92">
        <v>8579013</v>
      </c>
      <c r="P37" s="38" t="s">
        <v>535</v>
      </c>
      <c r="Q37" s="38" t="s">
        <v>536</v>
      </c>
    </row>
    <row r="38" spans="8:17" ht="14.25" customHeight="1" x14ac:dyDescent="0.15">
      <c r="L38" s="32">
        <f>MAX($L$2:L37)+1</f>
        <v>35</v>
      </c>
      <c r="M38" s="38" t="s">
        <v>523</v>
      </c>
      <c r="N38" s="38"/>
      <c r="O38" s="92">
        <v>8637047</v>
      </c>
      <c r="P38" s="38" t="s">
        <v>537</v>
      </c>
      <c r="Q38" s="38" t="s">
        <v>513</v>
      </c>
    </row>
    <row r="39" spans="8:17" ht="14.25" customHeight="1" x14ac:dyDescent="0.15">
      <c r="L39" s="32">
        <f>MAX($L$2:L38)+1</f>
        <v>36</v>
      </c>
      <c r="M39" s="38" t="s">
        <v>523</v>
      </c>
      <c r="N39" s="38"/>
      <c r="O39" s="92">
        <v>8637051</v>
      </c>
      <c r="P39" s="38" t="s">
        <v>538</v>
      </c>
      <c r="Q39" s="38" t="s">
        <v>513</v>
      </c>
    </row>
    <row r="40" spans="8:17" ht="14.25" customHeight="1" x14ac:dyDescent="0.15">
      <c r="L40" s="32">
        <f>MAX($L$2:L39)+1</f>
        <v>37</v>
      </c>
      <c r="M40" s="38" t="s">
        <v>523</v>
      </c>
      <c r="N40" s="38"/>
      <c r="O40" s="92">
        <v>8637052</v>
      </c>
      <c r="P40" s="38" t="s">
        <v>539</v>
      </c>
      <c r="Q40" s="38" t="s">
        <v>513</v>
      </c>
    </row>
    <row r="41" spans="8:17" ht="14.25" customHeight="1" x14ac:dyDescent="0.15">
      <c r="L41" s="32"/>
      <c r="M41" s="38"/>
      <c r="N41" s="38"/>
      <c r="O41" s="92"/>
      <c r="P41" s="38"/>
      <c r="Q41" s="38"/>
    </row>
    <row r="42" spans="8:17" ht="14.25" customHeight="1" x14ac:dyDescent="0.15">
      <c r="H42" s="115" t="s">
        <v>540</v>
      </c>
      <c r="I42" s="116"/>
      <c r="L42" s="13">
        <f>MAX($L$2:L41)+1</f>
        <v>38</v>
      </c>
      <c r="M42" s="13" t="s">
        <v>541</v>
      </c>
      <c r="N42" s="13"/>
      <c r="O42" s="13" t="s">
        <v>542</v>
      </c>
      <c r="P42" s="13" t="s">
        <v>543</v>
      </c>
      <c r="Q42" s="13"/>
    </row>
    <row r="43" spans="8:17" ht="14.25" customHeight="1" x14ac:dyDescent="0.15">
      <c r="H43" s="59" t="s">
        <v>213</v>
      </c>
      <c r="I43" s="79" t="s">
        <v>543</v>
      </c>
      <c r="J43" s="1"/>
      <c r="L43" s="32">
        <f>MAX($L$2:L42)+1</f>
        <v>39</v>
      </c>
      <c r="M43" s="38" t="s">
        <v>544</v>
      </c>
      <c r="N43" s="38" t="s">
        <v>205</v>
      </c>
      <c r="O43" s="92" t="s">
        <v>545</v>
      </c>
      <c r="P43" s="38" t="s">
        <v>546</v>
      </c>
      <c r="Q43" s="38"/>
    </row>
    <row r="44" spans="8:17" ht="14.25" customHeight="1" x14ac:dyDescent="0.15">
      <c r="H44" s="61"/>
      <c r="I44" s="75" t="s">
        <v>547</v>
      </c>
      <c r="J44" s="1"/>
      <c r="L44" s="32">
        <f>MAX($L$2:L43)+1</f>
        <v>40</v>
      </c>
      <c r="M44" s="38" t="s">
        <v>544</v>
      </c>
      <c r="N44" s="38"/>
      <c r="O44" s="92">
        <v>2040019</v>
      </c>
      <c r="P44" s="38" t="s">
        <v>548</v>
      </c>
      <c r="Q44" s="38"/>
    </row>
    <row r="45" spans="8:17" ht="14.25" customHeight="1" x14ac:dyDescent="0.15">
      <c r="H45" s="62"/>
      <c r="I45" s="62" t="s">
        <v>549</v>
      </c>
      <c r="J45" s="1"/>
      <c r="L45" s="32">
        <f>MAX($L$2:L44)+1</f>
        <v>41</v>
      </c>
      <c r="M45" s="38" t="s">
        <v>544</v>
      </c>
      <c r="N45" s="38"/>
      <c r="O45" s="94">
        <v>2190083</v>
      </c>
      <c r="P45" s="43" t="s">
        <v>550</v>
      </c>
      <c r="Q45" s="38"/>
    </row>
    <row r="46" spans="8:17" ht="14.25" customHeight="1" x14ac:dyDescent="0.15">
      <c r="H46" s="59" t="s">
        <v>214</v>
      </c>
      <c r="I46" s="59" t="s">
        <v>494</v>
      </c>
      <c r="J46" s="1"/>
      <c r="L46" s="32">
        <f>MAX($L$2:L45)+1</f>
        <v>42</v>
      </c>
      <c r="M46" s="38" t="s">
        <v>544</v>
      </c>
      <c r="N46" s="38"/>
      <c r="O46" s="92" t="s">
        <v>551</v>
      </c>
      <c r="P46" s="38" t="s">
        <v>552</v>
      </c>
      <c r="Q46" s="38"/>
    </row>
    <row r="47" spans="8:17" ht="14.25" customHeight="1" x14ac:dyDescent="0.15">
      <c r="H47" s="61"/>
      <c r="I47" s="75" t="s">
        <v>496</v>
      </c>
      <c r="J47" s="1"/>
      <c r="L47" s="32">
        <f>MAX($L$2:L46)+1</f>
        <v>43</v>
      </c>
      <c r="M47" s="38" t="s">
        <v>544</v>
      </c>
      <c r="N47" s="38"/>
      <c r="O47" s="92">
        <v>2090480</v>
      </c>
      <c r="P47" s="38" t="s">
        <v>553</v>
      </c>
      <c r="Q47" s="38"/>
    </row>
    <row r="48" spans="8:17" ht="14.25" customHeight="1" x14ac:dyDescent="0.15">
      <c r="H48" s="62"/>
      <c r="I48" s="62" t="s">
        <v>497</v>
      </c>
      <c r="J48" s="1"/>
      <c r="L48" s="32">
        <f>MAX($L$2:L47)+1</f>
        <v>44</v>
      </c>
      <c r="M48" s="38" t="s">
        <v>544</v>
      </c>
      <c r="N48" s="38"/>
      <c r="O48" s="92">
        <v>9170004</v>
      </c>
      <c r="P48" s="38" t="s">
        <v>554</v>
      </c>
      <c r="Q48" s="38" t="s">
        <v>420</v>
      </c>
    </row>
    <row r="49" spans="8:17" ht="14.25" customHeight="1" x14ac:dyDescent="0.15">
      <c r="H49" s="1"/>
      <c r="I49" s="1"/>
      <c r="J49" s="1"/>
      <c r="L49" s="32">
        <f>MAX($L$2:L48)+1</f>
        <v>45</v>
      </c>
      <c r="M49" s="38" t="s">
        <v>544</v>
      </c>
      <c r="N49" s="38"/>
      <c r="O49" s="92">
        <v>9170030</v>
      </c>
      <c r="P49" s="38" t="s">
        <v>555</v>
      </c>
      <c r="Q49" s="38" t="s">
        <v>420</v>
      </c>
    </row>
    <row r="50" spans="8:17" ht="14.25" customHeight="1" x14ac:dyDescent="0.15">
      <c r="H50" s="1"/>
      <c r="I50" s="1"/>
      <c r="L50" s="32">
        <f>MAX($L$2:L49)+1</f>
        <v>46</v>
      </c>
      <c r="M50" s="38" t="s">
        <v>544</v>
      </c>
      <c r="N50" s="38"/>
      <c r="O50" s="92">
        <v>9170037</v>
      </c>
      <c r="P50" s="38" t="s">
        <v>556</v>
      </c>
      <c r="Q50" s="38" t="s">
        <v>420</v>
      </c>
    </row>
    <row r="51" spans="8:17" ht="14.25" customHeight="1" x14ac:dyDescent="0.15">
      <c r="H51" s="1"/>
      <c r="I51" s="1"/>
      <c r="L51" s="32"/>
      <c r="M51" s="38"/>
      <c r="N51" s="38"/>
      <c r="O51" s="92"/>
      <c r="P51" s="38"/>
      <c r="Q51" s="38"/>
    </row>
    <row r="52" spans="8:17" ht="14.25" customHeight="1" x14ac:dyDescent="0.15">
      <c r="H52" s="115" t="s">
        <v>557</v>
      </c>
      <c r="I52" s="116"/>
      <c r="L52" s="13">
        <f>MAX($L$2:L51)+1</f>
        <v>47</v>
      </c>
      <c r="M52" s="13" t="s">
        <v>558</v>
      </c>
      <c r="N52" s="13"/>
      <c r="O52" s="13" t="s">
        <v>559</v>
      </c>
      <c r="P52" s="13" t="s">
        <v>560</v>
      </c>
      <c r="Q52" s="13"/>
    </row>
    <row r="53" spans="8:17" ht="14.25" customHeight="1" x14ac:dyDescent="0.15">
      <c r="H53" s="59" t="s">
        <v>213</v>
      </c>
      <c r="I53" s="59" t="s">
        <v>560</v>
      </c>
      <c r="L53" s="32">
        <f>MAX($L$2:L52)+1</f>
        <v>48</v>
      </c>
      <c r="M53" s="38" t="s">
        <v>561</v>
      </c>
      <c r="N53" s="38" t="s">
        <v>276</v>
      </c>
      <c r="O53" s="92">
        <v>2040400</v>
      </c>
      <c r="P53" s="38" t="s">
        <v>562</v>
      </c>
      <c r="Q53" s="38"/>
    </row>
    <row r="54" spans="8:17" ht="14.25" customHeight="1" x14ac:dyDescent="0.15">
      <c r="H54" s="61"/>
      <c r="I54" s="75" t="s">
        <v>563</v>
      </c>
      <c r="L54" s="32">
        <f>MAX($L$2:L53)+1</f>
        <v>49</v>
      </c>
      <c r="M54" s="38" t="s">
        <v>561</v>
      </c>
      <c r="N54" s="38"/>
      <c r="O54" s="92" t="s">
        <v>564</v>
      </c>
      <c r="P54" s="38" t="s">
        <v>565</v>
      </c>
      <c r="Q54" s="38"/>
    </row>
    <row r="55" spans="8:17" ht="14.25" customHeight="1" x14ac:dyDescent="0.15">
      <c r="H55" s="62"/>
      <c r="I55" s="62" t="s">
        <v>566</v>
      </c>
      <c r="L55" s="32">
        <f>MAX($L$2:L54)+1</f>
        <v>50</v>
      </c>
      <c r="M55" s="38" t="s">
        <v>561</v>
      </c>
      <c r="N55" s="38"/>
      <c r="O55" s="92">
        <v>2150185</v>
      </c>
      <c r="P55" s="38" t="s">
        <v>567</v>
      </c>
      <c r="Q55" s="38"/>
    </row>
    <row r="56" spans="8:17" ht="14.25" customHeight="1" x14ac:dyDescent="0.15">
      <c r="H56" s="59" t="s">
        <v>214</v>
      </c>
      <c r="I56" s="59" t="s">
        <v>494</v>
      </c>
      <c r="L56" s="32">
        <f>MAX($L$2:L55)+1</f>
        <v>51</v>
      </c>
      <c r="M56" s="38" t="s">
        <v>561</v>
      </c>
      <c r="N56" s="38"/>
      <c r="O56" s="92">
        <v>2150427</v>
      </c>
      <c r="P56" s="38" t="s">
        <v>568</v>
      </c>
      <c r="Q56" s="38"/>
    </row>
    <row r="57" spans="8:17" ht="14.25" customHeight="1" x14ac:dyDescent="0.15">
      <c r="H57" s="61"/>
      <c r="I57" s="75" t="s">
        <v>496</v>
      </c>
      <c r="L57" s="32">
        <f>MAX($L$2:L56)+1</f>
        <v>52</v>
      </c>
      <c r="M57" s="38" t="s">
        <v>561</v>
      </c>
      <c r="N57" s="38"/>
      <c r="O57" s="92">
        <v>2160405</v>
      </c>
      <c r="P57" s="38" t="s">
        <v>569</v>
      </c>
      <c r="Q57" s="38"/>
    </row>
    <row r="58" spans="8:17" ht="14.25" customHeight="1" x14ac:dyDescent="0.15">
      <c r="H58" s="62"/>
      <c r="I58" s="62" t="s">
        <v>497</v>
      </c>
      <c r="L58" s="32">
        <f>MAX($L$2:L57)+1</f>
        <v>53</v>
      </c>
      <c r="M58" s="38" t="s">
        <v>561</v>
      </c>
      <c r="N58" s="38"/>
      <c r="O58" s="92">
        <v>2170250</v>
      </c>
      <c r="P58" s="38" t="s">
        <v>570</v>
      </c>
      <c r="Q58" s="38"/>
    </row>
    <row r="59" spans="8:17" ht="14.25" customHeight="1" x14ac:dyDescent="0.15">
      <c r="H59" s="1"/>
      <c r="I59" s="1"/>
      <c r="L59" s="32">
        <f>MAX($L$2:L58)+1</f>
        <v>54</v>
      </c>
      <c r="M59" s="38" t="s">
        <v>561</v>
      </c>
      <c r="N59" s="38"/>
      <c r="O59" s="92">
        <v>2180203</v>
      </c>
      <c r="P59" s="38" t="s">
        <v>571</v>
      </c>
      <c r="Q59" s="38"/>
    </row>
    <row r="60" spans="8:17" ht="14.25" customHeight="1" x14ac:dyDescent="0.15">
      <c r="H60" s="1"/>
      <c r="I60" s="1"/>
      <c r="L60" s="32">
        <f>MAX($L$2:L59)+1</f>
        <v>55</v>
      </c>
      <c r="M60" s="38" t="s">
        <v>561</v>
      </c>
      <c r="N60" s="38"/>
      <c r="O60" s="92">
        <v>8148039</v>
      </c>
      <c r="P60" s="38" t="s">
        <v>572</v>
      </c>
      <c r="Q60" s="38" t="s">
        <v>357</v>
      </c>
    </row>
    <row r="61" spans="8:17" ht="14.25" customHeight="1" x14ac:dyDescent="0.15">
      <c r="L61" s="32">
        <f>MAX($L$2:L60)+1</f>
        <v>56</v>
      </c>
      <c r="M61" s="38" t="s">
        <v>561</v>
      </c>
      <c r="N61" s="38"/>
      <c r="O61" s="92">
        <v>8593003</v>
      </c>
      <c r="P61" s="38" t="s">
        <v>573</v>
      </c>
      <c r="Q61" s="38" t="s">
        <v>574</v>
      </c>
    </row>
    <row r="62" spans="8:17" ht="14.25" customHeight="1" x14ac:dyDescent="0.15">
      <c r="L62" s="32">
        <f>MAX($L$2:L61)+1</f>
        <v>57</v>
      </c>
      <c r="M62" s="38" t="s">
        <v>561</v>
      </c>
      <c r="N62" s="38"/>
      <c r="O62" s="92">
        <v>8607012</v>
      </c>
      <c r="P62" s="38" t="s">
        <v>575</v>
      </c>
      <c r="Q62" s="38" t="s">
        <v>576</v>
      </c>
    </row>
    <row r="63" spans="8:17" ht="14.25" customHeight="1" x14ac:dyDescent="0.15">
      <c r="L63" s="32">
        <f>MAX($L$2:L62)+1</f>
        <v>58</v>
      </c>
      <c r="M63" s="38" t="s">
        <v>561</v>
      </c>
      <c r="N63" s="38"/>
      <c r="O63" s="92">
        <v>8742004</v>
      </c>
      <c r="P63" s="38" t="s">
        <v>577</v>
      </c>
      <c r="Q63" s="38" t="s">
        <v>578</v>
      </c>
    </row>
    <row r="64" spans="8:17" ht="14.25" customHeight="1" x14ac:dyDescent="0.15">
      <c r="L64" s="32">
        <f>MAX($L$2:L63)+1</f>
        <v>59</v>
      </c>
      <c r="M64" s="38" t="s">
        <v>561</v>
      </c>
      <c r="N64" s="38"/>
      <c r="O64" s="92">
        <v>8593007</v>
      </c>
      <c r="P64" s="38" t="s">
        <v>579</v>
      </c>
      <c r="Q64" s="38" t="s">
        <v>574</v>
      </c>
    </row>
    <row r="65" spans="8:17" ht="14.25" customHeight="1" x14ac:dyDescent="0.15">
      <c r="L65" s="32"/>
      <c r="M65" s="38"/>
      <c r="N65" s="38"/>
      <c r="O65" s="92"/>
      <c r="P65" s="38"/>
      <c r="Q65" s="38"/>
    </row>
    <row r="66" spans="8:17" ht="14.25" customHeight="1" x14ac:dyDescent="0.15">
      <c r="H66" s="115" t="s">
        <v>580</v>
      </c>
      <c r="I66" s="116"/>
      <c r="L66" s="13">
        <f>MAX($L$2:L65)+1</f>
        <v>60</v>
      </c>
      <c r="M66" s="13" t="s">
        <v>581</v>
      </c>
      <c r="N66" s="13" t="s">
        <v>276</v>
      </c>
      <c r="O66" s="13">
        <v>2020513</v>
      </c>
      <c r="P66" s="13" t="s">
        <v>582</v>
      </c>
      <c r="Q66" s="13"/>
    </row>
    <row r="67" spans="8:17" ht="14.25" x14ac:dyDescent="0.15">
      <c r="H67" s="59" t="s">
        <v>213</v>
      </c>
      <c r="I67" s="59" t="s">
        <v>582</v>
      </c>
      <c r="L67" s="32">
        <f>MAX($L$2:L66)+1</f>
        <v>61</v>
      </c>
      <c r="M67" s="38" t="s">
        <v>583</v>
      </c>
      <c r="N67" s="38"/>
      <c r="O67" s="92">
        <v>2030299</v>
      </c>
      <c r="P67" s="38" t="s">
        <v>584</v>
      </c>
      <c r="Q67" s="38"/>
    </row>
    <row r="68" spans="8:17" ht="14.25" x14ac:dyDescent="0.15">
      <c r="H68" s="61"/>
      <c r="I68" s="75" t="s">
        <v>585</v>
      </c>
      <c r="L68" s="32">
        <f>MAX($L$2:L67)+1</f>
        <v>62</v>
      </c>
      <c r="M68" s="38" t="s">
        <v>583</v>
      </c>
      <c r="N68" s="38"/>
      <c r="O68" s="92">
        <v>2150383</v>
      </c>
      <c r="P68" s="38" t="s">
        <v>586</v>
      </c>
      <c r="Q68" s="38"/>
    </row>
    <row r="69" spans="8:17" ht="14.25" x14ac:dyDescent="0.15">
      <c r="H69" s="62"/>
      <c r="I69" s="62" t="s">
        <v>587</v>
      </c>
      <c r="L69" s="32">
        <f>MAX($L$2:L68)+1</f>
        <v>63</v>
      </c>
      <c r="M69" s="38" t="s">
        <v>583</v>
      </c>
      <c r="N69" s="38"/>
      <c r="O69" s="92">
        <v>2180530</v>
      </c>
      <c r="P69" s="38" t="s">
        <v>588</v>
      </c>
      <c r="Q69" s="38"/>
    </row>
    <row r="70" spans="8:17" ht="14.25" x14ac:dyDescent="0.15">
      <c r="H70" s="59" t="s">
        <v>214</v>
      </c>
      <c r="I70" s="59" t="s">
        <v>494</v>
      </c>
      <c r="L70" s="32">
        <f>MAX($L$2:L69)+1</f>
        <v>64</v>
      </c>
      <c r="M70" s="38" t="s">
        <v>583</v>
      </c>
      <c r="N70" s="38"/>
      <c r="O70" s="92">
        <v>2190018</v>
      </c>
      <c r="P70" s="38" t="s">
        <v>589</v>
      </c>
      <c r="Q70" s="38"/>
    </row>
    <row r="71" spans="8:17" ht="14.25" x14ac:dyDescent="0.15">
      <c r="H71" s="61"/>
      <c r="I71" s="75" t="s">
        <v>496</v>
      </c>
      <c r="L71" s="32">
        <f>MAX($L$2:L70)+1</f>
        <v>65</v>
      </c>
      <c r="M71" s="38" t="s">
        <v>583</v>
      </c>
      <c r="N71" s="38"/>
      <c r="O71" s="92">
        <v>2190187</v>
      </c>
      <c r="P71" s="38" t="s">
        <v>590</v>
      </c>
      <c r="Q71" s="38"/>
    </row>
    <row r="72" spans="8:17" ht="14.25" x14ac:dyDescent="0.15">
      <c r="H72" s="62"/>
      <c r="I72" s="62" t="s">
        <v>497</v>
      </c>
      <c r="L72" s="32">
        <f>MAX($L$2:L71)+1</f>
        <v>66</v>
      </c>
      <c r="M72" s="38" t="s">
        <v>583</v>
      </c>
      <c r="N72" s="38"/>
      <c r="O72" s="92">
        <v>8859001</v>
      </c>
      <c r="P72" s="38" t="s">
        <v>591</v>
      </c>
      <c r="Q72" s="38" t="s">
        <v>592</v>
      </c>
    </row>
    <row r="73" spans="8:17" ht="14.25" x14ac:dyDescent="0.15">
      <c r="L73" s="32">
        <f>MAX($L$2:L72)+1</f>
        <v>67</v>
      </c>
      <c r="M73" s="38" t="s">
        <v>583</v>
      </c>
      <c r="N73" s="38"/>
      <c r="O73" s="92">
        <v>8116002</v>
      </c>
      <c r="P73" s="38" t="s">
        <v>593</v>
      </c>
      <c r="Q73" s="38" t="s">
        <v>594</v>
      </c>
    </row>
    <row r="74" spans="8:17" ht="14.25" x14ac:dyDescent="0.15">
      <c r="L74" s="32">
        <f>MAX($L$2:L73)+1</f>
        <v>68</v>
      </c>
      <c r="M74" s="38" t="s">
        <v>583</v>
      </c>
      <c r="N74" s="38"/>
      <c r="O74" s="92">
        <v>8148020</v>
      </c>
      <c r="P74" s="38" t="s">
        <v>595</v>
      </c>
      <c r="Q74" s="38" t="s">
        <v>357</v>
      </c>
    </row>
    <row r="75" spans="8:17" ht="14.25" x14ac:dyDescent="0.15">
      <c r="L75" s="32">
        <f>MAX($L$2:L74)+1</f>
        <v>69</v>
      </c>
      <c r="M75" s="38" t="s">
        <v>583</v>
      </c>
      <c r="N75" s="38"/>
      <c r="O75" s="92">
        <v>8148024</v>
      </c>
      <c r="P75" s="38" t="s">
        <v>596</v>
      </c>
      <c r="Q75" s="38" t="s">
        <v>357</v>
      </c>
    </row>
    <row r="76" spans="8:17" ht="14.25" x14ac:dyDescent="0.15">
      <c r="L76" s="32">
        <f>MAX($L$2:L75)+1</f>
        <v>70</v>
      </c>
      <c r="M76" s="38" t="s">
        <v>583</v>
      </c>
      <c r="N76" s="38"/>
      <c r="O76" s="92">
        <v>8148030</v>
      </c>
      <c r="P76" s="38" t="s">
        <v>597</v>
      </c>
      <c r="Q76" s="38" t="s">
        <v>357</v>
      </c>
    </row>
    <row r="77" spans="8:17" ht="14.25" x14ac:dyDescent="0.15">
      <c r="L77" s="32">
        <f>MAX($L$2:L76)+1</f>
        <v>71</v>
      </c>
      <c r="M77" s="38" t="s">
        <v>583</v>
      </c>
      <c r="N77" s="38"/>
      <c r="O77" s="92">
        <v>8148033</v>
      </c>
      <c r="P77" s="38" t="s">
        <v>598</v>
      </c>
      <c r="Q77" s="38" t="s">
        <v>357</v>
      </c>
    </row>
    <row r="78" spans="8:17" ht="14.25" x14ac:dyDescent="0.15">
      <c r="L78" s="32">
        <f>MAX($L$2:L77)+1</f>
        <v>72</v>
      </c>
      <c r="M78" s="38" t="s">
        <v>583</v>
      </c>
      <c r="N78" s="38"/>
      <c r="O78" s="92">
        <v>8148045</v>
      </c>
      <c r="P78" s="38" t="s">
        <v>599</v>
      </c>
      <c r="Q78" s="38" t="s">
        <v>357</v>
      </c>
    </row>
    <row r="79" spans="8:17" ht="14.25" x14ac:dyDescent="0.15">
      <c r="L79" s="32">
        <f>MAX($L$2:L78)+1</f>
        <v>73</v>
      </c>
      <c r="M79" s="38" t="s">
        <v>583</v>
      </c>
      <c r="N79" s="38"/>
      <c r="O79" s="92">
        <v>8148051</v>
      </c>
      <c r="P79" s="38" t="s">
        <v>600</v>
      </c>
      <c r="Q79" s="38" t="s">
        <v>357</v>
      </c>
    </row>
    <row r="80" spans="8:17" ht="14.25" x14ac:dyDescent="0.15">
      <c r="L80" s="32">
        <f>MAX($L$2:L79)+1</f>
        <v>74</v>
      </c>
      <c r="M80" s="38" t="s">
        <v>583</v>
      </c>
      <c r="N80" s="38"/>
      <c r="O80" s="92">
        <v>8508006</v>
      </c>
      <c r="P80" s="38" t="s">
        <v>601</v>
      </c>
      <c r="Q80" s="38" t="s">
        <v>602</v>
      </c>
    </row>
    <row r="81" spans="12:17" ht="14.25" x14ac:dyDescent="0.15">
      <c r="L81" s="32">
        <f>MAX($L$2:L80)+1</f>
        <v>75</v>
      </c>
      <c r="M81" s="38" t="s">
        <v>583</v>
      </c>
      <c r="N81" s="38"/>
      <c r="O81" s="92">
        <v>8508007</v>
      </c>
      <c r="P81" s="38" t="s">
        <v>603</v>
      </c>
      <c r="Q81" s="38" t="s">
        <v>602</v>
      </c>
    </row>
    <row r="82" spans="12:17" ht="14.25" x14ac:dyDescent="0.15">
      <c r="L82" s="32">
        <f>MAX($L$2:L81)+1</f>
        <v>76</v>
      </c>
      <c r="M82" s="38" t="s">
        <v>583</v>
      </c>
      <c r="N82" s="38"/>
      <c r="O82" s="92">
        <v>8802001</v>
      </c>
      <c r="P82" s="38" t="s">
        <v>604</v>
      </c>
      <c r="Q82" s="38" t="s">
        <v>605</v>
      </c>
    </row>
    <row r="83" spans="12:17" ht="14.25" x14ac:dyDescent="0.15">
      <c r="L83" s="32"/>
      <c r="M83" s="95"/>
      <c r="N83" s="95"/>
      <c r="O83" s="96"/>
      <c r="P83" s="95"/>
      <c r="Q83" s="95"/>
    </row>
    <row r="84" spans="12:17" ht="14.25" x14ac:dyDescent="0.15">
      <c r="L84" s="32"/>
      <c r="M84" s="38"/>
      <c r="N84" s="38"/>
      <c r="O84" s="92"/>
      <c r="P84" s="38"/>
      <c r="Q84" s="38"/>
    </row>
    <row r="85" spans="12:17" ht="14.25" x14ac:dyDescent="0.15">
      <c r="L85" s="32"/>
      <c r="M85" s="38"/>
      <c r="N85" s="38"/>
      <c r="O85" s="92"/>
      <c r="P85" s="38"/>
      <c r="Q85" s="38"/>
    </row>
    <row r="86" spans="12:17" ht="14.25" x14ac:dyDescent="0.15">
      <c r="L86" s="32"/>
      <c r="M86" s="38"/>
      <c r="N86" s="38"/>
      <c r="O86" s="92"/>
      <c r="P86" s="38"/>
      <c r="Q86" s="38"/>
    </row>
    <row r="87" spans="12:17" ht="14.25" x14ac:dyDescent="0.15">
      <c r="L87" s="32"/>
      <c r="M87" s="38"/>
      <c r="N87" s="38"/>
      <c r="O87" s="92"/>
      <c r="P87" s="38"/>
      <c r="Q87" s="38"/>
    </row>
    <row r="88" spans="12:17" ht="14.25" x14ac:dyDescent="0.15">
      <c r="L88" s="32"/>
      <c r="M88" s="38"/>
      <c r="N88" s="38"/>
      <c r="O88" s="92"/>
      <c r="P88" s="38"/>
      <c r="Q88" s="38"/>
    </row>
  </sheetData>
  <mergeCells count="8">
    <mergeCell ref="H52:I52"/>
    <mergeCell ref="H66:I66"/>
    <mergeCell ref="B3:B12"/>
    <mergeCell ref="D3:E3"/>
    <mergeCell ref="H7:I7"/>
    <mergeCell ref="H9:I9"/>
    <mergeCell ref="H22:I22"/>
    <mergeCell ref="H42:I42"/>
  </mergeCells>
  <phoneticPr fontId="18"/>
  <pageMargins left="0.7" right="0.7" top="0.75" bottom="0.75" header="0.3" footer="0.3"/>
  <pageSetup paperSize="9" scale="5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1608-9F17-470B-9C40-E7AD993FD34A}">
  <sheetPr>
    <pageSetUpPr fitToPage="1"/>
  </sheetPr>
  <dimension ref="A1:Q79"/>
  <sheetViews>
    <sheetView zoomScaleNormal="100" workbookViewId="0">
      <selection activeCell="N1" sqref="N1"/>
    </sheetView>
  </sheetViews>
  <sheetFormatPr defaultRowHeight="13.5" x14ac:dyDescent="0.15"/>
  <cols>
    <col min="1" max="1" width="2.875" customWidth="1"/>
    <col min="2" max="2" width="13.875" bestFit="1" customWidth="1"/>
    <col min="3" max="3" width="9.125" customWidth="1"/>
    <col min="4" max="4" width="4.875" bestFit="1" customWidth="1"/>
    <col min="5" max="5" width="16.375" bestFit="1" customWidth="1"/>
    <col min="6" max="7" width="5.25" customWidth="1"/>
    <col min="8" max="8" width="5.625" bestFit="1" customWidth="1"/>
    <col min="9" max="9" width="17.875" customWidth="1"/>
    <col min="10" max="11" width="5" customWidth="1"/>
    <col min="12" max="12" width="3.625" bestFit="1" customWidth="1"/>
    <col min="13" max="13" width="12.125" bestFit="1" customWidth="1"/>
    <col min="14" max="14" width="3.375" bestFit="1" customWidth="1"/>
    <col min="15" max="15" width="8" bestFit="1" customWidth="1"/>
    <col min="16" max="16" width="9.75" bestFit="1" customWidth="1"/>
    <col min="17" max="17" width="23.25" bestFit="1" customWidth="1"/>
  </cols>
  <sheetData>
    <row r="1" spans="1:17" ht="16.5" x14ac:dyDescent="0.15">
      <c r="A1" s="31" t="s">
        <v>425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 ht="14.2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1" t="s">
        <v>206</v>
      </c>
      <c r="M2" s="11" t="s">
        <v>202</v>
      </c>
      <c r="N2" s="11" t="s">
        <v>205</v>
      </c>
      <c r="O2" s="12" t="s">
        <v>203</v>
      </c>
      <c r="P2" s="11" t="s">
        <v>204</v>
      </c>
      <c r="Q2" s="11" t="s">
        <v>207</v>
      </c>
    </row>
    <row r="3" spans="1:17" ht="14.25" customHeight="1" x14ac:dyDescent="0.15">
      <c r="A3" s="14"/>
      <c r="B3" s="103" t="s">
        <v>209</v>
      </c>
      <c r="C3" s="14"/>
      <c r="D3" s="115" t="s">
        <v>208</v>
      </c>
      <c r="E3" s="116"/>
      <c r="F3" s="17"/>
      <c r="G3" s="14"/>
      <c r="H3" s="14"/>
      <c r="I3" s="14"/>
      <c r="J3" s="14"/>
      <c r="K3" s="72"/>
      <c r="L3" s="13">
        <v>1</v>
      </c>
      <c r="M3" s="13" t="s">
        <v>258</v>
      </c>
      <c r="N3" s="13"/>
      <c r="O3" s="73">
        <v>920023</v>
      </c>
      <c r="P3" s="13" t="s">
        <v>9</v>
      </c>
      <c r="Q3" s="13"/>
    </row>
    <row r="4" spans="1:17" ht="14.25" customHeight="1" x14ac:dyDescent="0.15">
      <c r="A4" s="14"/>
      <c r="B4" s="104"/>
      <c r="C4" s="14"/>
      <c r="D4" s="59" t="s">
        <v>213</v>
      </c>
      <c r="E4" s="59" t="s">
        <v>9</v>
      </c>
      <c r="F4" s="17"/>
      <c r="G4" s="14"/>
      <c r="H4" s="14"/>
      <c r="I4" s="14"/>
      <c r="J4" s="14"/>
      <c r="K4" s="72"/>
      <c r="L4" s="32">
        <f>IF(P4="","",MAX($L$3:L3)+1)</f>
        <v>2</v>
      </c>
      <c r="M4" s="40" t="s">
        <v>261</v>
      </c>
      <c r="N4" s="40"/>
      <c r="O4" s="74">
        <v>2000453</v>
      </c>
      <c r="P4" s="40" t="s">
        <v>262</v>
      </c>
      <c r="Q4" s="40" t="s">
        <v>263</v>
      </c>
    </row>
    <row r="5" spans="1:17" ht="14.25" customHeight="1" x14ac:dyDescent="0.15">
      <c r="A5" s="14"/>
      <c r="B5" s="104"/>
      <c r="C5" s="14"/>
      <c r="D5" s="61"/>
      <c r="E5" s="61" t="s">
        <v>260</v>
      </c>
      <c r="F5" s="17"/>
      <c r="G5" s="14"/>
      <c r="H5" s="14"/>
      <c r="I5" s="14"/>
      <c r="J5" s="14"/>
      <c r="K5" s="72"/>
      <c r="L5" s="32"/>
      <c r="M5" s="40"/>
      <c r="N5" s="40"/>
      <c r="O5" s="74"/>
      <c r="P5" s="40"/>
      <c r="Q5" s="40"/>
    </row>
    <row r="6" spans="1:17" ht="14.25" customHeight="1" x14ac:dyDescent="0.15">
      <c r="A6" s="14"/>
      <c r="B6" s="104"/>
      <c r="C6" s="14"/>
      <c r="D6" s="62"/>
      <c r="E6" s="62" t="s">
        <v>264</v>
      </c>
      <c r="F6" s="17"/>
      <c r="G6" s="14"/>
      <c r="L6" s="13">
        <f>IF(P6="","",MAX($L$3:L5)+1)</f>
        <v>3</v>
      </c>
      <c r="M6" s="13" t="s">
        <v>266</v>
      </c>
      <c r="N6" s="13"/>
      <c r="O6" s="73">
        <v>2020286</v>
      </c>
      <c r="P6" s="13" t="s">
        <v>130</v>
      </c>
      <c r="Q6" s="13"/>
    </row>
    <row r="7" spans="1:17" ht="14.25" customHeight="1" x14ac:dyDescent="0.15">
      <c r="A7" s="14"/>
      <c r="B7" s="104"/>
      <c r="C7" s="14"/>
      <c r="D7" s="59" t="s">
        <v>214</v>
      </c>
      <c r="E7" s="59" t="s">
        <v>216</v>
      </c>
      <c r="F7" s="17"/>
      <c r="G7" s="14"/>
      <c r="H7" s="115" t="s">
        <v>265</v>
      </c>
      <c r="I7" s="116"/>
      <c r="L7" s="32">
        <f>IF(P7="","",MAX($L$3:L6)+1)</f>
        <v>4</v>
      </c>
      <c r="M7" s="40" t="s">
        <v>268</v>
      </c>
      <c r="N7" s="40"/>
      <c r="O7" s="74">
        <v>870180</v>
      </c>
      <c r="P7" s="40" t="s">
        <v>269</v>
      </c>
      <c r="Q7" s="40"/>
    </row>
    <row r="8" spans="1:17" ht="14.25" customHeight="1" x14ac:dyDescent="0.15">
      <c r="A8" s="14"/>
      <c r="B8" s="104"/>
      <c r="C8" s="14"/>
      <c r="D8" s="61"/>
      <c r="E8" s="61" t="s">
        <v>210</v>
      </c>
      <c r="F8" s="17"/>
      <c r="G8" s="14"/>
      <c r="H8" s="59" t="s">
        <v>213</v>
      </c>
      <c r="I8" s="59" t="s">
        <v>130</v>
      </c>
      <c r="L8" s="32">
        <f>IF(P8="","",MAX($L$3:L7)+1)</f>
        <v>5</v>
      </c>
      <c r="M8" s="40" t="s">
        <v>268</v>
      </c>
      <c r="N8" s="40"/>
      <c r="O8" s="74">
        <v>2000319</v>
      </c>
      <c r="P8" s="40" t="s">
        <v>133</v>
      </c>
      <c r="Q8" s="40"/>
    </row>
    <row r="9" spans="1:17" ht="14.25" customHeight="1" x14ac:dyDescent="0.15">
      <c r="A9" s="14"/>
      <c r="B9" s="105"/>
      <c r="C9" s="14"/>
      <c r="D9" s="16"/>
      <c r="E9" s="62" t="s">
        <v>211</v>
      </c>
      <c r="F9" s="17"/>
      <c r="G9" s="14"/>
      <c r="H9" s="61"/>
      <c r="I9" s="61" t="s">
        <v>271</v>
      </c>
      <c r="L9" s="32">
        <f>IF(P9="","",MAX($L$3:L8)+1)</f>
        <v>6</v>
      </c>
      <c r="M9" s="40" t="s">
        <v>268</v>
      </c>
      <c r="N9" s="40"/>
      <c r="O9" s="76">
        <v>2120109</v>
      </c>
      <c r="P9" s="40" t="s">
        <v>94</v>
      </c>
      <c r="Q9" s="40"/>
    </row>
    <row r="10" spans="1:17" ht="14.25" customHeight="1" x14ac:dyDescent="0.15">
      <c r="A10" s="14"/>
      <c r="B10" s="105"/>
      <c r="C10" s="14"/>
      <c r="E10" s="28"/>
      <c r="F10" s="18"/>
      <c r="G10" s="14"/>
      <c r="H10" s="62"/>
      <c r="I10" s="62" t="s">
        <v>272</v>
      </c>
      <c r="L10" s="32">
        <f>IF(P10="","",MAX($L$3:L9)+1)</f>
        <v>7</v>
      </c>
      <c r="M10" s="40" t="s">
        <v>268</v>
      </c>
      <c r="N10" s="40"/>
      <c r="O10" s="74">
        <v>8073008</v>
      </c>
      <c r="P10" s="40" t="s">
        <v>273</v>
      </c>
      <c r="Q10" s="40" t="s">
        <v>274</v>
      </c>
    </row>
    <row r="11" spans="1:17" ht="14.25" customHeight="1" x14ac:dyDescent="0.15">
      <c r="A11" s="14"/>
      <c r="B11" s="105"/>
      <c r="C11" s="14"/>
      <c r="E11" s="29"/>
      <c r="F11" s="18"/>
      <c r="H11" s="59" t="s">
        <v>214</v>
      </c>
      <c r="I11" s="59" t="s">
        <v>9</v>
      </c>
      <c r="L11" s="32">
        <f>IF(P11="","",MAX($L$3:L10)+1)</f>
        <v>8</v>
      </c>
      <c r="M11" s="40" t="s">
        <v>275</v>
      </c>
      <c r="N11" s="40" t="s">
        <v>276</v>
      </c>
      <c r="O11" s="74">
        <v>2080195</v>
      </c>
      <c r="P11" s="40" t="s">
        <v>122</v>
      </c>
      <c r="Q11" s="40"/>
    </row>
    <row r="12" spans="1:17" ht="14.25" customHeight="1" x14ac:dyDescent="0.15">
      <c r="A12" s="14"/>
      <c r="B12" s="106"/>
      <c r="C12" s="14"/>
      <c r="E12" s="29"/>
      <c r="F12" s="18"/>
      <c r="H12" s="61"/>
      <c r="I12" s="61" t="s">
        <v>260</v>
      </c>
      <c r="L12" s="32">
        <f>IF(P12="","",MAX($L$3:L11)+1)</f>
        <v>9</v>
      </c>
      <c r="M12" s="40" t="s">
        <v>275</v>
      </c>
      <c r="N12" s="40"/>
      <c r="O12" s="76">
        <v>2060486</v>
      </c>
      <c r="P12" s="40" t="s">
        <v>277</v>
      </c>
      <c r="Q12" s="40"/>
    </row>
    <row r="13" spans="1:17" ht="14.25" customHeight="1" x14ac:dyDescent="0.15">
      <c r="A13" s="14"/>
      <c r="B13" s="14"/>
      <c r="C13" s="14"/>
      <c r="F13" s="14"/>
      <c r="G13" s="14"/>
      <c r="H13" s="62"/>
      <c r="I13" s="62" t="s">
        <v>264</v>
      </c>
      <c r="J13" s="14"/>
      <c r="K13" s="72"/>
      <c r="L13" s="32">
        <f>IF(P13="","",MAX($L$3:L12)+1)</f>
        <v>10</v>
      </c>
      <c r="M13" s="40" t="s">
        <v>275</v>
      </c>
      <c r="N13" s="40"/>
      <c r="O13" s="76">
        <v>2190325</v>
      </c>
      <c r="P13" s="40" t="s">
        <v>278</v>
      </c>
      <c r="Q13" s="40"/>
    </row>
    <row r="14" spans="1:17" ht="14.25" customHeight="1" x14ac:dyDescent="0.15">
      <c r="A14" s="14"/>
      <c r="B14" s="14"/>
      <c r="C14" s="14"/>
      <c r="F14" s="14"/>
      <c r="G14" s="14"/>
      <c r="H14" s="1"/>
      <c r="I14" s="1"/>
      <c r="J14" s="14"/>
      <c r="K14" s="72"/>
      <c r="L14" s="32">
        <f>IF(P14="","",MAX($L$3:L13)+1)</f>
        <v>11</v>
      </c>
      <c r="M14" s="40" t="s">
        <v>275</v>
      </c>
      <c r="N14" s="40"/>
      <c r="O14" s="76">
        <v>8787008</v>
      </c>
      <c r="P14" s="40" t="s">
        <v>345</v>
      </c>
      <c r="Q14" s="40" t="s">
        <v>338</v>
      </c>
    </row>
    <row r="15" spans="1:17" ht="14.25" customHeight="1" x14ac:dyDescent="0.15">
      <c r="A15" s="14"/>
      <c r="B15" s="14"/>
      <c r="C15" s="14"/>
      <c r="F15" s="14"/>
      <c r="G15" s="14"/>
      <c r="H15" s="1"/>
      <c r="I15" s="1"/>
      <c r="J15" s="14"/>
      <c r="K15" s="72"/>
      <c r="L15" s="32">
        <f>IF(P15="","",MAX($L$3:L14)+1)</f>
        <v>12</v>
      </c>
      <c r="M15" s="40" t="s">
        <v>275</v>
      </c>
      <c r="N15" s="40"/>
      <c r="O15" s="76">
        <v>8148050</v>
      </c>
      <c r="P15" s="40" t="s">
        <v>399</v>
      </c>
      <c r="Q15" s="40" t="s">
        <v>400</v>
      </c>
    </row>
    <row r="16" spans="1:17" ht="14.25" customHeight="1" x14ac:dyDescent="0.15">
      <c r="A16" s="14"/>
      <c r="B16" s="15"/>
      <c r="C16" s="14"/>
      <c r="L16" s="78" t="str">
        <f>IF(P16="","",MAX($L$3:L15)+1)</f>
        <v/>
      </c>
      <c r="M16" s="40"/>
      <c r="N16" s="40"/>
      <c r="O16" s="74"/>
      <c r="P16" s="40"/>
      <c r="Q16" s="40"/>
    </row>
    <row r="17" spans="1:17" ht="14.25" customHeight="1" x14ac:dyDescent="0.15">
      <c r="A17" s="14"/>
      <c r="B17" s="15"/>
      <c r="C17" s="14"/>
      <c r="L17" s="78" t="str">
        <f>IF(P17="","",MAX($L$3:L15)+1)</f>
        <v/>
      </c>
      <c r="M17" s="40"/>
      <c r="N17" s="40"/>
      <c r="O17" s="74"/>
      <c r="P17" s="40"/>
      <c r="Q17" s="40"/>
    </row>
    <row r="18" spans="1:17" ht="14.25" customHeight="1" x14ac:dyDescent="0.15">
      <c r="L18" s="13">
        <f>IF(P18="","",MAX($L$3:L15)+1)</f>
        <v>13</v>
      </c>
      <c r="M18" s="13" t="s">
        <v>282</v>
      </c>
      <c r="N18" s="13"/>
      <c r="O18" s="73">
        <v>2010288</v>
      </c>
      <c r="P18" s="13" t="s">
        <v>283</v>
      </c>
      <c r="Q18" s="13"/>
    </row>
    <row r="19" spans="1:17" ht="14.25" customHeight="1" x14ac:dyDescent="0.15">
      <c r="H19" s="57" t="s">
        <v>281</v>
      </c>
      <c r="I19" s="58"/>
      <c r="L19" s="78">
        <f>IF(P19="","",MAX($L$3:L18)+1)</f>
        <v>14</v>
      </c>
      <c r="M19" s="40" t="s">
        <v>284</v>
      </c>
      <c r="N19" s="40"/>
      <c r="O19" s="74">
        <v>891025</v>
      </c>
      <c r="P19" s="40" t="s">
        <v>285</v>
      </c>
      <c r="Q19" s="40"/>
    </row>
    <row r="20" spans="1:17" ht="14.25" customHeight="1" x14ac:dyDescent="0.15">
      <c r="H20" s="59" t="s">
        <v>213</v>
      </c>
      <c r="I20" s="79" t="s">
        <v>283</v>
      </c>
      <c r="L20" s="78">
        <f>IF(P20="","",MAX($L$3:L19)+1)</f>
        <v>15</v>
      </c>
      <c r="M20" s="40" t="s">
        <v>401</v>
      </c>
      <c r="N20" s="40" t="s">
        <v>205</v>
      </c>
      <c r="O20" s="74">
        <v>2060406</v>
      </c>
      <c r="P20" s="40" t="s">
        <v>301</v>
      </c>
      <c r="Q20" s="40"/>
    </row>
    <row r="21" spans="1:17" ht="14.25" customHeight="1" x14ac:dyDescent="0.15">
      <c r="H21" s="61"/>
      <c r="I21" s="75" t="s">
        <v>286</v>
      </c>
      <c r="L21" s="78">
        <f>IF(P21="","",MAX($L$3:L20)+1)</f>
        <v>16</v>
      </c>
      <c r="M21" s="40" t="s">
        <v>401</v>
      </c>
      <c r="N21" s="40"/>
      <c r="O21" s="74">
        <v>2020157</v>
      </c>
      <c r="P21" s="40" t="s">
        <v>288</v>
      </c>
      <c r="Q21" s="40"/>
    </row>
    <row r="22" spans="1:17" ht="14.25" customHeight="1" x14ac:dyDescent="0.15">
      <c r="H22" s="62"/>
      <c r="I22" s="80" t="s">
        <v>439</v>
      </c>
      <c r="L22" s="78">
        <f>IF(P22="","",MAX($L$3:L21)+1)</f>
        <v>17</v>
      </c>
      <c r="M22" s="40" t="s">
        <v>401</v>
      </c>
      <c r="N22" s="40"/>
      <c r="O22" s="74">
        <v>8515047</v>
      </c>
      <c r="P22" s="40" t="s">
        <v>403</v>
      </c>
      <c r="Q22" s="40" t="s">
        <v>255</v>
      </c>
    </row>
    <row r="23" spans="1:17" ht="14.25" customHeight="1" x14ac:dyDescent="0.15">
      <c r="H23" s="59" t="s">
        <v>214</v>
      </c>
      <c r="I23" s="59" t="s">
        <v>285</v>
      </c>
      <c r="L23" s="78">
        <f>IF(P23="","",MAX($L$3:L22)+1)</f>
        <v>18</v>
      </c>
      <c r="M23" s="40" t="s">
        <v>401</v>
      </c>
      <c r="N23" s="40"/>
      <c r="O23" s="74">
        <v>8515007</v>
      </c>
      <c r="P23" s="40" t="s">
        <v>404</v>
      </c>
      <c r="Q23" s="40" t="s">
        <v>255</v>
      </c>
    </row>
    <row r="24" spans="1:17" ht="14.25" customHeight="1" x14ac:dyDescent="0.15">
      <c r="H24" s="61"/>
      <c r="I24" s="75" t="s">
        <v>289</v>
      </c>
      <c r="L24" s="78">
        <f>IF(P24="","",MAX($L$3:L23)+1)</f>
        <v>19</v>
      </c>
      <c r="M24" s="40" t="s">
        <v>401</v>
      </c>
      <c r="N24" s="40"/>
      <c r="O24" s="74">
        <v>8515050</v>
      </c>
      <c r="P24" s="40" t="s">
        <v>405</v>
      </c>
      <c r="Q24" s="40" t="s">
        <v>255</v>
      </c>
    </row>
    <row r="25" spans="1:17" ht="14.25" customHeight="1" x14ac:dyDescent="0.15">
      <c r="H25" s="62"/>
      <c r="I25" s="62" t="s">
        <v>290</v>
      </c>
      <c r="L25" s="78">
        <f>IF(P25="","",MAX($L$3:L24)+1)</f>
        <v>20</v>
      </c>
      <c r="M25" s="40" t="s">
        <v>401</v>
      </c>
      <c r="N25" s="40"/>
      <c r="O25" s="74">
        <v>8515048</v>
      </c>
      <c r="P25" s="40" t="s">
        <v>406</v>
      </c>
      <c r="Q25" s="40" t="s">
        <v>255</v>
      </c>
    </row>
    <row r="26" spans="1:17" ht="14.25" customHeight="1" x14ac:dyDescent="0.15">
      <c r="H26" s="59" t="s">
        <v>214</v>
      </c>
      <c r="I26" s="59" t="s">
        <v>291</v>
      </c>
      <c r="L26" s="78">
        <f>IF(P26="","",MAX($L$3:L25)+1)</f>
        <v>21</v>
      </c>
      <c r="M26" s="40" t="s">
        <v>401</v>
      </c>
      <c r="N26" s="40"/>
      <c r="O26" s="74">
        <v>8515049</v>
      </c>
      <c r="P26" s="40" t="s">
        <v>407</v>
      </c>
      <c r="Q26" s="40" t="s">
        <v>255</v>
      </c>
    </row>
    <row r="27" spans="1:17" ht="14.25" customHeight="1" x14ac:dyDescent="0.15">
      <c r="H27" s="61"/>
      <c r="I27" s="75" t="s">
        <v>293</v>
      </c>
      <c r="L27" s="78">
        <f>IF(P27="","",MAX($L$3:L26)+1)</f>
        <v>22</v>
      </c>
      <c r="M27" s="40" t="s">
        <v>401</v>
      </c>
      <c r="N27" s="40"/>
      <c r="O27" s="74">
        <v>8787010</v>
      </c>
      <c r="P27" s="40" t="s">
        <v>408</v>
      </c>
      <c r="Q27" s="40" t="s">
        <v>338</v>
      </c>
    </row>
    <row r="28" spans="1:17" ht="14.25" customHeight="1" x14ac:dyDescent="0.15">
      <c r="H28" s="62"/>
      <c r="I28" s="62" t="s">
        <v>264</v>
      </c>
      <c r="L28" s="78">
        <f>IF(P28="","",MAX($L$3:L27)+1)</f>
        <v>23</v>
      </c>
      <c r="M28" s="40" t="s">
        <v>401</v>
      </c>
      <c r="N28" s="40"/>
      <c r="O28" s="74">
        <v>8787013</v>
      </c>
      <c r="P28" s="40" t="s">
        <v>409</v>
      </c>
      <c r="Q28" s="40" t="s">
        <v>338</v>
      </c>
    </row>
    <row r="29" spans="1:17" ht="14.25" customHeight="1" x14ac:dyDescent="0.15">
      <c r="L29" s="78">
        <f>IF(P29="","",MAX($L$3:L28)+1)</f>
        <v>24</v>
      </c>
      <c r="M29" s="40" t="s">
        <v>401</v>
      </c>
      <c r="N29" s="40"/>
      <c r="O29" s="74">
        <v>8775009</v>
      </c>
      <c r="P29" s="40" t="s">
        <v>410</v>
      </c>
      <c r="Q29" s="40" t="s">
        <v>418</v>
      </c>
    </row>
    <row r="30" spans="1:17" ht="14.25" customHeight="1" x14ac:dyDescent="0.15">
      <c r="L30" s="78">
        <f>IF(P30="","",MAX($L$3:L29)+1)</f>
        <v>25</v>
      </c>
      <c r="M30" s="40" t="s">
        <v>401</v>
      </c>
      <c r="N30" s="40"/>
      <c r="O30" s="74">
        <v>8775010</v>
      </c>
      <c r="P30" s="40" t="s">
        <v>411</v>
      </c>
      <c r="Q30" s="40" t="s">
        <v>418</v>
      </c>
    </row>
    <row r="31" spans="1:17" ht="14.25" customHeight="1" x14ac:dyDescent="0.15">
      <c r="L31" s="78">
        <f>IF(P31="","",MAX($L$3:L30)+1)</f>
        <v>26</v>
      </c>
      <c r="M31" s="40" t="s">
        <v>401</v>
      </c>
      <c r="N31" s="40"/>
      <c r="O31" s="74">
        <v>8403019</v>
      </c>
      <c r="P31" s="40" t="s">
        <v>412</v>
      </c>
      <c r="Q31" s="40" t="s">
        <v>419</v>
      </c>
    </row>
    <row r="32" spans="1:17" ht="14.25" customHeight="1" x14ac:dyDescent="0.15">
      <c r="L32" s="78">
        <f>IF(P32="","",MAX($L$3:L31)+1)</f>
        <v>27</v>
      </c>
      <c r="M32" s="40" t="s">
        <v>401</v>
      </c>
      <c r="N32" s="40"/>
      <c r="O32" s="74">
        <v>8403020</v>
      </c>
      <c r="P32" s="40" t="s">
        <v>413</v>
      </c>
      <c r="Q32" s="40" t="s">
        <v>419</v>
      </c>
    </row>
    <row r="33" spans="8:17" ht="14.25" customHeight="1" x14ac:dyDescent="0.15">
      <c r="L33" s="78">
        <f>IF(P33="","",MAX($L$3:L32)+1)</f>
        <v>28</v>
      </c>
      <c r="M33" s="40" t="s">
        <v>401</v>
      </c>
      <c r="N33" s="40"/>
      <c r="O33" s="74">
        <v>8403021</v>
      </c>
      <c r="P33" s="40" t="s">
        <v>414</v>
      </c>
      <c r="Q33" s="40" t="s">
        <v>419</v>
      </c>
    </row>
    <row r="34" spans="8:17" ht="14.25" customHeight="1" x14ac:dyDescent="0.15">
      <c r="L34" s="78">
        <f>IF(P34="","",MAX($L$3:L33)+1)</f>
        <v>29</v>
      </c>
      <c r="M34" s="40" t="s">
        <v>401</v>
      </c>
      <c r="N34" s="40"/>
      <c r="O34" s="74">
        <v>8403022</v>
      </c>
      <c r="P34" s="40" t="s">
        <v>415</v>
      </c>
      <c r="Q34" s="40" t="s">
        <v>419</v>
      </c>
    </row>
    <row r="35" spans="8:17" ht="14.25" customHeight="1" x14ac:dyDescent="0.15">
      <c r="L35" s="78">
        <f>IF(P35="","",MAX($L$3:L27)+1)</f>
        <v>23</v>
      </c>
      <c r="M35" s="40" t="s">
        <v>299</v>
      </c>
      <c r="N35" s="40" t="s">
        <v>205</v>
      </c>
      <c r="O35" s="74">
        <v>980610</v>
      </c>
      <c r="P35" s="40" t="s">
        <v>300</v>
      </c>
      <c r="Q35" s="40"/>
    </row>
    <row r="36" spans="8:17" ht="14.25" customHeight="1" x14ac:dyDescent="0.15">
      <c r="L36" s="78">
        <f>IF(P36="","",MAX($L$3:L28)+1)</f>
        <v>24</v>
      </c>
      <c r="M36" s="40" t="s">
        <v>299</v>
      </c>
      <c r="N36" s="40"/>
      <c r="O36" s="74">
        <v>2030031</v>
      </c>
      <c r="P36" s="40" t="s">
        <v>295</v>
      </c>
      <c r="Q36" s="40"/>
    </row>
    <row r="37" spans="8:17" ht="14.25" customHeight="1" x14ac:dyDescent="0.15">
      <c r="L37" s="78">
        <f>IF(P37="","",MAX($L$3:L29)+1)</f>
        <v>25</v>
      </c>
      <c r="M37" s="40" t="s">
        <v>299</v>
      </c>
      <c r="N37" s="40"/>
      <c r="O37" s="74">
        <v>2160376</v>
      </c>
      <c r="P37" s="40" t="s">
        <v>296</v>
      </c>
      <c r="Q37" s="40"/>
    </row>
    <row r="38" spans="8:17" ht="14.25" customHeight="1" x14ac:dyDescent="0.15">
      <c r="L38" s="78">
        <f>IF(P38="","",MAX($L$3:L30)+1)</f>
        <v>26</v>
      </c>
      <c r="M38" s="40" t="s">
        <v>299</v>
      </c>
      <c r="N38" s="40"/>
      <c r="O38" s="74">
        <v>2190494</v>
      </c>
      <c r="P38" s="40" t="s">
        <v>297</v>
      </c>
      <c r="Q38" s="40"/>
    </row>
    <row r="39" spans="8:17" ht="14.25" customHeight="1" x14ac:dyDescent="0.15">
      <c r="L39" s="78">
        <f>IF(P39="","",MAX($L$3:L31)+1)</f>
        <v>27</v>
      </c>
      <c r="M39" s="40" t="s">
        <v>402</v>
      </c>
      <c r="N39" s="40" t="s">
        <v>205</v>
      </c>
      <c r="O39" s="74">
        <v>990103</v>
      </c>
      <c r="P39" s="40" t="s">
        <v>416</v>
      </c>
      <c r="Q39" s="40"/>
    </row>
    <row r="40" spans="8:17" ht="14.25" customHeight="1" x14ac:dyDescent="0.15">
      <c r="L40" s="78">
        <f>IF(P40="","",MAX($L$3:L32)+1)</f>
        <v>28</v>
      </c>
      <c r="M40" s="40" t="s">
        <v>402</v>
      </c>
      <c r="N40" s="40"/>
      <c r="O40" s="74">
        <v>9170013</v>
      </c>
      <c r="P40" s="40" t="s">
        <v>417</v>
      </c>
      <c r="Q40" s="40" t="s">
        <v>420</v>
      </c>
    </row>
    <row r="41" spans="8:17" ht="14.25" customHeight="1" x14ac:dyDescent="0.15">
      <c r="L41" s="78" t="str">
        <f>IF(P41="","",MAX($L$3:L40)+1)</f>
        <v/>
      </c>
      <c r="M41" s="40"/>
      <c r="N41" s="40"/>
      <c r="O41" s="74"/>
      <c r="P41" s="40"/>
      <c r="Q41" s="40"/>
    </row>
    <row r="42" spans="8:17" ht="14.25" customHeight="1" x14ac:dyDescent="0.15">
      <c r="L42" s="78" t="str">
        <f>IF(P42="","",MAX($L$3:L41)+1)</f>
        <v/>
      </c>
      <c r="M42" s="40"/>
      <c r="N42" s="40"/>
      <c r="O42" s="74"/>
      <c r="P42" s="40"/>
      <c r="Q42" s="40"/>
    </row>
    <row r="43" spans="8:17" ht="14.25" customHeight="1" x14ac:dyDescent="0.15">
      <c r="J43" s="1"/>
      <c r="L43" s="13">
        <f>IF(P43="","",MAX($L$3:L42)+1)</f>
        <v>30</v>
      </c>
      <c r="M43" s="13" t="s">
        <v>303</v>
      </c>
      <c r="N43" s="13"/>
      <c r="O43" s="73">
        <v>2070211</v>
      </c>
      <c r="P43" s="13" t="s">
        <v>68</v>
      </c>
      <c r="Q43" s="13"/>
    </row>
    <row r="44" spans="8:17" ht="14.25" customHeight="1" x14ac:dyDescent="0.15">
      <c r="H44" s="57" t="s">
        <v>302</v>
      </c>
      <c r="I44" s="58"/>
      <c r="J44" s="1"/>
      <c r="L44" s="78">
        <f>IF(P44="","",MAX($L$3:L43)+1)</f>
        <v>31</v>
      </c>
      <c r="M44" s="40" t="s">
        <v>304</v>
      </c>
      <c r="N44" s="40" t="s">
        <v>205</v>
      </c>
      <c r="O44" s="74">
        <v>2190652</v>
      </c>
      <c r="P44" s="40" t="s">
        <v>305</v>
      </c>
      <c r="Q44" s="40"/>
    </row>
    <row r="45" spans="8:17" ht="14.25" customHeight="1" x14ac:dyDescent="0.15">
      <c r="H45" s="59" t="s">
        <v>213</v>
      </c>
      <c r="I45" s="59" t="s">
        <v>68</v>
      </c>
      <c r="J45" s="1"/>
      <c r="L45" s="78">
        <f>IF(P45="","",MAX($L$3:L44)+1)</f>
        <v>32</v>
      </c>
      <c r="M45" s="40" t="s">
        <v>304</v>
      </c>
      <c r="N45" s="40"/>
      <c r="O45" s="74">
        <v>2190261</v>
      </c>
      <c r="P45" s="40" t="s">
        <v>309</v>
      </c>
      <c r="Q45" s="40"/>
    </row>
    <row r="46" spans="8:17" ht="14.25" customHeight="1" x14ac:dyDescent="0.15">
      <c r="H46" s="61"/>
      <c r="I46" s="61" t="s">
        <v>306</v>
      </c>
      <c r="J46" s="1"/>
      <c r="L46" s="78">
        <f>IF(P46="","",MAX($L$3:L45)+1)</f>
        <v>33</v>
      </c>
      <c r="M46" s="40" t="s">
        <v>304</v>
      </c>
      <c r="N46" s="40"/>
      <c r="O46" s="74">
        <v>930056</v>
      </c>
      <c r="P46" s="40" t="s">
        <v>60</v>
      </c>
      <c r="Q46" s="40"/>
    </row>
    <row r="47" spans="8:17" ht="14.25" customHeight="1" x14ac:dyDescent="0.15">
      <c r="H47" s="62"/>
      <c r="I47" s="62" t="s">
        <v>308</v>
      </c>
      <c r="J47" s="1"/>
      <c r="L47" s="78">
        <f>IF(P47="","",MAX($L$3:L46)+1)</f>
        <v>34</v>
      </c>
      <c r="M47" s="40" t="s">
        <v>304</v>
      </c>
      <c r="N47" s="40"/>
      <c r="O47" s="74">
        <v>8515014</v>
      </c>
      <c r="P47" s="40" t="s">
        <v>298</v>
      </c>
      <c r="Q47" s="40" t="s">
        <v>255</v>
      </c>
    </row>
    <row r="48" spans="8:17" ht="14.25" customHeight="1" x14ac:dyDescent="0.15">
      <c r="H48" s="59" t="s">
        <v>214</v>
      </c>
      <c r="I48" s="59" t="s">
        <v>9</v>
      </c>
      <c r="J48" s="1"/>
      <c r="L48" s="78">
        <f>IF(P48="","",MAX($L$3:L47)+1)</f>
        <v>35</v>
      </c>
      <c r="M48" s="40" t="s">
        <v>304</v>
      </c>
      <c r="N48" s="40"/>
      <c r="O48" s="74">
        <v>8515045</v>
      </c>
      <c r="P48" s="40" t="s">
        <v>294</v>
      </c>
      <c r="Q48" s="40" t="s">
        <v>255</v>
      </c>
    </row>
    <row r="49" spans="8:17" ht="14.25" customHeight="1" x14ac:dyDescent="0.15">
      <c r="H49" s="61"/>
      <c r="I49" s="61" t="s">
        <v>260</v>
      </c>
      <c r="J49" s="1"/>
      <c r="L49" s="78">
        <f>IF(P49="","",MAX($L$3:L48)+1)</f>
        <v>36</v>
      </c>
      <c r="M49" s="40" t="s">
        <v>279</v>
      </c>
      <c r="N49" s="40" t="s">
        <v>205</v>
      </c>
      <c r="O49" s="74">
        <v>2050111</v>
      </c>
      <c r="P49" s="40" t="s">
        <v>57</v>
      </c>
      <c r="Q49" s="40"/>
    </row>
    <row r="50" spans="8:17" ht="14.25" customHeight="1" x14ac:dyDescent="0.15">
      <c r="H50" s="62"/>
      <c r="I50" s="62" t="s">
        <v>264</v>
      </c>
      <c r="L50" s="78">
        <f>IF(P50="","",MAX($L$3:L49)+1)</f>
        <v>37</v>
      </c>
      <c r="M50" s="40" t="s">
        <v>279</v>
      </c>
      <c r="N50" s="40"/>
      <c r="O50" s="74">
        <v>2180327</v>
      </c>
      <c r="P50" s="40" t="s">
        <v>307</v>
      </c>
      <c r="Q50" s="40"/>
    </row>
    <row r="51" spans="8:17" ht="14.25" customHeight="1" x14ac:dyDescent="0.15">
      <c r="H51" s="87"/>
      <c r="I51" s="87"/>
      <c r="L51" s="78">
        <f>IF(P51="","",MAX($L$3:L50)+1)</f>
        <v>38</v>
      </c>
      <c r="M51" s="40" t="s">
        <v>279</v>
      </c>
      <c r="N51" s="40"/>
      <c r="O51" s="74">
        <v>9059002</v>
      </c>
      <c r="P51" s="40" t="s">
        <v>421</v>
      </c>
      <c r="Q51" s="40" t="s">
        <v>310</v>
      </c>
    </row>
    <row r="52" spans="8:17" ht="14.25" customHeight="1" x14ac:dyDescent="0.15">
      <c r="H52" s="87"/>
      <c r="I52" s="87"/>
      <c r="L52" s="78">
        <f>IF(P52="","",MAX($L$3:L51)+1)</f>
        <v>39</v>
      </c>
      <c r="M52" s="40" t="s">
        <v>287</v>
      </c>
      <c r="N52" s="40" t="s">
        <v>205</v>
      </c>
      <c r="O52" s="74">
        <v>2080175</v>
      </c>
      <c r="P52" s="40" t="s">
        <v>24</v>
      </c>
      <c r="Q52" s="40"/>
    </row>
    <row r="53" spans="8:17" ht="14.25" customHeight="1" x14ac:dyDescent="0.15">
      <c r="H53" s="87"/>
      <c r="I53" s="87"/>
      <c r="L53" s="78">
        <f>IF(P53="","",MAX($L$3:L52)+1)</f>
        <v>40</v>
      </c>
      <c r="M53" s="40" t="s">
        <v>287</v>
      </c>
      <c r="N53" s="40"/>
      <c r="O53" s="74">
        <v>2180134</v>
      </c>
      <c r="P53" s="40" t="s">
        <v>292</v>
      </c>
      <c r="Q53" s="40"/>
    </row>
    <row r="54" spans="8:17" ht="14.25" customHeight="1" x14ac:dyDescent="0.15">
      <c r="H54" s="1"/>
      <c r="I54" s="1"/>
      <c r="L54" s="78"/>
      <c r="M54" s="40"/>
      <c r="N54" s="40"/>
      <c r="O54" s="74"/>
      <c r="P54" s="40"/>
      <c r="Q54" s="40"/>
    </row>
    <row r="55" spans="8:17" ht="14.25" customHeight="1" x14ac:dyDescent="0.15">
      <c r="H55" s="1"/>
      <c r="I55" s="1"/>
      <c r="L55" s="78"/>
      <c r="M55" s="40"/>
      <c r="N55" s="40"/>
      <c r="O55" s="74"/>
      <c r="P55" s="40"/>
      <c r="Q55" s="40"/>
    </row>
    <row r="56" spans="8:17" ht="14.25" customHeight="1" x14ac:dyDescent="0.15">
      <c r="L56" s="13">
        <f>IF(P56="","",MAX($L$3:L55)+1)</f>
        <v>41</v>
      </c>
      <c r="M56" s="13" t="s">
        <v>312</v>
      </c>
      <c r="N56" s="13"/>
      <c r="O56" s="73">
        <v>2030259</v>
      </c>
      <c r="P56" s="13" t="s">
        <v>50</v>
      </c>
      <c r="Q56" s="13"/>
    </row>
    <row r="57" spans="8:17" ht="14.25" customHeight="1" x14ac:dyDescent="0.15">
      <c r="H57" s="57" t="s">
        <v>311</v>
      </c>
      <c r="I57" s="58"/>
      <c r="L57" s="78">
        <f>IF(P57="","",MAX($L$3:L56)+1)</f>
        <v>42</v>
      </c>
      <c r="M57" s="40" t="s">
        <v>314</v>
      </c>
      <c r="N57" s="40"/>
      <c r="O57" s="74">
        <v>970845</v>
      </c>
      <c r="P57" s="40" t="s">
        <v>19</v>
      </c>
      <c r="Q57" s="40"/>
    </row>
    <row r="58" spans="8:17" ht="14.25" customHeight="1" x14ac:dyDescent="0.15">
      <c r="H58" s="59" t="s">
        <v>213</v>
      </c>
      <c r="I58" s="59" t="s">
        <v>50</v>
      </c>
      <c r="L58" s="78">
        <f>IF(P58="","",MAX($L$3:L57)+1)</f>
        <v>43</v>
      </c>
      <c r="M58" s="40" t="s">
        <v>314</v>
      </c>
      <c r="N58" s="40"/>
      <c r="O58" s="74">
        <v>2160381</v>
      </c>
      <c r="P58" s="40" t="s">
        <v>13</v>
      </c>
      <c r="Q58" s="40"/>
    </row>
    <row r="59" spans="8:17" ht="14.25" customHeight="1" x14ac:dyDescent="0.15">
      <c r="H59" s="61"/>
      <c r="I59" s="61" t="s">
        <v>313</v>
      </c>
      <c r="L59" s="78">
        <f>IF(P59="","",MAX($L$3:L58)+1)</f>
        <v>44</v>
      </c>
      <c r="M59" s="40" t="s">
        <v>314</v>
      </c>
      <c r="N59" s="40"/>
      <c r="O59" s="74">
        <v>2180149</v>
      </c>
      <c r="P59" s="40" t="s">
        <v>317</v>
      </c>
      <c r="Q59" s="40"/>
    </row>
    <row r="60" spans="8:17" ht="14.25" customHeight="1" x14ac:dyDescent="0.15">
      <c r="H60" s="62"/>
      <c r="I60" s="62" t="s">
        <v>315</v>
      </c>
      <c r="L60" s="78">
        <f>IF(P60="","",MAX($L$3:L59)+1)</f>
        <v>45</v>
      </c>
      <c r="M60" s="40" t="s">
        <v>318</v>
      </c>
      <c r="N60" s="40" t="s">
        <v>205</v>
      </c>
      <c r="O60" s="74">
        <v>2060431</v>
      </c>
      <c r="P60" s="40" t="s">
        <v>319</v>
      </c>
      <c r="Q60" s="40"/>
    </row>
    <row r="61" spans="8:17" ht="14.25" customHeight="1" x14ac:dyDescent="0.15">
      <c r="H61" s="59" t="s">
        <v>214</v>
      </c>
      <c r="I61" s="59" t="s">
        <v>9</v>
      </c>
      <c r="L61" s="78">
        <f>IF(P61="","",MAX($L$3:L60)+1)</f>
        <v>46</v>
      </c>
      <c r="M61" s="40" t="s">
        <v>318</v>
      </c>
      <c r="N61" s="40"/>
      <c r="O61" s="74">
        <v>2150358</v>
      </c>
      <c r="P61" s="40" t="s">
        <v>35</v>
      </c>
      <c r="Q61" s="40"/>
    </row>
    <row r="62" spans="8:17" ht="14.25" customHeight="1" x14ac:dyDescent="0.15">
      <c r="H62" s="61"/>
      <c r="I62" s="61" t="s">
        <v>260</v>
      </c>
      <c r="L62" s="78">
        <f>IF(P62="","",MAX($L$3:L61)+1)</f>
        <v>47</v>
      </c>
      <c r="M62" s="40" t="s">
        <v>318</v>
      </c>
      <c r="N62" s="40"/>
      <c r="O62" s="74">
        <v>2150056</v>
      </c>
      <c r="P62" s="40" t="s">
        <v>105</v>
      </c>
      <c r="Q62" s="40"/>
    </row>
    <row r="63" spans="8:17" ht="14.25" customHeight="1" x14ac:dyDescent="0.15">
      <c r="H63" s="62"/>
      <c r="I63" s="62" t="s">
        <v>264</v>
      </c>
      <c r="L63" s="78">
        <f>IF(P63="","",MAX($L$3:L62)+1)</f>
        <v>48</v>
      </c>
      <c r="M63" s="40" t="s">
        <v>422</v>
      </c>
      <c r="N63" s="40" t="s">
        <v>205</v>
      </c>
      <c r="O63" s="74">
        <v>2020206</v>
      </c>
      <c r="P63" s="40" t="s">
        <v>41</v>
      </c>
      <c r="Q63" s="40"/>
    </row>
    <row r="64" spans="8:17" ht="14.25" customHeight="1" x14ac:dyDescent="0.15">
      <c r="L64" s="78">
        <f>IF(P64="","",MAX($L$3:L63)+1)</f>
        <v>49</v>
      </c>
      <c r="M64" s="40" t="s">
        <v>422</v>
      </c>
      <c r="N64" s="40"/>
      <c r="O64" s="74">
        <v>891456</v>
      </c>
      <c r="P64" s="40" t="s">
        <v>316</v>
      </c>
      <c r="Q64" s="40"/>
    </row>
    <row r="65" spans="8:17" ht="14.25" customHeight="1" x14ac:dyDescent="0.15">
      <c r="L65" s="78">
        <f>IF(P65="","",MAX($L$3:L64)+1)</f>
        <v>50</v>
      </c>
      <c r="M65" s="40" t="s">
        <v>422</v>
      </c>
      <c r="N65" s="40"/>
      <c r="O65" s="74">
        <v>8515054</v>
      </c>
      <c r="P65" s="40" t="s">
        <v>423</v>
      </c>
      <c r="Q65" s="40" t="s">
        <v>255</v>
      </c>
    </row>
    <row r="66" spans="8:17" ht="14.25" customHeight="1" x14ac:dyDescent="0.15">
      <c r="L66" s="78">
        <f>IF(P66="","",MAX($L$3:L65)+1)</f>
        <v>51</v>
      </c>
      <c r="M66" s="40" t="s">
        <v>422</v>
      </c>
      <c r="N66" s="40"/>
      <c r="O66" s="74">
        <v>8515055</v>
      </c>
      <c r="P66" s="40" t="s">
        <v>424</v>
      </c>
      <c r="Q66" s="40" t="s">
        <v>255</v>
      </c>
    </row>
    <row r="67" spans="8:17" ht="14.25" customHeight="1" x14ac:dyDescent="0.15">
      <c r="L67" s="78" t="str">
        <f>IF(P67="","",MAX($L$3:L66)+1)</f>
        <v/>
      </c>
      <c r="M67" s="40"/>
      <c r="N67" s="40"/>
      <c r="O67" s="74"/>
      <c r="P67" s="40"/>
      <c r="Q67" s="40"/>
    </row>
    <row r="68" spans="8:17" ht="14.25" customHeight="1" x14ac:dyDescent="0.15">
      <c r="L68" s="78" t="str">
        <f>IF(P68="","",MAX($L$3:L67)+1)</f>
        <v/>
      </c>
      <c r="M68" s="40"/>
      <c r="N68" s="40"/>
      <c r="O68" s="74"/>
      <c r="P68" s="40"/>
      <c r="Q68" s="40"/>
    </row>
    <row r="69" spans="8:17" ht="14.25" customHeight="1" x14ac:dyDescent="0.15">
      <c r="L69" s="13">
        <f>IF(P69="","",MAX($L$3:L68)+1)</f>
        <v>52</v>
      </c>
      <c r="M69" s="13" t="s">
        <v>426</v>
      </c>
      <c r="N69" s="13"/>
      <c r="O69" s="73">
        <v>900661</v>
      </c>
      <c r="P69" s="13" t="s">
        <v>427</v>
      </c>
      <c r="Q69" s="13"/>
    </row>
    <row r="70" spans="8:17" ht="16.5" x14ac:dyDescent="0.15">
      <c r="H70" s="81" t="s">
        <v>438</v>
      </c>
      <c r="I70" s="82"/>
      <c r="L70" s="78">
        <f>IF(P70="","",MAX($L$3:L69)+1)</f>
        <v>53</v>
      </c>
      <c r="M70" s="40" t="s">
        <v>436</v>
      </c>
      <c r="N70" s="40" t="s">
        <v>205</v>
      </c>
      <c r="O70" s="74">
        <v>2010228</v>
      </c>
      <c r="P70" s="40" t="s">
        <v>428</v>
      </c>
      <c r="Q70" s="40"/>
    </row>
    <row r="71" spans="8:17" ht="14.25" x14ac:dyDescent="0.15">
      <c r="H71" s="59" t="s">
        <v>213</v>
      </c>
      <c r="I71" s="59" t="s">
        <v>427</v>
      </c>
      <c r="L71" s="78">
        <f>IF(P71="","",MAX($L$3:L70)+1)</f>
        <v>54</v>
      </c>
      <c r="M71" s="40" t="s">
        <v>436</v>
      </c>
      <c r="N71" s="40"/>
      <c r="O71" s="74">
        <v>2070360</v>
      </c>
      <c r="P71" s="40" t="s">
        <v>429</v>
      </c>
      <c r="Q71" s="40"/>
    </row>
    <row r="72" spans="8:17" ht="14.25" x14ac:dyDescent="0.15">
      <c r="H72" s="61"/>
      <c r="I72" s="61" t="s">
        <v>440</v>
      </c>
      <c r="L72" s="78">
        <f>IF(P72="","",MAX($L$3:L71)+1)</f>
        <v>55</v>
      </c>
      <c r="M72" s="40" t="s">
        <v>436</v>
      </c>
      <c r="N72" s="40"/>
      <c r="O72" s="74">
        <v>2150467</v>
      </c>
      <c r="P72" s="40" t="s">
        <v>430</v>
      </c>
      <c r="Q72" s="40"/>
    </row>
    <row r="73" spans="8:17" ht="14.25" x14ac:dyDescent="0.15">
      <c r="H73" s="62"/>
      <c r="I73" s="62" t="s">
        <v>441</v>
      </c>
      <c r="L73" s="78">
        <f>IF(P73="","",MAX($L$3:L72)+1)</f>
        <v>56</v>
      </c>
      <c r="M73" s="40" t="s">
        <v>436</v>
      </c>
      <c r="N73" s="40"/>
      <c r="O73" s="74">
        <v>2180114</v>
      </c>
      <c r="P73" s="40" t="s">
        <v>431</v>
      </c>
      <c r="Q73" s="40"/>
    </row>
    <row r="74" spans="8:17" ht="14.25" x14ac:dyDescent="0.15">
      <c r="H74" s="59" t="s">
        <v>214</v>
      </c>
      <c r="I74" s="59" t="s">
        <v>9</v>
      </c>
      <c r="L74" s="78">
        <f>IF(P74="","",MAX($L$3:L73)+1)</f>
        <v>57</v>
      </c>
      <c r="M74" s="40" t="s">
        <v>436</v>
      </c>
      <c r="N74" s="40"/>
      <c r="O74" s="74">
        <v>8148040</v>
      </c>
      <c r="P74" s="40" t="s">
        <v>432</v>
      </c>
      <c r="Q74" s="40" t="s">
        <v>357</v>
      </c>
    </row>
    <row r="75" spans="8:17" ht="14.25" x14ac:dyDescent="0.15">
      <c r="H75" s="61"/>
      <c r="I75" s="61" t="s">
        <v>260</v>
      </c>
      <c r="L75" s="78">
        <f>IF(P75="","",MAX($L$3:L74)+1)</f>
        <v>58</v>
      </c>
      <c r="M75" s="40" t="s">
        <v>436</v>
      </c>
      <c r="N75" s="40"/>
      <c r="O75" s="74">
        <v>8775004</v>
      </c>
      <c r="P75" s="40" t="s">
        <v>433</v>
      </c>
      <c r="Q75" s="40" t="s">
        <v>437</v>
      </c>
    </row>
    <row r="76" spans="8:17" ht="14.25" x14ac:dyDescent="0.15">
      <c r="H76" s="62"/>
      <c r="I76" s="62" t="s">
        <v>264</v>
      </c>
      <c r="L76" s="78">
        <f>IF(P76="","",MAX($L$3:L75)+1)</f>
        <v>59</v>
      </c>
      <c r="M76" s="40" t="s">
        <v>436</v>
      </c>
      <c r="N76" s="40"/>
      <c r="O76" s="74">
        <v>8775005</v>
      </c>
      <c r="P76" s="40" t="s">
        <v>434</v>
      </c>
      <c r="Q76" s="40" t="s">
        <v>437</v>
      </c>
    </row>
    <row r="77" spans="8:17" ht="14.25" x14ac:dyDescent="0.15">
      <c r="L77" s="78">
        <f>IF(P77="","",MAX($L$3:L76)+1)</f>
        <v>60</v>
      </c>
      <c r="M77" s="40" t="s">
        <v>436</v>
      </c>
      <c r="N77" s="40"/>
      <c r="O77" s="74">
        <v>8775007</v>
      </c>
      <c r="P77" s="40" t="s">
        <v>435</v>
      </c>
      <c r="Q77" s="40" t="s">
        <v>437</v>
      </c>
    </row>
    <row r="78" spans="8:17" ht="14.25" x14ac:dyDescent="0.15">
      <c r="L78" s="78" t="str">
        <f>IF(P78="","",MAX($L$3:L77)+1)</f>
        <v/>
      </c>
      <c r="M78" s="40"/>
      <c r="N78" s="40"/>
      <c r="O78" s="74"/>
      <c r="P78" s="40"/>
      <c r="Q78" s="40"/>
    </row>
    <row r="79" spans="8:17" ht="14.25" x14ac:dyDescent="0.15">
      <c r="L79" s="78" t="str">
        <f>IF(P79="","",MAX($L$3:L78)+1)</f>
        <v/>
      </c>
      <c r="M79" s="40"/>
      <c r="N79" s="40"/>
      <c r="O79" s="74"/>
      <c r="P79" s="40"/>
      <c r="Q79" s="40"/>
    </row>
  </sheetData>
  <mergeCells count="3">
    <mergeCell ref="B3:B12"/>
    <mergeCell ref="D3:E3"/>
    <mergeCell ref="H7:I7"/>
  </mergeCells>
  <phoneticPr fontId="18"/>
  <pageMargins left="0.7" right="0.7" top="0.75" bottom="0.75" header="0.3" footer="0.3"/>
  <pageSetup paperSize="9" scale="5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63EA-C6FF-4966-BE5F-6C60841FE04A}">
  <sheetPr>
    <pageSetUpPr fitToPage="1"/>
  </sheetPr>
  <dimension ref="A1:Q58"/>
  <sheetViews>
    <sheetView zoomScaleNormal="100" workbookViewId="0">
      <selection activeCell="I48" sqref="I48"/>
    </sheetView>
  </sheetViews>
  <sheetFormatPr defaultRowHeight="13.5" x14ac:dyDescent="0.15"/>
  <cols>
    <col min="1" max="1" width="2.875" customWidth="1"/>
    <col min="2" max="2" width="13.875" bestFit="1" customWidth="1"/>
    <col min="3" max="3" width="9.125" customWidth="1"/>
    <col min="4" max="4" width="4.875" bestFit="1" customWidth="1"/>
    <col min="5" max="5" width="23.5" customWidth="1"/>
    <col min="6" max="7" width="5.25" customWidth="1"/>
    <col min="8" max="8" width="5.625" bestFit="1" customWidth="1"/>
    <col min="9" max="9" width="23.75" customWidth="1"/>
    <col min="10" max="11" width="5" customWidth="1"/>
    <col min="12" max="12" width="3.625" bestFit="1" customWidth="1"/>
    <col min="13" max="13" width="12.125" bestFit="1" customWidth="1"/>
    <col min="14" max="14" width="3.375" bestFit="1" customWidth="1"/>
    <col min="15" max="15" width="8" bestFit="1" customWidth="1"/>
    <col min="16" max="16" width="9.75" bestFit="1" customWidth="1"/>
    <col min="17" max="17" width="27.125" customWidth="1"/>
  </cols>
  <sheetData>
    <row r="1" spans="1:17" ht="16.5" x14ac:dyDescent="0.15">
      <c r="A1" s="31" t="s">
        <v>320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7" ht="14.2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1" t="s">
        <v>206</v>
      </c>
      <c r="M2" s="11" t="s">
        <v>202</v>
      </c>
      <c r="N2" s="11" t="s">
        <v>205</v>
      </c>
      <c r="O2" s="12" t="s">
        <v>203</v>
      </c>
      <c r="P2" s="11" t="s">
        <v>204</v>
      </c>
      <c r="Q2" s="11" t="s">
        <v>207</v>
      </c>
    </row>
    <row r="3" spans="1:17" ht="14.25" customHeight="1" x14ac:dyDescent="0.15">
      <c r="A3" s="14"/>
      <c r="B3" s="103" t="s">
        <v>209</v>
      </c>
      <c r="C3" s="14"/>
      <c r="D3" s="115" t="s">
        <v>208</v>
      </c>
      <c r="E3" s="116"/>
      <c r="F3" s="17"/>
      <c r="G3" s="14"/>
      <c r="H3" s="14"/>
      <c r="I3" s="14"/>
      <c r="J3" s="14"/>
      <c r="K3" s="72"/>
      <c r="L3" s="13">
        <v>1</v>
      </c>
      <c r="M3" s="13" t="s">
        <v>321</v>
      </c>
      <c r="N3" s="13"/>
      <c r="O3" s="73">
        <v>890913</v>
      </c>
      <c r="P3" s="13" t="s">
        <v>322</v>
      </c>
      <c r="Q3" s="13"/>
    </row>
    <row r="4" spans="1:17" ht="14.25" customHeight="1" x14ac:dyDescent="0.15">
      <c r="A4" s="14"/>
      <c r="B4" s="104"/>
      <c r="C4" s="14"/>
      <c r="D4" s="59" t="s">
        <v>213</v>
      </c>
      <c r="E4" s="59" t="s">
        <v>323</v>
      </c>
      <c r="F4" s="17"/>
      <c r="G4" s="14"/>
      <c r="L4" s="32"/>
      <c r="M4" s="40"/>
      <c r="N4" s="40"/>
      <c r="O4" s="74"/>
      <c r="P4" s="40"/>
      <c r="Q4" s="40"/>
    </row>
    <row r="5" spans="1:17" ht="14.25" customHeight="1" x14ac:dyDescent="0.15">
      <c r="A5" s="14"/>
      <c r="B5" s="104"/>
      <c r="C5" s="14"/>
      <c r="D5" s="61"/>
      <c r="E5" s="61" t="s">
        <v>324</v>
      </c>
      <c r="F5" s="17"/>
      <c r="G5" s="14"/>
      <c r="H5" s="115" t="s">
        <v>326</v>
      </c>
      <c r="I5" s="116"/>
      <c r="L5" s="13">
        <f>IF(P5="","",MAX($L$3:L4)+1)</f>
        <v>2</v>
      </c>
      <c r="M5" s="13" t="s">
        <v>327</v>
      </c>
      <c r="N5" s="13"/>
      <c r="O5" s="73">
        <v>990247</v>
      </c>
      <c r="P5" s="13" t="s">
        <v>328</v>
      </c>
      <c r="Q5" s="13"/>
    </row>
    <row r="6" spans="1:17" ht="14.25" customHeight="1" x14ac:dyDescent="0.15">
      <c r="A6" s="14"/>
      <c r="B6" s="104"/>
      <c r="C6" s="14"/>
      <c r="D6" s="62"/>
      <c r="E6" s="62" t="s">
        <v>325</v>
      </c>
      <c r="F6" s="17"/>
      <c r="G6" s="14"/>
      <c r="H6" s="59" t="s">
        <v>213</v>
      </c>
      <c r="I6" s="59" t="s">
        <v>329</v>
      </c>
      <c r="L6" s="32">
        <f>IF(P6="","",MAX($L$3:L5)+1)</f>
        <v>3</v>
      </c>
      <c r="M6" s="40" t="s">
        <v>330</v>
      </c>
      <c r="N6" s="40" t="s">
        <v>205</v>
      </c>
      <c r="O6" s="74">
        <v>990554</v>
      </c>
      <c r="P6" s="40" t="s">
        <v>331</v>
      </c>
      <c r="Q6" s="40"/>
    </row>
    <row r="7" spans="1:17" ht="14.25" customHeight="1" x14ac:dyDescent="0.15">
      <c r="A7" s="14"/>
      <c r="B7" s="104"/>
      <c r="C7" s="14"/>
      <c r="D7" s="59" t="s">
        <v>214</v>
      </c>
      <c r="E7" s="59" t="s">
        <v>216</v>
      </c>
      <c r="F7" s="17"/>
      <c r="G7" s="14"/>
      <c r="H7" s="61"/>
      <c r="I7" s="61" t="s">
        <v>332</v>
      </c>
      <c r="L7" s="32">
        <f>IF(P7="","",MAX($L$3:L6)+1)</f>
        <v>4</v>
      </c>
      <c r="M7" s="40" t="s">
        <v>330</v>
      </c>
      <c r="N7" s="40"/>
      <c r="O7" s="74">
        <v>5001681</v>
      </c>
      <c r="P7" s="40" t="s">
        <v>333</v>
      </c>
      <c r="Q7" s="40"/>
    </row>
    <row r="8" spans="1:17" ht="14.25" customHeight="1" x14ac:dyDescent="0.15">
      <c r="A8" s="14"/>
      <c r="B8" s="104"/>
      <c r="C8" s="14"/>
      <c r="D8" s="61"/>
      <c r="E8" s="61" t="s">
        <v>210</v>
      </c>
      <c r="F8" s="18"/>
      <c r="G8" s="14"/>
      <c r="H8" s="62"/>
      <c r="I8" s="62" t="s">
        <v>334</v>
      </c>
      <c r="L8" s="32">
        <f>IF(P8="","",MAX($L$3:L7)+1)</f>
        <v>5</v>
      </c>
      <c r="M8" s="40" t="s">
        <v>330</v>
      </c>
      <c r="N8" s="40"/>
      <c r="O8" s="76">
        <v>960025</v>
      </c>
      <c r="P8" s="40" t="s">
        <v>335</v>
      </c>
      <c r="Q8" s="40"/>
    </row>
    <row r="9" spans="1:17" ht="14.25" customHeight="1" x14ac:dyDescent="0.15">
      <c r="A9" s="14"/>
      <c r="B9" s="105"/>
      <c r="C9" s="14"/>
      <c r="D9" s="62"/>
      <c r="E9" s="62" t="s">
        <v>211</v>
      </c>
      <c r="F9" s="18"/>
      <c r="H9" s="59" t="s">
        <v>214</v>
      </c>
      <c r="I9" s="59" t="s">
        <v>323</v>
      </c>
      <c r="L9" s="32">
        <f>IF(P9="","",MAX($L$3:L8)+1)</f>
        <v>6</v>
      </c>
      <c r="M9" s="40" t="s">
        <v>330</v>
      </c>
      <c r="N9" s="40"/>
      <c r="O9" s="74">
        <v>970216</v>
      </c>
      <c r="P9" s="40" t="s">
        <v>336</v>
      </c>
      <c r="Q9" s="40"/>
    </row>
    <row r="10" spans="1:17" ht="14.25" customHeight="1" x14ac:dyDescent="0.15">
      <c r="A10" s="14"/>
      <c r="B10" s="105"/>
      <c r="C10" s="14"/>
      <c r="D10" s="29"/>
      <c r="E10" s="29"/>
      <c r="F10" s="18"/>
      <c r="H10" s="61"/>
      <c r="I10" s="61" t="s">
        <v>324</v>
      </c>
      <c r="L10" s="32">
        <f>IF(P10="","",MAX($L$3:L9)+1)</f>
        <v>7</v>
      </c>
      <c r="M10" s="40" t="s">
        <v>330</v>
      </c>
      <c r="N10" s="40"/>
      <c r="O10" s="74">
        <v>8787009</v>
      </c>
      <c r="P10" s="40" t="s">
        <v>337</v>
      </c>
      <c r="Q10" s="40" t="s">
        <v>338</v>
      </c>
    </row>
    <row r="11" spans="1:17" ht="14.25" customHeight="1" x14ac:dyDescent="0.15">
      <c r="A11" s="14"/>
      <c r="B11" s="105"/>
      <c r="C11" s="14"/>
      <c r="D11" s="29"/>
      <c r="E11" s="29"/>
      <c r="F11" s="14"/>
      <c r="G11" s="14"/>
      <c r="H11" s="62"/>
      <c r="I11" s="62" t="s">
        <v>325</v>
      </c>
      <c r="J11" s="14"/>
      <c r="K11" s="72"/>
      <c r="L11" s="32">
        <f>IF(P11="","",MAX($L$3:L10)+1)</f>
        <v>8</v>
      </c>
      <c r="M11" s="40" t="s">
        <v>468</v>
      </c>
      <c r="N11" s="40"/>
      <c r="O11" s="76">
        <v>2080462</v>
      </c>
      <c r="P11" s="40" t="s">
        <v>339</v>
      </c>
      <c r="Q11" s="40"/>
    </row>
    <row r="12" spans="1:17" ht="14.25" customHeight="1" x14ac:dyDescent="0.15">
      <c r="A12" s="14"/>
      <c r="B12" s="106"/>
      <c r="C12" s="14"/>
      <c r="D12" s="29"/>
      <c r="E12" s="29"/>
      <c r="F12" s="14"/>
      <c r="G12" s="14"/>
      <c r="H12" s="1"/>
      <c r="I12" s="1"/>
      <c r="J12" s="14"/>
      <c r="K12" s="72"/>
      <c r="L12" s="32">
        <f>IF(P12="","",MAX($L$3:L11)+1)</f>
        <v>9</v>
      </c>
      <c r="M12" s="40" t="s">
        <v>468</v>
      </c>
      <c r="N12" s="40" t="s">
        <v>205</v>
      </c>
      <c r="O12" s="76">
        <v>2150338</v>
      </c>
      <c r="P12" s="40" t="s">
        <v>340</v>
      </c>
      <c r="Q12" s="40"/>
    </row>
    <row r="13" spans="1:17" ht="14.25" customHeight="1" x14ac:dyDescent="0.15">
      <c r="A13" s="14"/>
      <c r="B13" s="14"/>
      <c r="C13" s="14"/>
      <c r="F13" s="14"/>
      <c r="G13" s="14"/>
      <c r="H13" s="1"/>
      <c r="I13" s="1"/>
      <c r="J13" s="14"/>
      <c r="K13" s="72"/>
      <c r="L13" s="32">
        <f>IF(P13="","",MAX($L$3:L12)+1)</f>
        <v>10</v>
      </c>
      <c r="M13" s="40" t="s">
        <v>468</v>
      </c>
      <c r="N13" s="40"/>
      <c r="O13" s="76">
        <v>2190503</v>
      </c>
      <c r="P13" s="40" t="s">
        <v>462</v>
      </c>
      <c r="Q13" s="40"/>
    </row>
    <row r="14" spans="1:17" ht="14.25" customHeight="1" x14ac:dyDescent="0.15">
      <c r="A14" s="14"/>
      <c r="B14" s="15"/>
      <c r="C14" s="14"/>
      <c r="F14" s="14"/>
      <c r="G14" s="14"/>
      <c r="H14" s="1"/>
      <c r="I14" s="1"/>
      <c r="J14" s="14"/>
      <c r="K14" s="72"/>
      <c r="L14" s="32">
        <f>IF(P14="","",MAX($L$3:L13)+1)</f>
        <v>11</v>
      </c>
      <c r="M14" s="40" t="s">
        <v>468</v>
      </c>
      <c r="N14" s="40"/>
      <c r="O14" s="76">
        <v>8787006</v>
      </c>
      <c r="P14" s="40" t="s">
        <v>463</v>
      </c>
      <c r="Q14" s="40" t="s">
        <v>338</v>
      </c>
    </row>
    <row r="15" spans="1:17" ht="14.25" customHeight="1" x14ac:dyDescent="0.15">
      <c r="A15" s="14"/>
      <c r="F15" s="14"/>
      <c r="G15" s="14"/>
      <c r="H15" s="1"/>
      <c r="I15" s="1"/>
      <c r="J15" s="1"/>
      <c r="K15" s="72"/>
      <c r="L15" s="32">
        <f>IF(P15="","",MAX($L$3:L14)+1)</f>
        <v>12</v>
      </c>
      <c r="M15" s="40" t="s">
        <v>469</v>
      </c>
      <c r="N15" s="40"/>
      <c r="O15" s="74">
        <v>2090099</v>
      </c>
      <c r="P15" s="40" t="s">
        <v>341</v>
      </c>
      <c r="Q15" s="40"/>
    </row>
    <row r="16" spans="1:17" ht="14.25" customHeight="1" x14ac:dyDescent="0.15">
      <c r="G16" s="14"/>
      <c r="H16" s="1"/>
      <c r="I16" s="77"/>
      <c r="J16" s="1"/>
      <c r="K16" s="72"/>
      <c r="L16" s="32">
        <f>IF(P16="","",MAX($L$3:L15)+1)</f>
        <v>13</v>
      </c>
      <c r="M16" s="40" t="s">
        <v>469</v>
      </c>
      <c r="N16" s="40" t="s">
        <v>205</v>
      </c>
      <c r="O16" s="74">
        <v>2130192</v>
      </c>
      <c r="P16" s="40" t="s">
        <v>342</v>
      </c>
      <c r="Q16" s="40"/>
    </row>
    <row r="17" spans="8:17" ht="14.25" customHeight="1" x14ac:dyDescent="0.15">
      <c r="H17" s="1"/>
      <c r="I17" s="1"/>
      <c r="J17" s="1"/>
      <c r="K17" s="72"/>
      <c r="L17" s="32">
        <f>IF(P17="","",MAX($L$3:L16)+1)</f>
        <v>14</v>
      </c>
      <c r="M17" s="40" t="s">
        <v>469</v>
      </c>
      <c r="N17" s="40"/>
      <c r="O17" s="74">
        <v>2140107</v>
      </c>
      <c r="P17" s="40" t="s">
        <v>343</v>
      </c>
      <c r="Q17" s="40"/>
    </row>
    <row r="18" spans="8:17" ht="14.25" customHeight="1" x14ac:dyDescent="0.15">
      <c r="J18" s="1"/>
      <c r="K18" s="72"/>
      <c r="L18" s="32">
        <f>IF(P18="","",MAX($L$3:L17)+1)</f>
        <v>15</v>
      </c>
      <c r="M18" s="40" t="s">
        <v>469</v>
      </c>
      <c r="N18" s="40"/>
      <c r="O18" s="74">
        <v>2190518</v>
      </c>
      <c r="P18" s="40" t="s">
        <v>464</v>
      </c>
      <c r="Q18" s="40"/>
    </row>
    <row r="19" spans="8:17" ht="14.25" customHeight="1" x14ac:dyDescent="0.15">
      <c r="J19" s="1"/>
      <c r="K19" s="72"/>
      <c r="L19" s="32">
        <f>IF(P19="","",MAX($L$3:L18)+1)</f>
        <v>16</v>
      </c>
      <c r="M19" s="40" t="s">
        <v>469</v>
      </c>
      <c r="N19" s="40"/>
      <c r="O19" s="74">
        <v>9800001</v>
      </c>
      <c r="P19" s="40" t="s">
        <v>344</v>
      </c>
      <c r="Q19" s="40" t="s">
        <v>246</v>
      </c>
    </row>
    <row r="20" spans="8:17" ht="14.25" customHeight="1" x14ac:dyDescent="0.15">
      <c r="J20" s="1"/>
      <c r="K20" s="72"/>
      <c r="L20" s="32">
        <f>IF(P20="","",MAX($L$3:L19)+1)</f>
        <v>17</v>
      </c>
      <c r="M20" s="40" t="s">
        <v>469</v>
      </c>
      <c r="N20" s="40"/>
      <c r="O20" s="76">
        <v>8792012</v>
      </c>
      <c r="P20" s="40" t="s">
        <v>465</v>
      </c>
      <c r="Q20" s="40" t="s">
        <v>338</v>
      </c>
    </row>
    <row r="21" spans="8:17" ht="14.25" customHeight="1" x14ac:dyDescent="0.15">
      <c r="J21" s="1"/>
      <c r="K21" s="72"/>
      <c r="L21" s="32">
        <f>IF(P21="","",MAX($L$3:L20)+1)</f>
        <v>18</v>
      </c>
      <c r="M21" s="40" t="s">
        <v>470</v>
      </c>
      <c r="N21" s="40"/>
      <c r="O21" s="76">
        <v>2060075</v>
      </c>
      <c r="P21" s="40" t="s">
        <v>346</v>
      </c>
      <c r="Q21" s="40"/>
    </row>
    <row r="22" spans="8:17" ht="14.25" customHeight="1" x14ac:dyDescent="0.15">
      <c r="J22" s="1"/>
      <c r="K22" s="72"/>
      <c r="L22" s="32">
        <f>IF(P22="","",MAX($L$3:L21)+1)</f>
        <v>19</v>
      </c>
      <c r="M22" s="40" t="s">
        <v>470</v>
      </c>
      <c r="N22" s="40"/>
      <c r="O22" s="76">
        <v>970494</v>
      </c>
      <c r="P22" s="40" t="s">
        <v>153</v>
      </c>
      <c r="Q22" s="40"/>
    </row>
    <row r="23" spans="8:17" ht="14.25" customHeight="1" x14ac:dyDescent="0.15">
      <c r="J23" s="1"/>
      <c r="K23" s="72"/>
      <c r="L23" s="32">
        <f>IF(P23="","",MAX($L$3:L22)+1)</f>
        <v>20</v>
      </c>
      <c r="M23" s="40" t="s">
        <v>470</v>
      </c>
      <c r="N23" s="40"/>
      <c r="O23" s="76">
        <v>8537007</v>
      </c>
      <c r="P23" s="40" t="s">
        <v>347</v>
      </c>
      <c r="Q23" s="40" t="s">
        <v>348</v>
      </c>
    </row>
    <row r="24" spans="8:17" ht="14.25" customHeight="1" x14ac:dyDescent="0.15">
      <c r="J24" s="1"/>
      <c r="K24" s="72"/>
      <c r="L24" s="32">
        <f>IF(P24="","",MAX($L$3:L23)+1)</f>
        <v>21</v>
      </c>
      <c r="M24" s="40" t="s">
        <v>470</v>
      </c>
      <c r="N24" s="40" t="s">
        <v>205</v>
      </c>
      <c r="O24" s="76">
        <v>8537009</v>
      </c>
      <c r="P24" s="40" t="s">
        <v>466</v>
      </c>
      <c r="Q24" s="40" t="s">
        <v>348</v>
      </c>
    </row>
    <row r="25" spans="8:17" ht="14.25" customHeight="1" x14ac:dyDescent="0.15">
      <c r="J25" s="1"/>
      <c r="K25" s="72"/>
      <c r="L25" s="78">
        <f>IF(P25="","",MAX($L$3:L24)+1)</f>
        <v>22</v>
      </c>
      <c r="M25" s="40" t="s">
        <v>470</v>
      </c>
      <c r="N25" s="40"/>
      <c r="O25" s="74">
        <v>8557018</v>
      </c>
      <c r="P25" s="40" t="s">
        <v>467</v>
      </c>
      <c r="Q25" s="40" t="s">
        <v>349</v>
      </c>
    </row>
    <row r="26" spans="8:17" ht="14.25" customHeight="1" x14ac:dyDescent="0.15">
      <c r="J26" s="1"/>
      <c r="K26" s="18"/>
      <c r="L26" s="9"/>
      <c r="M26" s="87"/>
      <c r="N26" s="87"/>
      <c r="O26" s="90"/>
      <c r="P26" s="87"/>
      <c r="Q26" s="87"/>
    </row>
    <row r="27" spans="8:17" ht="14.25" customHeight="1" x14ac:dyDescent="0.15">
      <c r="L27" s="9"/>
      <c r="M27" s="87"/>
      <c r="N27" s="87"/>
      <c r="O27" s="90"/>
      <c r="P27" s="87"/>
      <c r="Q27" s="87"/>
    </row>
    <row r="28" spans="8:17" ht="14.25" customHeight="1" x14ac:dyDescent="0.15">
      <c r="H28" s="70" t="s">
        <v>350</v>
      </c>
      <c r="I28" s="71"/>
      <c r="L28" s="13">
        <f>IF(P28="","",MAX($L$3:L26)+1)</f>
        <v>23</v>
      </c>
      <c r="M28" s="13" t="s">
        <v>351</v>
      </c>
      <c r="N28" s="13"/>
      <c r="O28" s="73">
        <v>2030531</v>
      </c>
      <c r="P28" s="13" t="s">
        <v>352</v>
      </c>
      <c r="Q28" s="13"/>
    </row>
    <row r="29" spans="8:17" ht="14.25" customHeight="1" x14ac:dyDescent="0.15">
      <c r="H29" s="59" t="s">
        <v>213</v>
      </c>
      <c r="I29" s="79" t="s">
        <v>352</v>
      </c>
      <c r="L29" s="78">
        <f>IF(P29="","",MAX($L$3:L28)+1)</f>
        <v>24</v>
      </c>
      <c r="M29" s="40" t="s">
        <v>475</v>
      </c>
      <c r="N29" s="40"/>
      <c r="O29" s="74">
        <v>800080</v>
      </c>
      <c r="P29" s="40" t="s">
        <v>353</v>
      </c>
      <c r="Q29" s="40"/>
    </row>
    <row r="30" spans="8:17" ht="14.25" customHeight="1" x14ac:dyDescent="0.15">
      <c r="H30" s="61"/>
      <c r="I30" s="75" t="s">
        <v>354</v>
      </c>
      <c r="L30" s="78">
        <f>IF(P30="","",MAX($L$3:L29)+1)</f>
        <v>25</v>
      </c>
      <c r="M30" s="40" t="s">
        <v>476</v>
      </c>
      <c r="N30" s="40" t="s">
        <v>240</v>
      </c>
      <c r="O30" s="74">
        <v>8148019</v>
      </c>
      <c r="P30" s="40" t="s">
        <v>356</v>
      </c>
      <c r="Q30" s="40" t="s">
        <v>357</v>
      </c>
    </row>
    <row r="31" spans="8:17" ht="14.25" customHeight="1" x14ac:dyDescent="0.15">
      <c r="H31" s="62"/>
      <c r="I31" s="62" t="s">
        <v>355</v>
      </c>
      <c r="L31" s="78">
        <f>IF(P31="","",MAX($L$3:L30)+1)</f>
        <v>26</v>
      </c>
      <c r="M31" s="40" t="s">
        <v>476</v>
      </c>
      <c r="N31" s="40" t="s">
        <v>240</v>
      </c>
      <c r="O31" s="74">
        <v>8148049</v>
      </c>
      <c r="P31" s="40" t="s">
        <v>472</v>
      </c>
      <c r="Q31" s="40" t="s">
        <v>357</v>
      </c>
    </row>
    <row r="32" spans="8:17" ht="14.25" customHeight="1" x14ac:dyDescent="0.15">
      <c r="H32" s="59" t="s">
        <v>214</v>
      </c>
      <c r="I32" s="59" t="s">
        <v>323</v>
      </c>
      <c r="L32" s="78">
        <f>IF(P32="","",MAX($L$3:L31)+1)</f>
        <v>27</v>
      </c>
      <c r="M32" s="40" t="s">
        <v>477</v>
      </c>
      <c r="N32" s="40" t="s">
        <v>205</v>
      </c>
      <c r="O32" s="74">
        <v>2120025</v>
      </c>
      <c r="P32" s="40" t="s">
        <v>358</v>
      </c>
      <c r="Q32" s="40"/>
    </row>
    <row r="33" spans="8:17" ht="14.25" customHeight="1" x14ac:dyDescent="0.15">
      <c r="H33" s="61"/>
      <c r="I33" s="61" t="s">
        <v>324</v>
      </c>
      <c r="L33" s="78">
        <f>IF(P33="","",MAX($L$3:L32)+1)</f>
        <v>28</v>
      </c>
      <c r="M33" s="40" t="s">
        <v>477</v>
      </c>
      <c r="N33" s="40"/>
      <c r="O33" s="74">
        <v>2160287</v>
      </c>
      <c r="P33" s="40" t="s">
        <v>359</v>
      </c>
      <c r="Q33" s="40"/>
    </row>
    <row r="34" spans="8:17" ht="14.25" customHeight="1" x14ac:dyDescent="0.15">
      <c r="H34" s="62"/>
      <c r="I34" s="62" t="s">
        <v>325</v>
      </c>
      <c r="L34" s="78">
        <f>IF(P34="","",MAX($L$3:L33)+1)</f>
        <v>29</v>
      </c>
      <c r="M34" s="40" t="s">
        <v>478</v>
      </c>
      <c r="N34" s="40" t="s">
        <v>205</v>
      </c>
      <c r="O34" s="74">
        <v>2070182</v>
      </c>
      <c r="P34" s="40" t="s">
        <v>360</v>
      </c>
      <c r="Q34" s="40"/>
    </row>
    <row r="35" spans="8:17" ht="14.25" customHeight="1" x14ac:dyDescent="0.15">
      <c r="L35" s="78">
        <f>IF(P35="","",MAX($L$3:L34)+1)</f>
        <v>30</v>
      </c>
      <c r="M35" s="40" t="s">
        <v>478</v>
      </c>
      <c r="N35" s="40" t="s">
        <v>240</v>
      </c>
      <c r="O35" s="74">
        <v>9031037</v>
      </c>
      <c r="P35" s="40" t="s">
        <v>473</v>
      </c>
      <c r="Q35" s="40" t="s">
        <v>361</v>
      </c>
    </row>
    <row r="36" spans="8:17" ht="14.25" customHeight="1" x14ac:dyDescent="0.15">
      <c r="L36" s="78">
        <f>IF(P36="","",MAX($L$3:L35)+1)</f>
        <v>31</v>
      </c>
      <c r="M36" s="40" t="s">
        <v>478</v>
      </c>
      <c r="N36" s="40" t="s">
        <v>240</v>
      </c>
      <c r="O36" s="74">
        <v>9031042</v>
      </c>
      <c r="P36" s="40" t="s">
        <v>474</v>
      </c>
      <c r="Q36" s="40" t="s">
        <v>361</v>
      </c>
    </row>
    <row r="37" spans="8:17" ht="14.25" customHeight="1" x14ac:dyDescent="0.15">
      <c r="L37" s="9"/>
      <c r="M37" s="87"/>
      <c r="N37" s="87"/>
      <c r="O37" s="90"/>
      <c r="P37" s="87"/>
      <c r="Q37" s="87"/>
    </row>
    <row r="38" spans="8:17" ht="14.25" customHeight="1" x14ac:dyDescent="0.15">
      <c r="H38" s="70" t="s">
        <v>362</v>
      </c>
      <c r="I38" s="71"/>
      <c r="L38" s="13">
        <f>IF(P38="","",MAX($L$3:L37)+1)</f>
        <v>32</v>
      </c>
      <c r="M38" s="13" t="s">
        <v>363</v>
      </c>
      <c r="N38" s="13"/>
      <c r="O38" s="73">
        <v>980452</v>
      </c>
      <c r="P38" s="13" t="s">
        <v>364</v>
      </c>
      <c r="Q38" s="13"/>
    </row>
    <row r="39" spans="8:17" ht="14.25" customHeight="1" x14ac:dyDescent="0.15">
      <c r="H39" s="59" t="s">
        <v>213</v>
      </c>
      <c r="I39" s="59" t="s">
        <v>364</v>
      </c>
      <c r="L39" s="78">
        <f>IF(P39="","",MAX($L$3:L38)+1)</f>
        <v>33</v>
      </c>
      <c r="M39" s="40" t="s">
        <v>457</v>
      </c>
      <c r="N39" s="40" t="s">
        <v>205</v>
      </c>
      <c r="O39" s="74">
        <v>2010426</v>
      </c>
      <c r="P39" s="40" t="s">
        <v>373</v>
      </c>
      <c r="Q39" s="40"/>
    </row>
    <row r="40" spans="8:17" ht="14.25" customHeight="1" x14ac:dyDescent="0.15">
      <c r="H40" s="61"/>
      <c r="I40" s="61" t="s">
        <v>366</v>
      </c>
      <c r="L40" s="78">
        <f>IF(P40="","",MAX($L$3:L39)+1)</f>
        <v>34</v>
      </c>
      <c r="M40" s="40" t="s">
        <v>457</v>
      </c>
      <c r="N40" s="40"/>
      <c r="O40" s="74">
        <v>891436</v>
      </c>
      <c r="P40" s="40" t="s">
        <v>365</v>
      </c>
      <c r="Q40" s="40"/>
    </row>
    <row r="41" spans="8:17" ht="14.25" customHeight="1" x14ac:dyDescent="0.15">
      <c r="H41" s="62"/>
      <c r="I41" s="62" t="s">
        <v>368</v>
      </c>
      <c r="L41" s="78">
        <f>IF(P41="","",MAX($L$3:L40)+1)</f>
        <v>35</v>
      </c>
      <c r="M41" s="40" t="s">
        <v>457</v>
      </c>
      <c r="N41" s="40"/>
      <c r="O41" s="74">
        <v>890928</v>
      </c>
      <c r="P41" s="40" t="s">
        <v>367</v>
      </c>
      <c r="Q41" s="40"/>
    </row>
    <row r="42" spans="8:17" ht="14.25" customHeight="1" x14ac:dyDescent="0.15">
      <c r="H42" s="59" t="s">
        <v>214</v>
      </c>
      <c r="I42" s="59" t="s">
        <v>323</v>
      </c>
      <c r="L42" s="78">
        <f>IF(P42="","",MAX($L$3:L41)+1)</f>
        <v>36</v>
      </c>
      <c r="M42" s="40" t="s">
        <v>457</v>
      </c>
      <c r="N42" s="40"/>
      <c r="O42" s="74">
        <v>2030442</v>
      </c>
      <c r="P42" s="40" t="s">
        <v>371</v>
      </c>
      <c r="Q42" s="40"/>
    </row>
    <row r="43" spans="8:17" ht="14.25" customHeight="1" x14ac:dyDescent="0.15">
      <c r="H43" s="61"/>
      <c r="I43" s="61" t="s">
        <v>324</v>
      </c>
      <c r="L43" s="78">
        <f>IF(P43="","",MAX($L$3:L42)+1)</f>
        <v>37</v>
      </c>
      <c r="M43" s="40" t="s">
        <v>457</v>
      </c>
      <c r="N43" s="40"/>
      <c r="O43" s="74">
        <v>2190721</v>
      </c>
      <c r="P43" s="40" t="s">
        <v>455</v>
      </c>
      <c r="Q43" s="40"/>
    </row>
    <row r="44" spans="8:17" ht="14.25" customHeight="1" x14ac:dyDescent="0.15">
      <c r="H44" s="62"/>
      <c r="I44" s="62" t="s">
        <v>325</v>
      </c>
      <c r="L44" s="78">
        <f>IF(P44="","",MAX($L$3:L43)+1)</f>
        <v>38</v>
      </c>
      <c r="M44" s="40" t="s">
        <v>457</v>
      </c>
      <c r="N44" s="40" t="s">
        <v>240</v>
      </c>
      <c r="O44" s="74">
        <v>8807008</v>
      </c>
      <c r="P44" s="40" t="s">
        <v>456</v>
      </c>
      <c r="Q44" s="40" t="s">
        <v>479</v>
      </c>
    </row>
    <row r="45" spans="8:17" ht="14.25" customHeight="1" x14ac:dyDescent="0.15">
      <c r="L45" s="78">
        <f>IF(P45="","",MAX($L$3:L44)+1)</f>
        <v>39</v>
      </c>
      <c r="M45" s="40" t="s">
        <v>458</v>
      </c>
      <c r="N45" s="40" t="s">
        <v>205</v>
      </c>
      <c r="O45" s="74">
        <v>900156</v>
      </c>
      <c r="P45" s="40" t="s">
        <v>372</v>
      </c>
      <c r="Q45" s="40"/>
    </row>
    <row r="46" spans="8:17" ht="14.25" customHeight="1" x14ac:dyDescent="0.15">
      <c r="L46" s="78">
        <f>IF(P46="","",MAX($L$3:L45)+1)</f>
        <v>40</v>
      </c>
      <c r="M46" s="40" t="s">
        <v>458</v>
      </c>
      <c r="N46" s="40"/>
      <c r="O46" s="74">
        <v>830237</v>
      </c>
      <c r="P46" s="40" t="s">
        <v>374</v>
      </c>
      <c r="Q46" s="40"/>
    </row>
    <row r="47" spans="8:17" ht="14.25" customHeight="1" x14ac:dyDescent="0.15">
      <c r="L47" s="78">
        <f>IF(P47="","",MAX($L$3:L46)+1)</f>
        <v>41</v>
      </c>
      <c r="M47" s="40" t="s">
        <v>458</v>
      </c>
      <c r="N47" s="40"/>
      <c r="O47" s="74">
        <v>880237</v>
      </c>
      <c r="P47" s="40" t="s">
        <v>369</v>
      </c>
      <c r="Q47" s="40"/>
    </row>
    <row r="48" spans="8:17" ht="14.25" customHeight="1" x14ac:dyDescent="0.15">
      <c r="L48" s="78">
        <f>IF(P48="","",MAX($L$3:L47)+1)</f>
        <v>42</v>
      </c>
      <c r="M48" s="40" t="s">
        <v>459</v>
      </c>
      <c r="N48" s="40" t="s">
        <v>205</v>
      </c>
      <c r="O48" s="74">
        <v>2030160</v>
      </c>
      <c r="P48" s="40" t="s">
        <v>375</v>
      </c>
      <c r="Q48" s="40"/>
    </row>
    <row r="49" spans="8:17" ht="14.25" customHeight="1" x14ac:dyDescent="0.15">
      <c r="L49" s="78">
        <f>IF(P49="","",MAX($L$3:L48)+1)</f>
        <v>43</v>
      </c>
      <c r="M49" s="40" t="s">
        <v>459</v>
      </c>
      <c r="N49" s="40"/>
      <c r="O49" s="74">
        <v>2100054</v>
      </c>
      <c r="P49" s="40" t="s">
        <v>376</v>
      </c>
      <c r="Q49" s="40"/>
    </row>
    <row r="50" spans="8:17" ht="14.25" customHeight="1" x14ac:dyDescent="0.15">
      <c r="L50" s="78">
        <f>IF(P50="","",MAX($L$3:L49)+1)</f>
        <v>44</v>
      </c>
      <c r="M50" s="40" t="s">
        <v>459</v>
      </c>
      <c r="N50" s="40"/>
      <c r="O50" s="74">
        <v>5001641</v>
      </c>
      <c r="P50" s="40" t="s">
        <v>377</v>
      </c>
      <c r="Q50" s="40"/>
    </row>
    <row r="51" spans="8:17" ht="14.25" customHeight="1" x14ac:dyDescent="0.15"/>
    <row r="52" spans="8:17" ht="16.5" x14ac:dyDescent="0.15">
      <c r="H52" s="88" t="s">
        <v>453</v>
      </c>
      <c r="I52" s="89"/>
      <c r="L52" s="13">
        <f>IF(P52="","",MAX($L$3:L51)+1)</f>
        <v>45</v>
      </c>
      <c r="M52" s="13" t="s">
        <v>452</v>
      </c>
      <c r="N52" s="13"/>
      <c r="O52" s="73">
        <v>2050042</v>
      </c>
      <c r="P52" s="13" t="s">
        <v>90</v>
      </c>
      <c r="Q52" s="13"/>
    </row>
    <row r="53" spans="8:17" ht="14.25" x14ac:dyDescent="0.15">
      <c r="H53" s="59" t="s">
        <v>213</v>
      </c>
      <c r="I53" s="59" t="s">
        <v>454</v>
      </c>
      <c r="L53" s="78">
        <f>IF(P53="","",MAX($L$3:L52)+1)</f>
        <v>46</v>
      </c>
      <c r="M53" s="40" t="s">
        <v>460</v>
      </c>
      <c r="N53" s="40"/>
      <c r="O53" s="74">
        <v>891416</v>
      </c>
      <c r="P53" s="40" t="s">
        <v>67</v>
      </c>
      <c r="Q53" s="40"/>
    </row>
    <row r="54" spans="8:17" ht="14.25" x14ac:dyDescent="0.15">
      <c r="H54" s="61"/>
      <c r="I54" s="61" t="s">
        <v>461</v>
      </c>
      <c r="L54" s="78">
        <f>IF(P54="","",MAX($L$3:L53)+1)</f>
        <v>47</v>
      </c>
      <c r="M54" s="40" t="s">
        <v>460</v>
      </c>
      <c r="N54" s="40"/>
      <c r="O54" s="74">
        <v>920296</v>
      </c>
      <c r="P54" s="40" t="s">
        <v>370</v>
      </c>
    </row>
    <row r="55" spans="8:17" ht="14.25" x14ac:dyDescent="0.15">
      <c r="H55" s="62"/>
      <c r="I55" s="62" t="s">
        <v>471</v>
      </c>
      <c r="L55" s="78">
        <f>IF(P55="","",MAX($L$3:L54)+1)</f>
        <v>48</v>
      </c>
      <c r="M55" s="40" t="s">
        <v>460</v>
      </c>
      <c r="N55" s="40"/>
      <c r="O55" s="74">
        <v>860028</v>
      </c>
      <c r="P55" s="40" t="s">
        <v>2</v>
      </c>
      <c r="Q55" s="40"/>
    </row>
    <row r="56" spans="8:17" ht="14.25" x14ac:dyDescent="0.15">
      <c r="H56" s="59" t="s">
        <v>214</v>
      </c>
      <c r="I56" s="59" t="s">
        <v>323</v>
      </c>
      <c r="L56" s="78">
        <f>IF(P56="","",MAX($L$3:L55)+1)</f>
        <v>49</v>
      </c>
      <c r="M56" s="40" t="s">
        <v>460</v>
      </c>
      <c r="N56" s="40"/>
      <c r="O56" s="74">
        <v>8512002</v>
      </c>
      <c r="P56" s="40" t="s">
        <v>378</v>
      </c>
      <c r="Q56" s="40" t="s">
        <v>379</v>
      </c>
    </row>
    <row r="57" spans="8:17" ht="14.25" x14ac:dyDescent="0.15">
      <c r="H57" s="61"/>
      <c r="I57" s="61" t="s">
        <v>324</v>
      </c>
      <c r="L57" s="78">
        <f>IF(P57="","",MAX($L$3:L56)+1)</f>
        <v>50</v>
      </c>
      <c r="M57" s="40" t="s">
        <v>460</v>
      </c>
      <c r="N57" s="40"/>
      <c r="O57" s="74">
        <v>8512019</v>
      </c>
      <c r="P57" s="40" t="s">
        <v>380</v>
      </c>
      <c r="Q57" s="40" t="s">
        <v>379</v>
      </c>
    </row>
    <row r="58" spans="8:17" ht="14.25" x14ac:dyDescent="0.15">
      <c r="H58" s="62"/>
      <c r="I58" s="62" t="s">
        <v>325</v>
      </c>
    </row>
  </sheetData>
  <mergeCells count="3">
    <mergeCell ref="D3:E3"/>
    <mergeCell ref="H5:I5"/>
    <mergeCell ref="B3:B12"/>
  </mergeCells>
  <phoneticPr fontId="18"/>
  <hyperlinks>
    <hyperlink ref="I41" r:id="rId1" xr:uid="{9D293EB2-B4FD-409A-BEF5-1A32BBAC62E0}"/>
    <hyperlink ref="I31" r:id="rId2" xr:uid="{84E91127-08D1-404D-B84A-EB5622E41F72}"/>
    <hyperlink ref="I55" r:id="rId3" xr:uid="{86E280EC-AD7F-43DF-988F-DA7B0DF21F5F}"/>
  </hyperlinks>
  <pageMargins left="0.7" right="0.7" top="0.75" bottom="0.75" header="0.3" footer="0.3"/>
  <pageSetup paperSize="9" scale="59" fitToHeight="0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52B7F897D8B7245B9F7E093EC53A5C8" ma:contentTypeVersion="8" ma:contentTypeDescription="新しいドキュメントを作成します。" ma:contentTypeScope="" ma:versionID="81b0a46bb8c94c20ed56787c5a29c0bf">
  <xsd:schema xmlns:xsd="http://www.w3.org/2001/XMLSchema" xmlns:xs="http://www.w3.org/2001/XMLSchema" xmlns:p="http://schemas.microsoft.com/office/2006/metadata/properties" xmlns:ns2="33206869-c98d-411b-b373-df36a01edaf7" targetNamespace="http://schemas.microsoft.com/office/2006/metadata/properties" ma:root="true" ma:fieldsID="d7ae611f24ed99a53a960212a8ec6919" ns2:_="">
    <xsd:import namespace="33206869-c98d-411b-b373-df36a01ed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06869-c98d-411b-b373-df36a01ed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46233-11BC-45D2-A3F6-3D24150E5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06869-c98d-411b-b373-df36a01ed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B1D829-3CA0-42B9-A802-E028D0CBADD4}">
  <ds:schemaRefs>
    <ds:schemaRef ds:uri="http://purl.org/dc/terms/"/>
    <ds:schemaRef ds:uri="http://schemas.openxmlformats.org/package/2006/metadata/core-properties"/>
    <ds:schemaRef ds:uri="33206869-c98d-411b-b373-df36a01edaf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F2FF7E-C86D-462D-A9D0-113E1C69FB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メンバ</vt:lpstr>
      <vt:lpstr>OP事直 緊急時連絡体制(セキュリティ事故発生時)</vt:lpstr>
      <vt:lpstr>1SS 緊急時連絡体制(セキュリティ事故発生時)</vt:lpstr>
      <vt:lpstr>2SS 緊急時連絡体制(セキュリティ事故発生時)</vt:lpstr>
      <vt:lpstr>OID 緊急時連絡体制(セキュリティ事故発生時)</vt:lpstr>
      <vt:lpstr>PSD 緊急時連絡体制(セキュリティ事故発生時)</vt:lpstr>
    </vt:vector>
  </TitlesOfParts>
  <Company>（Iサ本）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H.Maeda</dc:creator>
  <cp:lastModifiedBy>小清水太一 / KOSHIMIZU，TAICHI</cp:lastModifiedBy>
  <cp:lastPrinted>2016-07-21T05:55:49Z</cp:lastPrinted>
  <dcterms:created xsi:type="dcterms:W3CDTF">2016-06-01T12:36:26Z</dcterms:created>
  <dcterms:modified xsi:type="dcterms:W3CDTF">2020-10-05T08:15:32Z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0x010100852B7F897D8B7245B9F7E093EC53A5C8</vt:lpwstr>
  </property>
</Properties>
</file>