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ejp12\Documents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7" i="1" l="1"/>
  <c r="H56" i="1"/>
  <c r="H55" i="1"/>
  <c r="H54" i="1"/>
  <c r="H53" i="1"/>
  <c r="G67" i="1"/>
  <c r="G68" i="1"/>
  <c r="G66" i="1"/>
  <c r="G65" i="1"/>
  <c r="F62" i="1"/>
  <c r="F63" i="1"/>
  <c r="F64" i="1"/>
  <c r="F65" i="1"/>
  <c r="F66" i="1"/>
  <c r="F67" i="1"/>
  <c r="F68" i="1"/>
  <c r="F61" i="1"/>
  <c r="G57" i="1"/>
  <c r="G56" i="1"/>
  <c r="G55" i="1"/>
  <c r="G54" i="1"/>
  <c r="G53" i="1"/>
  <c r="F53" i="1"/>
  <c r="F54" i="1"/>
  <c r="F55" i="1"/>
  <c r="F56" i="1"/>
  <c r="F57" i="1"/>
  <c r="F52" i="1"/>
  <c r="J47" i="1"/>
  <c r="J46" i="1"/>
  <c r="J45" i="1"/>
  <c r="J44" i="1"/>
  <c r="J24" i="1"/>
  <c r="J23" i="1"/>
  <c r="J22" i="1"/>
  <c r="J21" i="1"/>
  <c r="J42" i="1"/>
  <c r="J41" i="1"/>
  <c r="J40" i="1"/>
  <c r="J39" i="1"/>
  <c r="J37" i="1"/>
  <c r="J19" i="1"/>
  <c r="J18" i="1"/>
  <c r="J17" i="1"/>
  <c r="J9" i="1"/>
  <c r="J8" i="1"/>
  <c r="J7" i="1"/>
  <c r="J6" i="1"/>
  <c r="J11" i="1"/>
  <c r="J12" i="1"/>
  <c r="J13" i="1"/>
  <c r="J14" i="1"/>
  <c r="J16" i="1"/>
  <c r="J36" i="1"/>
  <c r="J35" i="1"/>
  <c r="J34" i="1"/>
  <c r="J32" i="1"/>
  <c r="J31" i="1"/>
  <c r="J30" i="1"/>
  <c r="J29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28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5" i="1"/>
</calcChain>
</file>

<file path=xl/sharedStrings.xml><?xml version="1.0" encoding="utf-8"?>
<sst xmlns="http://schemas.openxmlformats.org/spreadsheetml/2006/main" count="29" uniqueCount="20">
  <si>
    <t>Timings</t>
  </si>
  <si>
    <t xml:space="preserve">Medium Dataset </t>
  </si>
  <si>
    <t>K - values</t>
  </si>
  <si>
    <t>P - values</t>
  </si>
  <si>
    <t>Time 1</t>
  </si>
  <si>
    <t>Time 2</t>
  </si>
  <si>
    <t>Time 3</t>
  </si>
  <si>
    <t>Average Time</t>
  </si>
  <si>
    <t xml:space="preserve">Large Dataset </t>
  </si>
  <si>
    <t>Johan Oakes</t>
  </si>
  <si>
    <t>-</t>
  </si>
  <si>
    <t>Speedup</t>
  </si>
  <si>
    <t>S - values</t>
  </si>
  <si>
    <t>Average</t>
  </si>
  <si>
    <t>Fix S due to changed P</t>
  </si>
  <si>
    <t>P-values</t>
  </si>
  <si>
    <t>Change S due to fixed P</t>
  </si>
  <si>
    <t>S- values</t>
  </si>
  <si>
    <t>Change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</si>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</sst>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A9" sqref="A9"/>
    </sheetView>
  </sheetViews>
  <sheetFormatPr defaultRowHeight="15" x14ac:dyDescent="0.25"/>
  <cols>
    <col min="1" max="1" width="10.7109375" customWidth="1"/>
    <col min="2" max="2" width="12.85546875" customWidth="1"/>
    <col min="3" max="3" width="11.7109375" customWidth="1"/>
  </cols>
  <sheetData>
    <row r="1" spans="1:10" ht="23.25" x14ac:dyDescent="0.35">
      <c r="B1" s="4" t="s">
        <v>0</v>
      </c>
      <c r="C1" s="1" t="s">
        <v>10</v>
      </c>
      <c r="D1" s="2" t="s">
        <v>9</v>
      </c>
      <c r="E1" s="2"/>
    </row>
    <row r="3" spans="1:10" x14ac:dyDescent="0.25">
      <c r="A3" s="3" t="s">
        <v>1</v>
      </c>
      <c r="B3" s="3"/>
    </row>
    <row r="4" spans="1:10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G4" s="1" t="s">
        <v>7</v>
      </c>
      <c r="J4" t="s">
        <v>11</v>
      </c>
    </row>
    <row r="5" spans="1:10" x14ac:dyDescent="0.25">
      <c r="A5">
        <v>2</v>
      </c>
      <c r="B5">
        <v>1</v>
      </c>
      <c r="C5">
        <v>3.6832999999999998E-2</v>
      </c>
      <c r="D5">
        <v>3.4802E-2</v>
      </c>
      <c r="E5">
        <v>3.2969999999999999E-2</v>
      </c>
      <c r="G5">
        <f>AVERAGE(C5:E5)</f>
        <v>3.4868333333333335E-2</v>
      </c>
    </row>
    <row r="6" spans="1:10" x14ac:dyDescent="0.25">
      <c r="A6">
        <v>2</v>
      </c>
      <c r="B6">
        <v>2</v>
      </c>
      <c r="C6">
        <v>3.5267E-2</v>
      </c>
      <c r="D6">
        <v>3.2958000000000001E-2</v>
      </c>
      <c r="E6">
        <v>3.3800999999999998E-2</v>
      </c>
      <c r="G6">
        <f t="shared" ref="G6:G24" si="0">AVERAGE(C6:E6)</f>
        <v>3.4008666666666666E-2</v>
      </c>
      <c r="J6">
        <f>G5/G6</f>
        <v>1.0252778703467744</v>
      </c>
    </row>
    <row r="7" spans="1:10" x14ac:dyDescent="0.25">
      <c r="A7">
        <v>2</v>
      </c>
      <c r="B7">
        <v>4</v>
      </c>
      <c r="C7">
        <v>3.8181E-2</v>
      </c>
      <c r="D7">
        <v>3.6736999999999999E-2</v>
      </c>
      <c r="E7">
        <v>3.7053999999999997E-2</v>
      </c>
      <c r="G7">
        <f t="shared" si="0"/>
        <v>3.7323999999999996E-2</v>
      </c>
      <c r="J7">
        <f>G5/G7</f>
        <v>0.93420676597720875</v>
      </c>
    </row>
    <row r="8" spans="1:10" x14ac:dyDescent="0.25">
      <c r="A8">
        <v>2</v>
      </c>
      <c r="B8">
        <v>8</v>
      </c>
      <c r="C8">
        <v>6.0989000000000002E-2</v>
      </c>
      <c r="D8">
        <v>6.5670000000000006E-2</v>
      </c>
      <c r="E8">
        <v>6.3266000000000003E-2</v>
      </c>
      <c r="G8">
        <f t="shared" si="0"/>
        <v>6.3308333333333341E-2</v>
      </c>
      <c r="J8">
        <f>G5/G8</f>
        <v>0.55077004080558112</v>
      </c>
    </row>
    <row r="9" spans="1:10" x14ac:dyDescent="0.25">
      <c r="A9">
        <v>2</v>
      </c>
      <c r="B9">
        <v>16</v>
      </c>
      <c r="C9">
        <v>8.3209000000000005E-2</v>
      </c>
      <c r="D9">
        <v>8.3150000000000002E-2</v>
      </c>
      <c r="E9">
        <v>5.0268E-2</v>
      </c>
      <c r="G9">
        <f t="shared" si="0"/>
        <v>7.2209000000000009E-2</v>
      </c>
      <c r="J9">
        <f>G5/G9</f>
        <v>0.48288071200727511</v>
      </c>
    </row>
    <row r="10" spans="1:10" x14ac:dyDescent="0.25">
      <c r="A10">
        <v>5</v>
      </c>
      <c r="B10">
        <v>1</v>
      </c>
      <c r="C10">
        <v>6.6413E-2</v>
      </c>
      <c r="D10">
        <v>6.9741999999999998E-2</v>
      </c>
      <c r="E10">
        <v>6.6388000000000003E-2</v>
      </c>
      <c r="G10">
        <f t="shared" si="0"/>
        <v>6.7514333333333329E-2</v>
      </c>
    </row>
    <row r="11" spans="1:10" x14ac:dyDescent="0.25">
      <c r="A11">
        <v>5</v>
      </c>
      <c r="B11">
        <v>2</v>
      </c>
      <c r="C11">
        <v>6.7113999999999993E-2</v>
      </c>
      <c r="D11">
        <v>6.9327E-2</v>
      </c>
      <c r="E11">
        <v>6.5698000000000006E-2</v>
      </c>
      <c r="G11">
        <f t="shared" si="0"/>
        <v>6.7379666666666657E-2</v>
      </c>
      <c r="J11">
        <f>G10/G11</f>
        <v>1.00199862470874</v>
      </c>
    </row>
    <row r="12" spans="1:10" x14ac:dyDescent="0.25">
      <c r="A12">
        <v>5</v>
      </c>
      <c r="B12">
        <v>4</v>
      </c>
      <c r="C12">
        <v>7.5479000000000004E-2</v>
      </c>
      <c r="D12">
        <v>7.0178000000000004E-2</v>
      </c>
      <c r="E12">
        <v>6.5280000000000005E-2</v>
      </c>
      <c r="G12">
        <f t="shared" si="0"/>
        <v>7.0312333333333338E-2</v>
      </c>
      <c r="J12">
        <f>G10/G12</f>
        <v>0.96020612789600679</v>
      </c>
    </row>
    <row r="13" spans="1:10" x14ac:dyDescent="0.25">
      <c r="A13">
        <v>5</v>
      </c>
      <c r="B13">
        <v>8</v>
      </c>
      <c r="C13">
        <v>8.3303000000000002E-2</v>
      </c>
      <c r="D13">
        <v>7.6010999999999995E-2</v>
      </c>
      <c r="E13">
        <v>7.9986000000000002E-2</v>
      </c>
      <c r="G13">
        <f t="shared" si="0"/>
        <v>7.9766666666666666E-2</v>
      </c>
      <c r="J13">
        <f>G10/G13</f>
        <v>0.84639782699540322</v>
      </c>
    </row>
    <row r="14" spans="1:10" x14ac:dyDescent="0.25">
      <c r="A14">
        <v>5</v>
      </c>
      <c r="B14">
        <v>16</v>
      </c>
      <c r="C14">
        <v>9.7264000000000003E-2</v>
      </c>
      <c r="D14">
        <v>9.9612999999999993E-2</v>
      </c>
      <c r="E14">
        <v>9.6516000000000005E-2</v>
      </c>
      <c r="G14">
        <f t="shared" si="0"/>
        <v>9.7797666666666672E-2</v>
      </c>
      <c r="J14">
        <f>G10/G14</f>
        <v>0.69034707712862942</v>
      </c>
    </row>
    <row r="15" spans="1:10" x14ac:dyDescent="0.25">
      <c r="A15">
        <v>10</v>
      </c>
      <c r="B15">
        <v>1</v>
      </c>
      <c r="C15">
        <v>0.120894</v>
      </c>
      <c r="D15">
        <v>0.11883000000000001</v>
      </c>
      <c r="E15">
        <v>0.11928800000000001</v>
      </c>
      <c r="G15">
        <f t="shared" si="0"/>
        <v>0.11967066666666666</v>
      </c>
    </row>
    <row r="16" spans="1:10" x14ac:dyDescent="0.25">
      <c r="A16">
        <v>10</v>
      </c>
      <c r="B16">
        <v>2</v>
      </c>
      <c r="C16">
        <v>0.123821</v>
      </c>
      <c r="D16">
        <v>0.12030200000000001</v>
      </c>
      <c r="E16">
        <v>0.12205100000000001</v>
      </c>
      <c r="G16">
        <f t="shared" si="0"/>
        <v>0.122058</v>
      </c>
      <c r="J16">
        <f>G15/G16</f>
        <v>0.98044099253360417</v>
      </c>
    </row>
    <row r="17" spans="1:10" x14ac:dyDescent="0.25">
      <c r="A17">
        <v>10</v>
      </c>
      <c r="B17">
        <v>4</v>
      </c>
      <c r="C17">
        <v>0.12307800000000001</v>
      </c>
      <c r="D17">
        <v>0.12131699999999999</v>
      </c>
      <c r="E17">
        <v>0.13003000000000001</v>
      </c>
      <c r="G17">
        <f t="shared" si="0"/>
        <v>0.12480833333333334</v>
      </c>
      <c r="J17">
        <f>G15/G17</f>
        <v>0.95883554784002123</v>
      </c>
    </row>
    <row r="18" spans="1:10" x14ac:dyDescent="0.25">
      <c r="A18">
        <v>10</v>
      </c>
      <c r="B18">
        <v>8</v>
      </c>
      <c r="C18">
        <v>0.136355</v>
      </c>
      <c r="D18">
        <v>0.13184799999999999</v>
      </c>
      <c r="E18">
        <v>0.14341499999999999</v>
      </c>
      <c r="G18">
        <f t="shared" si="0"/>
        <v>0.13720599999999997</v>
      </c>
      <c r="J18">
        <f>G15/G18</f>
        <v>0.87219703705863216</v>
      </c>
    </row>
    <row r="19" spans="1:10" x14ac:dyDescent="0.25">
      <c r="A19">
        <v>10</v>
      </c>
      <c r="B19">
        <v>16</v>
      </c>
      <c r="C19">
        <v>0.15534200000000001</v>
      </c>
      <c r="D19">
        <v>0.15080399999999999</v>
      </c>
      <c r="E19">
        <v>0.14900099999999999</v>
      </c>
      <c r="G19">
        <f t="shared" si="0"/>
        <v>0.15171566666666667</v>
      </c>
      <c r="J19">
        <f>G15/G19</f>
        <v>0.78878252520614212</v>
      </c>
    </row>
    <row r="20" spans="1:10" x14ac:dyDescent="0.25">
      <c r="A20">
        <v>25</v>
      </c>
      <c r="B20">
        <v>1</v>
      </c>
      <c r="C20">
        <v>0.28172000000000003</v>
      </c>
      <c r="D20">
        <v>0.28073300000000001</v>
      </c>
      <c r="E20">
        <v>0.28443400000000002</v>
      </c>
      <c r="G20">
        <f t="shared" si="0"/>
        <v>0.28229566666666672</v>
      </c>
    </row>
    <row r="21" spans="1:10" x14ac:dyDescent="0.25">
      <c r="A21">
        <v>25</v>
      </c>
      <c r="B21">
        <v>2</v>
      </c>
      <c r="C21">
        <v>0.28297099999999997</v>
      </c>
      <c r="D21">
        <v>0.28543600000000002</v>
      </c>
      <c r="E21">
        <v>0.28371600000000002</v>
      </c>
      <c r="G21">
        <f t="shared" si="0"/>
        <v>0.28404099999999999</v>
      </c>
      <c r="J21">
        <f>G20/G21</f>
        <v>0.99385534717405843</v>
      </c>
    </row>
    <row r="22" spans="1:10" x14ac:dyDescent="0.25">
      <c r="A22">
        <v>25</v>
      </c>
      <c r="B22">
        <v>4</v>
      </c>
      <c r="C22">
        <v>0.293323</v>
      </c>
      <c r="D22">
        <v>0.28584199999999998</v>
      </c>
      <c r="E22">
        <v>0.290767</v>
      </c>
      <c r="G22">
        <f t="shared" si="0"/>
        <v>0.28997733333333331</v>
      </c>
      <c r="J22">
        <f>G20/G22</f>
        <v>0.97350942372507299</v>
      </c>
    </row>
    <row r="23" spans="1:10" x14ac:dyDescent="0.25">
      <c r="A23">
        <v>25</v>
      </c>
      <c r="B23">
        <v>8</v>
      </c>
      <c r="C23">
        <v>0.306315</v>
      </c>
      <c r="D23">
        <v>0.29986600000000002</v>
      </c>
      <c r="E23">
        <v>0.31698799999999999</v>
      </c>
      <c r="G23">
        <f t="shared" si="0"/>
        <v>0.30772300000000002</v>
      </c>
      <c r="J23">
        <f>G20/G23</f>
        <v>0.91736940906811226</v>
      </c>
    </row>
    <row r="24" spans="1:10" x14ac:dyDescent="0.25">
      <c r="A24">
        <v>25</v>
      </c>
      <c r="B24">
        <v>16</v>
      </c>
      <c r="C24">
        <v>0.33199699999999999</v>
      </c>
      <c r="D24">
        <v>0.33319399999999999</v>
      </c>
      <c r="E24">
        <v>0.32369900000000001</v>
      </c>
      <c r="G24">
        <f t="shared" si="0"/>
        <v>0.32963000000000003</v>
      </c>
      <c r="J24">
        <f>G20/G24</f>
        <v>0.85640162202064951</v>
      </c>
    </row>
    <row r="26" spans="1:10" x14ac:dyDescent="0.25">
      <c r="A26" s="3" t="s">
        <v>8</v>
      </c>
      <c r="B26" s="3"/>
    </row>
    <row r="27" spans="1:10" x14ac:dyDescent="0.25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  <c r="G27" s="1" t="s">
        <v>7</v>
      </c>
    </row>
    <row r="28" spans="1:10" x14ac:dyDescent="0.25">
      <c r="A28">
        <v>2</v>
      </c>
      <c r="B28">
        <v>1</v>
      </c>
      <c r="C28">
        <v>0.158965</v>
      </c>
      <c r="D28">
        <v>0.17291799999999999</v>
      </c>
      <c r="E28">
        <v>0.162158</v>
      </c>
      <c r="G28">
        <f>AVERAGE(C28:E28)</f>
        <v>0.16468033333333332</v>
      </c>
    </row>
    <row r="29" spans="1:10" x14ac:dyDescent="0.25">
      <c r="A29">
        <v>2</v>
      </c>
      <c r="B29">
        <v>2</v>
      </c>
      <c r="C29">
        <v>0.16553100000000001</v>
      </c>
      <c r="D29">
        <v>0.17161100000000001</v>
      </c>
      <c r="E29">
        <v>0.16136800000000001</v>
      </c>
      <c r="G29">
        <f t="shared" ref="G29:G47" si="1">AVERAGE(C29:E29)</f>
        <v>0.16617000000000001</v>
      </c>
      <c r="J29">
        <f>G28/G29</f>
        <v>0.99103528514974604</v>
      </c>
    </row>
    <row r="30" spans="1:10" x14ac:dyDescent="0.25">
      <c r="A30">
        <v>2</v>
      </c>
      <c r="B30">
        <v>4</v>
      </c>
      <c r="C30">
        <v>0.16486400000000001</v>
      </c>
      <c r="D30">
        <v>0.165355</v>
      </c>
      <c r="E30">
        <v>0.16451299999999999</v>
      </c>
      <c r="G30">
        <f t="shared" si="1"/>
        <v>0.16491066666666668</v>
      </c>
      <c r="J30">
        <f>G28/G30</f>
        <v>0.99860328420235589</v>
      </c>
    </row>
    <row r="31" spans="1:10" x14ac:dyDescent="0.25">
      <c r="A31">
        <v>2</v>
      </c>
      <c r="B31">
        <v>8</v>
      </c>
      <c r="C31">
        <v>0.18155099999999999</v>
      </c>
      <c r="D31">
        <v>0.18589800000000001</v>
      </c>
      <c r="E31">
        <v>0.18760399999999999</v>
      </c>
      <c r="G31">
        <f t="shared" si="1"/>
        <v>0.18501766666666666</v>
      </c>
      <c r="J31">
        <f>G28/G31</f>
        <v>0.89007896543212983</v>
      </c>
    </row>
    <row r="32" spans="1:10" x14ac:dyDescent="0.25">
      <c r="A32">
        <v>2</v>
      </c>
      <c r="B32">
        <v>16</v>
      </c>
      <c r="C32">
        <v>0.20496800000000001</v>
      </c>
      <c r="D32">
        <v>0.20533899999999999</v>
      </c>
      <c r="E32">
        <v>0.19749900000000001</v>
      </c>
      <c r="G32">
        <f t="shared" si="1"/>
        <v>0.20260199999999998</v>
      </c>
      <c r="J32">
        <f>G28/G32</f>
        <v>0.8128267901271129</v>
      </c>
    </row>
    <row r="33" spans="1:10" x14ac:dyDescent="0.25">
      <c r="A33">
        <v>5</v>
      </c>
      <c r="B33">
        <v>1</v>
      </c>
      <c r="C33">
        <v>0.34479300000000002</v>
      </c>
      <c r="D33">
        <v>0.33309499999999997</v>
      </c>
      <c r="E33">
        <v>0.33964299999999997</v>
      </c>
      <c r="G33">
        <f t="shared" si="1"/>
        <v>0.33917700000000001</v>
      </c>
    </row>
    <row r="34" spans="1:10" x14ac:dyDescent="0.25">
      <c r="A34">
        <v>5</v>
      </c>
      <c r="B34">
        <v>2</v>
      </c>
      <c r="C34">
        <v>0.33531</v>
      </c>
      <c r="D34">
        <v>0.33741300000000002</v>
      </c>
      <c r="E34">
        <v>0.33194780000000002</v>
      </c>
      <c r="G34">
        <f t="shared" si="1"/>
        <v>0.33489026666666666</v>
      </c>
      <c r="J34">
        <f>G33/G34</f>
        <v>1.0128004118363947</v>
      </c>
    </row>
    <row r="35" spans="1:10" x14ac:dyDescent="0.25">
      <c r="A35">
        <v>5</v>
      </c>
      <c r="B35">
        <v>4</v>
      </c>
      <c r="C35">
        <v>0.338368</v>
      </c>
      <c r="D35">
        <v>0.35436200000000001</v>
      </c>
      <c r="E35">
        <v>0.33542699999999998</v>
      </c>
      <c r="G35">
        <f t="shared" si="1"/>
        <v>0.342719</v>
      </c>
      <c r="J35">
        <f>G33/G35</f>
        <v>0.98966500252393363</v>
      </c>
    </row>
    <row r="36" spans="1:10" x14ac:dyDescent="0.25">
      <c r="A36">
        <v>5</v>
      </c>
      <c r="B36">
        <v>8</v>
      </c>
      <c r="C36">
        <v>0.35617199999999999</v>
      </c>
      <c r="D36">
        <v>0.399507</v>
      </c>
      <c r="E36">
        <v>0.36275800000000002</v>
      </c>
      <c r="G36">
        <f t="shared" si="1"/>
        <v>0.37281233333333336</v>
      </c>
      <c r="J36">
        <f>G33/G36</f>
        <v>0.90977945114476721</v>
      </c>
    </row>
    <row r="37" spans="1:10" x14ac:dyDescent="0.25">
      <c r="A37">
        <v>5</v>
      </c>
      <c r="B37">
        <v>16</v>
      </c>
      <c r="C37">
        <v>0.41530800000000001</v>
      </c>
      <c r="D37">
        <v>0.43492999999999998</v>
      </c>
      <c r="E37">
        <v>0.437116</v>
      </c>
      <c r="G37">
        <f t="shared" si="1"/>
        <v>0.42911800000000005</v>
      </c>
      <c r="J37">
        <f>G33/G37</f>
        <v>0.79040497019467826</v>
      </c>
    </row>
    <row r="38" spans="1:10" x14ac:dyDescent="0.25">
      <c r="A38">
        <v>10</v>
      </c>
      <c r="B38">
        <v>1</v>
      </c>
      <c r="C38">
        <v>0.60161299999999995</v>
      </c>
      <c r="D38">
        <v>0.59685200000000005</v>
      </c>
      <c r="E38">
        <v>0.60343599999999997</v>
      </c>
      <c r="G38">
        <f t="shared" si="1"/>
        <v>0.60063366666666662</v>
      </c>
    </row>
    <row r="39" spans="1:10" x14ac:dyDescent="0.25">
      <c r="A39">
        <v>10</v>
      </c>
      <c r="B39">
        <v>2</v>
      </c>
      <c r="C39">
        <v>0.67719399999999996</v>
      </c>
      <c r="D39">
        <v>0.60564899999999999</v>
      </c>
      <c r="E39">
        <v>0.60986300000000004</v>
      </c>
      <c r="G39">
        <f t="shared" si="1"/>
        <v>0.63090199999999996</v>
      </c>
      <c r="J39">
        <f>G38/G39</f>
        <v>0.95202371630881921</v>
      </c>
    </row>
    <row r="40" spans="1:10" x14ac:dyDescent="0.25">
      <c r="A40">
        <v>10</v>
      </c>
      <c r="B40">
        <v>4</v>
      </c>
      <c r="C40">
        <v>0.64695400000000003</v>
      </c>
      <c r="D40">
        <v>0.61105699999999996</v>
      </c>
      <c r="E40">
        <v>0.60532600000000003</v>
      </c>
      <c r="G40">
        <f t="shared" si="1"/>
        <v>0.62111233333333338</v>
      </c>
      <c r="J40">
        <f>G38/G40</f>
        <v>0.96702904520223654</v>
      </c>
    </row>
    <row r="41" spans="1:10" x14ac:dyDescent="0.25">
      <c r="A41">
        <v>10</v>
      </c>
      <c r="B41">
        <v>8</v>
      </c>
      <c r="C41">
        <v>0.75154100000000001</v>
      </c>
      <c r="D41">
        <v>0.65181</v>
      </c>
      <c r="E41">
        <v>0.63781399999999999</v>
      </c>
      <c r="G41">
        <f t="shared" si="1"/>
        <v>0.68038833333333326</v>
      </c>
      <c r="J41">
        <f>G38/G41</f>
        <v>0.88278066692305623</v>
      </c>
    </row>
    <row r="42" spans="1:10" x14ac:dyDescent="0.25">
      <c r="A42">
        <v>10</v>
      </c>
      <c r="B42">
        <v>16</v>
      </c>
      <c r="C42">
        <v>0.73377300000000001</v>
      </c>
      <c r="D42">
        <v>0.657196</v>
      </c>
      <c r="E42">
        <v>0.75592099999999995</v>
      </c>
      <c r="G42">
        <f t="shared" si="1"/>
        <v>0.71562999999999999</v>
      </c>
      <c r="J42">
        <f>G38/G42</f>
        <v>0.83930755651197775</v>
      </c>
    </row>
    <row r="43" spans="1:10" x14ac:dyDescent="0.25">
      <c r="A43">
        <v>25</v>
      </c>
      <c r="B43">
        <v>1</v>
      </c>
      <c r="C43">
        <v>1.4583269999999999</v>
      </c>
      <c r="D43">
        <v>1.518373</v>
      </c>
      <c r="E43">
        <v>1.426383</v>
      </c>
      <c r="G43">
        <f t="shared" si="1"/>
        <v>1.4676943333333334</v>
      </c>
    </row>
    <row r="44" spans="1:10" x14ac:dyDescent="0.25">
      <c r="A44">
        <v>25</v>
      </c>
      <c r="B44">
        <v>2</v>
      </c>
      <c r="C44">
        <v>1.436283</v>
      </c>
      <c r="D44">
        <v>1.448869</v>
      </c>
      <c r="E44">
        <v>1.4751430000000001</v>
      </c>
      <c r="G44">
        <f t="shared" si="1"/>
        <v>1.4534316666666667</v>
      </c>
      <c r="J44">
        <f>G43/G44</f>
        <v>1.0098130975083108</v>
      </c>
    </row>
    <row r="45" spans="1:10" x14ac:dyDescent="0.25">
      <c r="A45">
        <v>25</v>
      </c>
      <c r="B45">
        <v>4</v>
      </c>
      <c r="C45">
        <v>1.431773</v>
      </c>
      <c r="D45">
        <v>1.463271</v>
      </c>
      <c r="E45">
        <v>1.425586</v>
      </c>
      <c r="G45">
        <f t="shared" si="1"/>
        <v>1.4402099999999998</v>
      </c>
      <c r="J45">
        <f>G43/G45</f>
        <v>1.0190835595734884</v>
      </c>
    </row>
    <row r="46" spans="1:10" x14ac:dyDescent="0.25">
      <c r="A46">
        <v>25</v>
      </c>
      <c r="B46">
        <v>8</v>
      </c>
      <c r="C46">
        <v>1.4849239999999999</v>
      </c>
      <c r="D46">
        <v>1.714882</v>
      </c>
      <c r="E46">
        <v>1.4769369999999999</v>
      </c>
      <c r="G46">
        <f t="shared" si="1"/>
        <v>1.5589143333333333</v>
      </c>
      <c r="J46">
        <f>G43/G46</f>
        <v>0.94148491802949197</v>
      </c>
    </row>
    <row r="47" spans="1:10" x14ac:dyDescent="0.25">
      <c r="A47">
        <v>25</v>
      </c>
      <c r="B47">
        <v>16</v>
      </c>
      <c r="C47">
        <v>1.641284</v>
      </c>
      <c r="D47">
        <v>1.6962870000000001</v>
      </c>
      <c r="E47">
        <v>1.5655030000000001</v>
      </c>
      <c r="G47">
        <f t="shared" si="1"/>
        <v>1.634358</v>
      </c>
      <c r="J47">
        <f>G43/G47</f>
        <v>0.89802499411593628</v>
      </c>
    </row>
    <row r="50" spans="1:8" ht="22.5" customHeight="1" x14ac:dyDescent="0.25">
      <c r="A50" t="s">
        <v>14</v>
      </c>
    </row>
    <row r="51" spans="1:8" x14ac:dyDescent="0.25">
      <c r="A51" t="s">
        <v>12</v>
      </c>
      <c r="B51" t="s">
        <v>15</v>
      </c>
      <c r="F51" t="s">
        <v>13</v>
      </c>
      <c r="G51" t="s">
        <v>11</v>
      </c>
      <c r="H51" t="s">
        <v>19</v>
      </c>
    </row>
    <row r="52" spans="1:8" x14ac:dyDescent="0.25">
      <c r="A52">
        <v>16</v>
      </c>
      <c r="B52">
        <v>1</v>
      </c>
      <c r="C52">
        <v>1.7799999999999999E-4</v>
      </c>
      <c r="D52">
        <v>1.655E-3</v>
      </c>
      <c r="E52">
        <v>5.9100000000000005E-4</v>
      </c>
      <c r="F52">
        <f>AVERAGE(C52:E52)</f>
        <v>8.0800000000000002E-4</v>
      </c>
    </row>
    <row r="53" spans="1:8" x14ac:dyDescent="0.25">
      <c r="A53">
        <v>16</v>
      </c>
      <c r="B53">
        <v>2</v>
      </c>
      <c r="C53">
        <v>2.3990000000000001E-3</v>
      </c>
      <c r="D53">
        <v>1.8810000000000001E-3</v>
      </c>
      <c r="E53">
        <v>1.8159999999999999E-3</v>
      </c>
      <c r="F53">
        <f t="shared" ref="F53:F57" si="2">AVERAGE(C53:E53)</f>
        <v>2.032E-3</v>
      </c>
      <c r="G53">
        <f>F52/F53</f>
        <v>0.39763779527559057</v>
      </c>
      <c r="H53">
        <f>G53*(1/2)</f>
        <v>0.19881889763779528</v>
      </c>
    </row>
    <row r="54" spans="1:8" x14ac:dyDescent="0.25">
      <c r="A54">
        <v>16</v>
      </c>
      <c r="B54">
        <v>4</v>
      </c>
      <c r="C54">
        <v>2.134E-3</v>
      </c>
      <c r="D54">
        <v>4.73E-4</v>
      </c>
      <c r="E54">
        <v>4.444E-3</v>
      </c>
      <c r="F54">
        <f t="shared" si="2"/>
        <v>2.3503333333333332E-3</v>
      </c>
      <c r="G54">
        <f>F52/F54</f>
        <v>0.34378102396823146</v>
      </c>
      <c r="H54">
        <f>G54*(1/4)</f>
        <v>8.5945255992057865E-2</v>
      </c>
    </row>
    <row r="55" spans="1:8" x14ac:dyDescent="0.25">
      <c r="A55">
        <v>16</v>
      </c>
      <c r="B55">
        <v>8</v>
      </c>
      <c r="C55">
        <v>1.7176E-2</v>
      </c>
      <c r="D55">
        <v>1.1568999999999999E-2</v>
      </c>
      <c r="E55">
        <v>8.6379999999999998E-3</v>
      </c>
      <c r="F55">
        <f t="shared" si="2"/>
        <v>1.2461E-2</v>
      </c>
      <c r="G55">
        <f>F52/F55</f>
        <v>6.4842308000963009E-2</v>
      </c>
      <c r="H55">
        <f>G55*(1/8)</f>
        <v>8.1052885001203761E-3</v>
      </c>
    </row>
    <row r="56" spans="1:8" x14ac:dyDescent="0.25">
      <c r="A56">
        <v>16</v>
      </c>
      <c r="B56">
        <v>16</v>
      </c>
      <c r="C56">
        <v>2.1129999999999999E-2</v>
      </c>
      <c r="D56">
        <v>2.6450000000000002E-3</v>
      </c>
      <c r="E56">
        <v>2.0015000000000002E-2</v>
      </c>
      <c r="F56">
        <f t="shared" si="2"/>
        <v>1.4596666666666668E-2</v>
      </c>
      <c r="G56">
        <f>F52/F56</f>
        <v>5.5355103905001139E-2</v>
      </c>
      <c r="H56">
        <f>G56*(1/16)</f>
        <v>3.4596939940625712E-3</v>
      </c>
    </row>
    <row r="57" spans="1:8" x14ac:dyDescent="0.25">
      <c r="A57">
        <v>16</v>
      </c>
      <c r="B57">
        <v>32</v>
      </c>
      <c r="C57">
        <v>1.6271999999999998E-2</v>
      </c>
      <c r="D57">
        <v>2.6178E-2</v>
      </c>
      <c r="E57">
        <v>5.4153E-2</v>
      </c>
      <c r="F57">
        <f t="shared" si="2"/>
        <v>3.2201E-2</v>
      </c>
      <c r="G57">
        <f>F52/F57</f>
        <v>2.5092388435141767E-2</v>
      </c>
      <c r="H57">
        <f>G57*(1/32)</f>
        <v>7.8413713859818021E-4</v>
      </c>
    </row>
    <row r="59" spans="1:8" x14ac:dyDescent="0.25">
      <c r="A59" t="s">
        <v>16</v>
      </c>
    </row>
    <row r="60" spans="1:8" x14ac:dyDescent="0.25">
      <c r="A60" t="s">
        <v>17</v>
      </c>
      <c r="F60" t="s">
        <v>13</v>
      </c>
      <c r="G60" t="s">
        <v>11</v>
      </c>
      <c r="H60" t="s">
        <v>18</v>
      </c>
    </row>
    <row r="61" spans="1:8" x14ac:dyDescent="0.25">
      <c r="A61">
        <v>4</v>
      </c>
      <c r="B61">
        <v>1</v>
      </c>
      <c r="C61">
        <v>2.8699999999999998E-4</v>
      </c>
      <c r="D61">
        <v>4.1E-5</v>
      </c>
      <c r="E61">
        <v>4.7699999999999999E-4</v>
      </c>
      <c r="F61">
        <f>AVERAGE(C61:E61)</f>
        <v>2.6833333333333331E-4</v>
      </c>
    </row>
    <row r="62" spans="1:8" x14ac:dyDescent="0.25">
      <c r="A62">
        <v>8</v>
      </c>
      <c r="B62">
        <v>1</v>
      </c>
      <c r="C62">
        <v>1.4469999999999999E-3</v>
      </c>
      <c r="D62">
        <v>2.6899999999999998E-4</v>
      </c>
      <c r="E62">
        <v>4.9600000000000002E-4</v>
      </c>
      <c r="F62">
        <f t="shared" ref="F62:F68" si="3">AVERAGE(C62:E62)</f>
        <v>7.3733333333333333E-4</v>
      </c>
    </row>
    <row r="63" spans="1:8" x14ac:dyDescent="0.25">
      <c r="A63">
        <v>64</v>
      </c>
      <c r="B63">
        <v>1</v>
      </c>
      <c r="C63">
        <v>2.6699999999999998E-4</v>
      </c>
      <c r="D63">
        <v>3.8400000000000001E-4</v>
      </c>
      <c r="E63">
        <v>2.9999999999999997E-4</v>
      </c>
      <c r="F63">
        <f t="shared" si="3"/>
        <v>3.1700000000000001E-4</v>
      </c>
    </row>
    <row r="64" spans="1:8" x14ac:dyDescent="0.25">
      <c r="A64">
        <v>128</v>
      </c>
      <c r="B64">
        <v>1</v>
      </c>
      <c r="C64">
        <v>5.1500000000000005E-4</v>
      </c>
      <c r="D64">
        <v>4.6500000000000003E-4</v>
      </c>
      <c r="E64">
        <v>4.1300000000000001E-4</v>
      </c>
      <c r="F64">
        <f t="shared" si="3"/>
        <v>4.6433333333333331E-4</v>
      </c>
    </row>
    <row r="65" spans="1:7" x14ac:dyDescent="0.25">
      <c r="A65">
        <v>4</v>
      </c>
      <c r="B65">
        <v>4</v>
      </c>
      <c r="C65">
        <v>1.0704999999999999E-2</v>
      </c>
      <c r="D65">
        <v>8.6210000000000002E-3</v>
      </c>
      <c r="E65">
        <v>8.0680000000000005E-3</v>
      </c>
      <c r="F65">
        <f t="shared" si="3"/>
        <v>9.1313333333333333E-3</v>
      </c>
      <c r="G65">
        <f>F61/F65</f>
        <v>2.9385996933635101E-2</v>
      </c>
    </row>
    <row r="66" spans="1:7" x14ac:dyDescent="0.25">
      <c r="A66">
        <v>8</v>
      </c>
      <c r="B66">
        <v>4</v>
      </c>
      <c r="C66">
        <v>4.7080000000000004E-3</v>
      </c>
      <c r="D66">
        <v>4.9189999999999998E-3</v>
      </c>
      <c r="E66">
        <v>4.8869999999999999E-3</v>
      </c>
      <c r="F66">
        <f t="shared" si="3"/>
        <v>4.8379999999999994E-3</v>
      </c>
      <c r="G66">
        <f>F61/F66</f>
        <v>5.5463690230122646E-2</v>
      </c>
    </row>
    <row r="67" spans="1:7" x14ac:dyDescent="0.25">
      <c r="A67">
        <v>64</v>
      </c>
      <c r="B67">
        <v>4</v>
      </c>
      <c r="C67">
        <v>3.669E-3</v>
      </c>
      <c r="D67">
        <v>2.24E-4</v>
      </c>
      <c r="E67">
        <v>6.6500000000000001E-4</v>
      </c>
      <c r="F67">
        <f t="shared" si="3"/>
        <v>1.5193333333333333E-3</v>
      </c>
      <c r="G67">
        <f>F61/F67</f>
        <v>0.17661254936375603</v>
      </c>
    </row>
    <row r="68" spans="1:7" x14ac:dyDescent="0.25">
      <c r="A68">
        <v>128</v>
      </c>
      <c r="B68">
        <v>4</v>
      </c>
      <c r="C68">
        <v>6.6189999999999999E-3</v>
      </c>
      <c r="D68">
        <v>9.4990000000000005E-3</v>
      </c>
      <c r="E68">
        <v>1.239E-2</v>
      </c>
      <c r="F68">
        <f t="shared" si="3"/>
        <v>9.5026666666666662E-3</v>
      </c>
      <c r="G68">
        <f>F61/F68</f>
        <v>2.8237687666619896E-2</v>
      </c>
    </row>
  </sheetData>
  <mergeCells count="3">
    <mergeCell ref="A3:B3"/>
    <mergeCell ref="A26:B26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2016-03-03T18:56:48Z</dcterms:created>
  <dcterms:modified xsi:type="dcterms:W3CDTF">2016-03-03T22:39:25Z</dcterms:modified>
</cp:coreProperties>
</file>