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if documents\project\"/>
    </mc:Choice>
  </mc:AlternateContent>
  <xr:revisionPtr revIDLastSave="0" documentId="13_ncr:1_{F1513442-F038-493F-ACAE-914B5C2C3722}" xr6:coauthVersionLast="47" xr6:coauthVersionMax="47" xr10:uidLastSave="{00000000-0000-0000-0000-000000000000}"/>
  <bookViews>
    <workbookView xWindow="-120" yWindow="-120" windowWidth="24240" windowHeight="13140" xr2:uid="{E840A031-15BE-4C51-A67F-081CB4B50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3" i="1"/>
  <c r="I5" i="1"/>
  <c r="I2" i="1"/>
  <c r="E14" i="1"/>
  <c r="I17" i="1"/>
  <c r="I16" i="1"/>
  <c r="I15" i="1"/>
  <c r="I14" i="1"/>
  <c r="E17" i="1"/>
  <c r="E16" i="1"/>
  <c r="E15" i="1"/>
  <c r="B17" i="1"/>
  <c r="B16" i="1"/>
  <c r="B15" i="1"/>
  <c r="B14" i="1"/>
  <c r="H3" i="1"/>
  <c r="H4" i="1"/>
  <c r="I4" i="1" s="1"/>
  <c r="H5" i="1"/>
  <c r="H6" i="1"/>
  <c r="I6" i="1" s="1"/>
  <c r="H7" i="1"/>
  <c r="I7" i="1" s="1"/>
  <c r="H8" i="1"/>
  <c r="H9" i="1"/>
  <c r="H10" i="1"/>
  <c r="I10" i="1" s="1"/>
  <c r="H11" i="1"/>
  <c r="I11" i="1" s="1"/>
  <c r="H2" i="1"/>
  <c r="G3" i="1"/>
  <c r="G4" i="1"/>
  <c r="G5" i="1"/>
  <c r="G6" i="1"/>
  <c r="G7" i="1"/>
  <c r="G8" i="1"/>
  <c r="G9" i="1"/>
  <c r="G10" i="1"/>
  <c r="G11" i="1"/>
  <c r="G2" i="1"/>
  <c r="N22" i="1" l="1"/>
  <c r="N21" i="1"/>
  <c r="N20" i="1"/>
  <c r="N23" i="1"/>
</calcChain>
</file>

<file path=xl/sharedStrings.xml><?xml version="1.0" encoding="utf-8"?>
<sst xmlns="http://schemas.openxmlformats.org/spreadsheetml/2006/main" count="36" uniqueCount="36">
  <si>
    <t>Student Name</t>
  </si>
  <si>
    <t>Student ID</t>
  </si>
  <si>
    <t>Subject 1 Marks</t>
  </si>
  <si>
    <t>Subject 2 Marks</t>
  </si>
  <si>
    <t>Subject 3 Marks</t>
  </si>
  <si>
    <t>Subject 4 Marks</t>
  </si>
  <si>
    <t>Total Marks</t>
  </si>
  <si>
    <t>Average Marks</t>
  </si>
  <si>
    <t>Grade</t>
  </si>
  <si>
    <t>Subject 1 Average</t>
  </si>
  <si>
    <t>Subject 2 Average</t>
  </si>
  <si>
    <t>Subject 3 Average</t>
  </si>
  <si>
    <t>Subject 4 Average</t>
  </si>
  <si>
    <t>Subject 1 Highest Marks</t>
  </si>
  <si>
    <t>Subject 2 Highest Marks</t>
  </si>
  <si>
    <t>Subject 3 Highest Marks</t>
  </si>
  <si>
    <t>Subject 4 Highest Marks</t>
  </si>
  <si>
    <t>Subject 2 Lowest Marks</t>
  </si>
  <si>
    <t>Subject 1 Lowest Marks</t>
  </si>
  <si>
    <t>Subject 3 Lowest Marks</t>
  </si>
  <si>
    <t>Subject 4 Lowest Marks</t>
  </si>
  <si>
    <t>A</t>
  </si>
  <si>
    <t>B</t>
  </si>
  <si>
    <t>C</t>
  </si>
  <si>
    <t>F</t>
  </si>
  <si>
    <t>Alif</t>
  </si>
  <si>
    <t>Rakib</t>
  </si>
  <si>
    <t>Rabbi</t>
  </si>
  <si>
    <t>Arif</t>
  </si>
  <si>
    <t>Jannat</t>
  </si>
  <si>
    <t>Hadi</t>
  </si>
  <si>
    <t>Hafsa</t>
  </si>
  <si>
    <t>Nurul</t>
  </si>
  <si>
    <t>Mohiuddin</t>
  </si>
  <si>
    <t>Jamil</t>
  </si>
  <si>
    <t>For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</si>
</sst>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/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Total 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Sheet1!$G$2:$G$18</c:f>
              <c:numCache>
                <c:formatCode>General</c:formatCode>
                <c:ptCount val="17"/>
                <c:pt idx="0">
                  <c:v>216</c:v>
                </c:pt>
                <c:pt idx="1">
                  <c:v>241</c:v>
                </c:pt>
                <c:pt idx="2">
                  <c:v>194</c:v>
                </c:pt>
                <c:pt idx="3">
                  <c:v>245</c:v>
                </c:pt>
                <c:pt idx="4">
                  <c:v>254</c:v>
                </c:pt>
                <c:pt idx="5">
                  <c:v>244</c:v>
                </c:pt>
                <c:pt idx="6">
                  <c:v>316</c:v>
                </c:pt>
                <c:pt idx="7">
                  <c:v>256</c:v>
                </c:pt>
                <c:pt idx="8">
                  <c:v>274</c:v>
                </c:pt>
                <c:pt idx="9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9-4765-94D5-B9806266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4867376"/>
        <c:axId val="564865936"/>
      </c:barChart>
      <c:catAx>
        <c:axId val="5648673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5936"/>
        <c:crosses val="autoZero"/>
        <c:auto val="1"/>
        <c:lblAlgn val="ctr"/>
        <c:lblOffset val="100"/>
        <c:noMultiLvlLbl val="0"/>
      </c:catAx>
      <c:valAx>
        <c:axId val="5648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15-4F8E-8AE9-9538B276F3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15-4F8E-8AE9-9538B276F3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5B-427E-9137-47B4E0F670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215-4F8E-8AE9-9538B276F313}"/>
              </c:ext>
            </c:extLst>
          </c:dPt>
          <c:dLbls>
            <c:dLbl>
              <c:idx val="0"/>
              <c:layout>
                <c:manualLayout>
                  <c:x val="-5.5566491688539953E-3"/>
                  <c:y val="0.1649103237095363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15-4F8E-8AE9-9538B276F313}"/>
                </c:ext>
              </c:extLst>
            </c:dLbl>
            <c:dLbl>
              <c:idx val="1"/>
              <c:layout>
                <c:manualLayout>
                  <c:x val="-4.0616251093613297E-2"/>
                  <c:y val="0.17576953922426364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40266841644793E-2"/>
                      <c:h val="8.428258967629045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215-4F8E-8AE9-9538B276F313}"/>
                </c:ext>
              </c:extLst>
            </c:dLbl>
            <c:dLbl>
              <c:idx val="3"/>
              <c:layout>
                <c:manualLayout>
                  <c:x val="2.2248899507265583E-2"/>
                  <c:y val="0.1411867350007545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15-4F8E-8AE9-9538B276F31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Sheet1!$M$20:$M$23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</c:v>
                </c:pt>
              </c:strCache>
            </c:strRef>
          </c:cat>
          <c:val>
            <c:numRef>
              <c:f>Sheet1!$N$20:$N$23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5-4F8E-8AE9-9538B276F31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Average Marks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54</c:v>
                </c:pt>
                <c:pt idx="1">
                  <c:v>60.25</c:v>
                </c:pt>
                <c:pt idx="2">
                  <c:v>48.5</c:v>
                </c:pt>
                <c:pt idx="3">
                  <c:v>61.25</c:v>
                </c:pt>
                <c:pt idx="4">
                  <c:v>63.5</c:v>
                </c:pt>
                <c:pt idx="5">
                  <c:v>61</c:v>
                </c:pt>
                <c:pt idx="6">
                  <c:v>79</c:v>
                </c:pt>
                <c:pt idx="7">
                  <c:v>64</c:v>
                </c:pt>
                <c:pt idx="8">
                  <c:v>68.5</c:v>
                </c:pt>
                <c:pt idx="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E-4018-AF97-594BF5F2D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709072"/>
        <c:axId val="566718672"/>
      </c:lineChart>
      <c:catAx>
        <c:axId val="56670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18672"/>
        <c:crosses val="autoZero"/>
        <c:auto val="1"/>
        <c:lblAlgn val="ctr"/>
        <c:lblOffset val="100"/>
        <c:noMultiLvlLbl val="0"/>
      </c:catAx>
      <c:valAx>
        <c:axId val="5667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116877</xdr:rowOff>
    </xdr:from>
    <xdr:to>
      <xdr:col>4</xdr:col>
      <xdr:colOff>485685</xdr:colOff>
      <xdr:row>35</xdr:row>
      <xdr:rowOff>116122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2E6D21-F02F-02AE-145F-C06EEFD6C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398622</xdr:colOff>
      <xdr:row>23</xdr:row>
      <xdr:rowOff>41323</xdr:rowOff>
    </xdr:from>
    <xdr:to>
      <xdr:col>18</xdr:col>
      <xdr:colOff>117712</xdr:colOff>
      <xdr:row>38</xdr:row>
      <xdr:rowOff>22372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7F9223-BBF9-6F1A-D3C1-440ED09CC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701512</xdr:colOff>
      <xdr:row>20</xdr:row>
      <xdr:rowOff>138444</xdr:rowOff>
    </xdr:from>
    <xdr:to>
      <xdr:col>9</xdr:col>
      <xdr:colOff>597810</xdr:colOff>
      <xdr:row>35</xdr:row>
      <xdr:rowOff>137688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C3B412-AD3A-F767-AA83-454E64E37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BF42-121F-4AAD-AB9B-958EBDE315FF}">
  <dimension ref="A1:N23"/>
  <sheetViews>
    <sheetView tabSelected="1" zoomScaleNormal="100" workbookViewId="0">
      <pane ySplit="1" topLeftCell="A22" activePane="bottomLeft" state="frozen"/>
      <selection pane="bottomLeft" activeCell="P21" sqref="P21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15.28515625" bestFit="1" customWidth="1"/>
    <col min="4" max="4" width="22.140625" bestFit="1" customWidth="1"/>
    <col min="5" max="6" width="15.28515625" bestFit="1" customWidth="1"/>
    <col min="7" max="7" width="11.28515625" bestFit="1" customWidth="1"/>
    <col min="8" max="8" width="21.5703125" bestFit="1" customWidth="1"/>
    <col min="9" max="9" width="9.140625" style="11" customWidth="1"/>
  </cols>
  <sheetData>
    <row r="1" spans="1:9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25">
      <c r="A2" s="1" t="s">
        <v>25</v>
      </c>
      <c r="B2" s="1">
        <v>101</v>
      </c>
      <c r="C2" s="1">
        <v>54</v>
      </c>
      <c r="D2" s="1">
        <v>74</v>
      </c>
      <c r="E2" s="1">
        <v>56</v>
      </c>
      <c r="F2" s="1">
        <v>32</v>
      </c>
      <c r="G2" s="1">
        <f>SUM(C2:F2)</f>
        <v>216</v>
      </c>
      <c r="H2" s="1">
        <f>AVERAGE(C2:F2)</f>
        <v>54</v>
      </c>
      <c r="I2" s="10" t="str">
        <f>IF(H2&gt;=80, "A", IF(H2&gt;=70, "B", IF(H2&gt;=50, "C","F")))</f>
        <v>C</v>
      </c>
    </row>
    <row r="3" spans="1:9" x14ac:dyDescent="0.25">
      <c r="A3" s="1" t="s">
        <v>26</v>
      </c>
      <c r="B3" s="1">
        <v>102</v>
      </c>
      <c r="C3" s="1">
        <v>67</v>
      </c>
      <c r="D3" s="1">
        <v>76</v>
      </c>
      <c r="E3" s="1">
        <v>64</v>
      </c>
      <c r="F3" s="1">
        <v>34</v>
      </c>
      <c r="G3" s="1">
        <f t="shared" ref="G3:G11" si="0">SUM(C3:F3)</f>
        <v>241</v>
      </c>
      <c r="H3" s="1">
        <f t="shared" ref="H3:H11" si="1">AVERAGE(C3:F3)</f>
        <v>60.25</v>
      </c>
      <c r="I3" s="10" t="str">
        <f t="shared" ref="I3:I11" si="2">IF(H3&gt;=80, "A", IF(H3&gt;=70, "B", IF(H3&gt;=50, "C","F")))</f>
        <v>C</v>
      </c>
    </row>
    <row r="4" spans="1:9" x14ac:dyDescent="0.25">
      <c r="A4" s="1" t="s">
        <v>34</v>
      </c>
      <c r="B4" s="1">
        <v>103</v>
      </c>
      <c r="C4" s="1">
        <v>51</v>
      </c>
      <c r="D4" s="1">
        <v>71</v>
      </c>
      <c r="E4" s="1">
        <v>41</v>
      </c>
      <c r="F4" s="1">
        <v>31</v>
      </c>
      <c r="G4" s="1">
        <f t="shared" si="0"/>
        <v>194</v>
      </c>
      <c r="H4" s="1">
        <f t="shared" si="1"/>
        <v>48.5</v>
      </c>
      <c r="I4" s="10" t="str">
        <f t="shared" si="2"/>
        <v>F</v>
      </c>
    </row>
    <row r="5" spans="1:9" x14ac:dyDescent="0.25">
      <c r="A5" s="1" t="s">
        <v>27</v>
      </c>
      <c r="B5" s="1">
        <v>104</v>
      </c>
      <c r="C5" s="1">
        <v>87</v>
      </c>
      <c r="D5" s="1">
        <v>78</v>
      </c>
      <c r="E5" s="1">
        <v>49</v>
      </c>
      <c r="F5" s="1">
        <v>31</v>
      </c>
      <c r="G5" s="1">
        <f t="shared" si="0"/>
        <v>245</v>
      </c>
      <c r="H5" s="1">
        <f t="shared" si="1"/>
        <v>61.25</v>
      </c>
      <c r="I5" s="10" t="str">
        <f t="shared" si="2"/>
        <v>C</v>
      </c>
    </row>
    <row r="6" spans="1:9" x14ac:dyDescent="0.25">
      <c r="A6" s="1" t="s">
        <v>28</v>
      </c>
      <c r="B6" s="1">
        <v>105</v>
      </c>
      <c r="C6" s="1">
        <v>65</v>
      </c>
      <c r="D6" s="1">
        <v>79</v>
      </c>
      <c r="E6" s="1">
        <v>65</v>
      </c>
      <c r="F6" s="1">
        <v>45</v>
      </c>
      <c r="G6" s="1">
        <f t="shared" si="0"/>
        <v>254</v>
      </c>
      <c r="H6" s="1">
        <f t="shared" si="1"/>
        <v>63.5</v>
      </c>
      <c r="I6" s="10" t="str">
        <f t="shared" si="2"/>
        <v>C</v>
      </c>
    </row>
    <row r="7" spans="1:9" x14ac:dyDescent="0.25">
      <c r="A7" s="1" t="s">
        <v>29</v>
      </c>
      <c r="B7" s="1">
        <v>106</v>
      </c>
      <c r="C7" s="1">
        <v>55</v>
      </c>
      <c r="D7" s="1">
        <v>73</v>
      </c>
      <c r="E7" s="1">
        <v>67</v>
      </c>
      <c r="F7" s="1">
        <v>49</v>
      </c>
      <c r="G7" s="1">
        <f t="shared" si="0"/>
        <v>244</v>
      </c>
      <c r="H7" s="1">
        <f t="shared" si="1"/>
        <v>61</v>
      </c>
      <c r="I7" s="10" t="str">
        <f t="shared" si="2"/>
        <v>C</v>
      </c>
    </row>
    <row r="8" spans="1:9" x14ac:dyDescent="0.25">
      <c r="A8" s="1" t="s">
        <v>31</v>
      </c>
      <c r="B8" s="1">
        <v>107</v>
      </c>
      <c r="C8" s="1">
        <v>89</v>
      </c>
      <c r="D8" s="1">
        <v>79</v>
      </c>
      <c r="E8" s="1">
        <v>99</v>
      </c>
      <c r="F8" s="1">
        <v>49</v>
      </c>
      <c r="G8" s="1">
        <f t="shared" si="0"/>
        <v>316</v>
      </c>
      <c r="H8" s="1">
        <f t="shared" si="1"/>
        <v>79</v>
      </c>
      <c r="I8" s="10" t="str">
        <f>IF(H8&gt;=80, "A", IF(H8&gt;=70, "B", IF(H8&gt;=50, "C","F")))</f>
        <v>B</v>
      </c>
    </row>
    <row r="9" spans="1:9" x14ac:dyDescent="0.25">
      <c r="A9" s="1" t="s">
        <v>30</v>
      </c>
      <c r="B9" s="1">
        <v>108</v>
      </c>
      <c r="C9" s="1">
        <v>88</v>
      </c>
      <c r="D9" s="1">
        <v>71</v>
      </c>
      <c r="E9" s="1">
        <v>54</v>
      </c>
      <c r="F9" s="1">
        <v>43</v>
      </c>
      <c r="G9" s="1">
        <f t="shared" si="0"/>
        <v>256</v>
      </c>
      <c r="H9" s="1">
        <f t="shared" si="1"/>
        <v>64</v>
      </c>
      <c r="I9" s="10" t="str">
        <f>IF(H9&gt;=80, "A", IF(H9&gt;=70, "B", IF(H9&gt;=50, "C","F")))</f>
        <v>C</v>
      </c>
    </row>
    <row r="10" spans="1:9" x14ac:dyDescent="0.25">
      <c r="A10" s="1" t="s">
        <v>32</v>
      </c>
      <c r="B10" s="1">
        <v>109</v>
      </c>
      <c r="C10" s="1">
        <v>64</v>
      </c>
      <c r="D10" s="1">
        <v>74</v>
      </c>
      <c r="E10" s="1">
        <v>98</v>
      </c>
      <c r="F10" s="1">
        <v>38</v>
      </c>
      <c r="G10" s="1">
        <f t="shared" si="0"/>
        <v>274</v>
      </c>
      <c r="H10" s="1">
        <f t="shared" si="1"/>
        <v>68.5</v>
      </c>
      <c r="I10" s="10" t="str">
        <f t="shared" si="2"/>
        <v>C</v>
      </c>
    </row>
    <row r="11" spans="1:9" x14ac:dyDescent="0.25">
      <c r="A11" s="1" t="s">
        <v>33</v>
      </c>
      <c r="B11" s="1">
        <v>110</v>
      </c>
      <c r="C11" s="1">
        <v>86</v>
      </c>
      <c r="D11" s="1">
        <v>78</v>
      </c>
      <c r="E11" s="1">
        <v>56</v>
      </c>
      <c r="F11" s="1">
        <v>36</v>
      </c>
      <c r="G11" s="1">
        <f t="shared" si="0"/>
        <v>256</v>
      </c>
      <c r="H11" s="1">
        <f t="shared" si="1"/>
        <v>64</v>
      </c>
      <c r="I11" s="10" t="str">
        <f t="shared" si="2"/>
        <v>C</v>
      </c>
    </row>
    <row r="13" spans="1:9" ht="15.75" thickBot="1" x14ac:dyDescent="0.3"/>
    <row r="14" spans="1:9" x14ac:dyDescent="0.25">
      <c r="A14" s="6" t="s">
        <v>9</v>
      </c>
      <c r="B14" s="6">
        <f>AVERAGE(C2:C11)</f>
        <v>70.599999999999994</v>
      </c>
      <c r="D14" s="6" t="s">
        <v>13</v>
      </c>
      <c r="E14" s="6">
        <f>MAX(C2:C11)</f>
        <v>89</v>
      </c>
      <c r="H14" s="3" t="s">
        <v>18</v>
      </c>
      <c r="I14" s="12">
        <f>MIN(C2:C11)</f>
        <v>51</v>
      </c>
    </row>
    <row r="15" spans="1:9" x14ac:dyDescent="0.25">
      <c r="A15" s="6" t="s">
        <v>10</v>
      </c>
      <c r="B15" s="6">
        <f>AVERAGE(D2:D11)</f>
        <v>75.3</v>
      </c>
      <c r="D15" s="6" t="s">
        <v>14</v>
      </c>
      <c r="E15" s="6">
        <f>MAX(D2:D11)</f>
        <v>79</v>
      </c>
      <c r="H15" s="4" t="s">
        <v>17</v>
      </c>
      <c r="I15" s="13">
        <f>MIN(D2:D11)</f>
        <v>71</v>
      </c>
    </row>
    <row r="16" spans="1:9" x14ac:dyDescent="0.25">
      <c r="A16" s="6" t="s">
        <v>11</v>
      </c>
      <c r="B16" s="6">
        <f>AVERAGE(E2:E11)</f>
        <v>64.900000000000006</v>
      </c>
      <c r="D16" s="6" t="s">
        <v>15</v>
      </c>
      <c r="E16" s="6">
        <f>MAX(E2:E11)</f>
        <v>99</v>
      </c>
      <c r="H16" s="4" t="s">
        <v>19</v>
      </c>
      <c r="I16" s="14">
        <f>MIN(E2:E11)</f>
        <v>41</v>
      </c>
    </row>
    <row r="17" spans="1:14" ht="15.75" thickBot="1" x14ac:dyDescent="0.3">
      <c r="A17" s="6" t="s">
        <v>12</v>
      </c>
      <c r="B17" s="6">
        <f>AVERAGE(F2:F11)</f>
        <v>38.799999999999997</v>
      </c>
      <c r="D17" s="6" t="s">
        <v>16</v>
      </c>
      <c r="E17" s="6">
        <f>MAX(F2:F11)</f>
        <v>49</v>
      </c>
      <c r="H17" s="5" t="s">
        <v>20</v>
      </c>
      <c r="I17" s="15">
        <f>MIN(F2:F11)</f>
        <v>31</v>
      </c>
    </row>
    <row r="18" spans="1:14" x14ac:dyDescent="0.25">
      <c r="F18" s="2"/>
    </row>
    <row r="19" spans="1:14" x14ac:dyDescent="0.25">
      <c r="M19" s="16" t="s">
        <v>35</v>
      </c>
      <c r="N19" s="16"/>
    </row>
    <row r="20" spans="1:14" x14ac:dyDescent="0.25">
      <c r="M20" t="s">
        <v>21</v>
      </c>
      <c r="N20">
        <f>COUNTIF(I2:I11, "A")</f>
        <v>0</v>
      </c>
    </row>
    <row r="21" spans="1:14" x14ac:dyDescent="0.25">
      <c r="M21" t="s">
        <v>22</v>
      </c>
      <c r="N21">
        <f>COUNTIF(I2:I11, "B")</f>
        <v>1</v>
      </c>
    </row>
    <row r="22" spans="1:14" x14ac:dyDescent="0.25">
      <c r="M22" t="s">
        <v>23</v>
      </c>
      <c r="N22">
        <f>COUNTIF(I2:I11, "C")</f>
        <v>8</v>
      </c>
    </row>
    <row r="23" spans="1:14" x14ac:dyDescent="0.25">
      <c r="M23" t="s">
        <v>24</v>
      </c>
      <c r="N23">
        <f>COUNTIF(I2:I11, "F")</f>
        <v>1</v>
      </c>
    </row>
  </sheetData>
  <mergeCells count="1">
    <mergeCell ref="M19:N19"/>
  </mergeCells>
  <conditionalFormatting sqref="I2:I11">
    <cfRule type="containsText" dxfId="1" priority="1" operator="containsText" text="F">
      <formula>NOT(ISERROR(SEARCH("F",I2)))</formula>
    </cfRule>
    <cfRule type="containsText" dxfId="0" priority="2" operator="containsText" text="A">
      <formula>NOT(ISERROR(SEARCH("A",I2)))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 Rahman Tarek</dc:creator>
  <cp:lastModifiedBy>Oalid Islam</cp:lastModifiedBy>
  <cp:lastPrinted>2025-01-17T09:53:18Z</cp:lastPrinted>
  <dcterms:created xsi:type="dcterms:W3CDTF">2024-12-14T10:55:57Z</dcterms:created>
  <dcterms:modified xsi:type="dcterms:W3CDTF">2025-01-17T09:55:59Z</dcterms:modified>
</cp:coreProperties>
</file>