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_rels/workbook.xml.rels" ContentType="application/vnd.openxmlformats-package.relationships+xml"/>
  <Override PartName="/xl/media/image14.jpeg" ContentType="image/jpeg"/>
  <Override PartName="/xl/media/image3.png" ContentType="image/png"/>
  <Override PartName="/xl/media/image1.jpeg" ContentType="image/jpeg"/>
  <Override PartName="/xl/media/image2.png" ContentType="image/png"/>
  <Override PartName="/xl/media/image5.jpeg" ContentType="image/jpeg"/>
  <Override PartName="/xl/media/image6.jpeg" ContentType="image/jpeg"/>
  <Override PartName="/xl/media/image10.jpeg" ContentType="image/jpeg"/>
  <Override PartName="/xl/media/image7.jpeg" ContentType="image/jpeg"/>
  <Override PartName="/xl/media/image9.jpeg" ContentType="image/jpeg"/>
  <Override PartName="/xl/media/image12.jpeg" ContentType="image/jpeg"/>
  <Override PartName="/xl/media/image11.jpeg" ContentType="image/jpeg"/>
  <Override PartName="/xl/media/image8.jpeg" ContentType="image/jpeg"/>
  <Override PartName="/xl/media/image13.jpeg" ContentType="image/jpeg"/>
  <Override PartName="/xl/media/image4.png" ContentType="image/p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3"/>
    <sheet name="Results" sheetId="2" state="visible" r:id="rId4"/>
    <sheet name="Notes" sheetId="3" state="visible" r:id="rId5"/>
    <sheet name="Financial Report Pages"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<sst xmlns="http://schemas.openxmlformats.org/spreadsheetml/2006/main" count="103" uniqueCount="71">
  <si>
    <t xml:space="preserve">❗ Find resources and instructions for how to use the Decoder here.</t>
  </si>
  <si>
    <t xml:space="preserve">Sheboygan Financial Reports</t>
  </si>
  <si>
    <t xml:space="preserve">❗ Select how the values are rounded in the report here (Some cities round to the nearest thousand, some to the nearest million).</t>
  </si>
  <si>
    <t xml:space="preserve">thousands</t>
  </si>
  <si>
    <t xml:space="preserve">ACFR Section</t>
  </si>
  <si>
    <t xml:space="preserve">Report</t>
  </si>
  <si>
    <t xml:space="preserve">Line item(s)</t>
  </si>
  <si>
    <t xml:space="preserve">Current Assets</t>
  </si>
  <si>
    <t xml:space="preserve">MD&amp;A</t>
  </si>
  <si>
    <t xml:space="preserve">Net position</t>
  </si>
  <si>
    <t xml:space="preserve">Current and Other Assets</t>
  </si>
  <si>
    <t xml:space="preserve">Capital Assets</t>
  </si>
  <si>
    <t xml:space="preserve">Total Assets</t>
  </si>
  <si>
    <t xml:space="preserve">Deferred outflows</t>
  </si>
  <si>
    <t xml:space="preserve">Liabilities</t>
  </si>
  <si>
    <t xml:space="preserve">Total Liabilities</t>
  </si>
  <si>
    <t xml:space="preserve">Deferred inflows</t>
  </si>
  <si>
    <t xml:space="preserve">Total liabilities</t>
  </si>
  <si>
    <t xml:space="preserve">Total Revenues</t>
  </si>
  <si>
    <t xml:space="preserve">Changes in net position</t>
  </si>
  <si>
    <t xml:space="preserve">Total revenues</t>
  </si>
  <si>
    <t xml:space="preserve">  Operating Grants &amp; Conributions</t>
  </si>
  <si>
    <t xml:space="preserve">Operating Grants &amp; Contributions</t>
  </si>
  <si>
    <t xml:space="preserve">  Capital Grants &amp; Contributions</t>
  </si>
  <si>
    <t xml:space="preserve">Capital Grants &amp; Contributions</t>
  </si>
  <si>
    <t xml:space="preserve">Total Government Transfers</t>
  </si>
  <si>
    <t xml:space="preserve">Interest Charges</t>
  </si>
  <si>
    <t xml:space="preserve">Debt service / interest</t>
  </si>
  <si>
    <t xml:space="preserve">Net Book TCA</t>
  </si>
  <si>
    <t xml:space="preserve">Capital assets (net of depreciation/amortization)</t>
  </si>
  <si>
    <t xml:space="preserve">Total</t>
  </si>
  <si>
    <t xml:space="preserve"> Govt assets not depreciated</t>
  </si>
  <si>
    <t xml:space="preserve">Notes to the Financial Statements</t>
  </si>
  <si>
    <t xml:space="preserve">Governmental activities</t>
  </si>
  <si>
    <t xml:space="preserve">Total capital assets not being depreciated</t>
  </si>
  <si>
    <t xml:space="preserve"> Govt assets being depreciated</t>
  </si>
  <si>
    <t xml:space="preserve">Total capital assets being depreciated</t>
  </si>
  <si>
    <t xml:space="preserve"> Govt other assets</t>
  </si>
  <si>
    <t xml:space="preserve"> Bus assets not depreciated</t>
  </si>
  <si>
    <t xml:space="preserve">Business-type activites</t>
  </si>
  <si>
    <t xml:space="preserve"> Bus assets being depreciated</t>
  </si>
  <si>
    <t xml:space="preserve"> Bus other assets</t>
  </si>
  <si>
    <t xml:space="preserve">Total Cost of TCA</t>
  </si>
  <si>
    <t xml:space="preserve">Sustainability Indicators</t>
  </si>
  <si>
    <t xml:space="preserve">Net Financial Position</t>
  </si>
  <si>
    <t xml:space="preserve">Financial Assets-to-Liabilities</t>
  </si>
  <si>
    <t xml:space="preserve">Assets-to-Liabilities</t>
  </si>
  <si>
    <t xml:space="preserve">Net Debt-to-Total Revenues</t>
  </si>
  <si>
    <t xml:space="preserve">Flexibility Indicators</t>
  </si>
  <si>
    <t xml:space="preserve">Interest-to-Total Revenues</t>
  </si>
  <si>
    <t xml:space="preserve">Net Book-to-Cost of TCA</t>
  </si>
  <si>
    <t xml:space="preserve">Vulnerability Indicator</t>
  </si>
  <si>
    <t xml:space="preserve">Govt Transfers-to-Total Revenues</t>
  </si>
  <si>
    <t xml:space="preserve">[HIDDEN] Net Financial Position rounded to $1000 for chart</t>
  </si>
  <si>
    <r>
      <rPr>
        <b val="true"/>
        <sz val="11"/>
        <color theme="1"/>
        <rFont val="Calibri"/>
        <family val="0"/>
        <charset val="1"/>
      </rPr>
      <t xml:space="preserve">What it is:
</t>
    </r>
    <r>
      <rPr>
        <sz val="11"/>
        <color theme="1"/>
        <rFont val="Calibri"/>
        <family val="0"/>
        <charset val="1"/>
      </rPr>
      <t xml:space="preserve">The difference between the city’s financial assets (like cash and receivables) and its liabilities (like debt and pensions). This is the cumulative surplus/deficit that the city has accumulated through successive budget cycles.
</t>
    </r>
    <r>
      <rPr>
        <b val="true"/>
        <sz val="11"/>
        <color theme="1"/>
        <rFont val="Calibri"/>
        <family val="0"/>
        <charset val="1"/>
      </rPr>
      <t xml:space="preserve">What it tells you:
</t>
    </r>
    <r>
      <rPr>
        <sz val="11"/>
        <color theme="1"/>
        <rFont val="Calibri"/>
        <family val="0"/>
        <charset val="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b val="true"/>
        <sz val="11"/>
        <color theme="1"/>
        <rFont val="Calibri"/>
        <family val="0"/>
        <charset val="1"/>
      </rPr>
      <t xml:space="preserve">What the trend shows:
</t>
    </r>
    <r>
      <rPr>
        <sz val="11"/>
        <color theme="1"/>
        <rFont val="Calibri"/>
        <family val="0"/>
        <charset val="1"/>
      </rPr>
      <t xml:space="preserve">A downward trend means the city is growing more reliant on borrowing or deferring payments. An upward trend means it’s becoming more financially secure.</t>
    </r>
  </si>
  <si>
    <r>
      <rPr>
        <b val="true"/>
        <sz val="11"/>
        <color theme="1"/>
        <rFont val="Calibri"/>
        <family val="0"/>
        <charset val="1"/>
      </rPr>
      <t xml:space="preserve">What it is:
</t>
    </r>
    <r>
      <rPr>
        <sz val="11"/>
        <color theme="1"/>
        <rFont val="Calibri"/>
        <family val="0"/>
        <charset val="1"/>
      </rPr>
      <t xml:space="preserve">The percentage of annual revenue spent on interest payments.
</t>
    </r>
    <r>
      <rPr>
        <b val="true"/>
        <sz val="11"/>
        <color theme="1"/>
        <rFont val="Calibri"/>
        <family val="0"/>
        <charset val="1"/>
      </rPr>
      <t xml:space="preserve">What it tells you:
</t>
    </r>
    <r>
      <rPr>
        <sz val="11"/>
        <color theme="1"/>
        <rFont val="Calibri"/>
        <family val="0"/>
        <charset val="1"/>
      </rPr>
      <t xml:space="preserve">This shows how much of the budget is consumed by past borrowing. The higher the percentage, the less room for services, maintenance, or investment.
</t>
    </r>
    <r>
      <rPr>
        <b val="true"/>
        <sz val="11"/>
        <color theme="1"/>
        <rFont val="Calibri"/>
        <family val="0"/>
        <charset val="1"/>
      </rPr>
      <t xml:space="preserve">What the trend shows:
</t>
    </r>
    <r>
      <rPr>
        <sz val="11"/>
        <color theme="1"/>
        <rFont val="Calibri"/>
        <family val="0"/>
        <charset val="1"/>
      </rPr>
      <t xml:space="preserve">An increasing trend limits future choices and can crowd out basic services. A decreasing trend improves flexibility and budget health.</t>
    </r>
  </si>
  <si>
    <r>
      <rPr>
        <b val="true"/>
        <sz val="11"/>
        <color theme="1"/>
        <rFont val="Calibri"/>
        <family val="0"/>
        <charset val="1"/>
      </rPr>
      <t xml:space="preserve">What it is:
</t>
    </r>
    <r>
      <rPr>
        <sz val="11"/>
        <color theme="1"/>
        <rFont val="Calibri"/>
        <family val="0"/>
        <charset val="1"/>
      </rPr>
      <t xml:space="preserve">The share of the city’s income that comes from state or federal aid.
</t>
    </r>
    <r>
      <rPr>
        <b val="true"/>
        <sz val="11"/>
        <color theme="1"/>
        <rFont val="Calibri"/>
        <family val="0"/>
        <charset val="1"/>
      </rPr>
      <t xml:space="preserve">What it tells you:
</t>
    </r>
    <r>
      <rPr>
        <sz val="11"/>
        <color theme="1"/>
        <rFont val="Calibri"/>
        <family val="0"/>
        <charset val="1"/>
      </rPr>
      <t xml:space="preserve">High dependency on outside funding makes the city vulnerable to political or economic shifts beyond its control.
</t>
    </r>
    <r>
      <rPr>
        <b val="true"/>
        <sz val="11"/>
        <color theme="1"/>
        <rFont val="Calibri"/>
        <family val="0"/>
        <charset val="1"/>
      </rPr>
      <t xml:space="preserve">What the trend shows:
</t>
    </r>
    <r>
      <rPr>
        <sz val="11"/>
        <color theme="1"/>
        <rFont val="Calibri"/>
        <family val="0"/>
        <charset val="1"/>
      </rPr>
      <t xml:space="preserve">If the trend is rising, the city is becoming more dependent on outside help. If it’s falling, the city is strengthening its local revenue base.</t>
    </r>
  </si>
  <si>
    <r>
      <rPr>
        <b val="true"/>
        <sz val="11"/>
        <color theme="1"/>
        <rFont val="Calibri"/>
        <family val="0"/>
        <charset val="1"/>
      </rPr>
      <t xml:space="preserve">What it is:
</t>
    </r>
    <r>
      <rPr>
        <sz val="11"/>
        <color theme="1"/>
        <rFont val="Calibri"/>
        <family val="0"/>
        <charset val="1"/>
      </rPr>
      <t xml:space="preserve">The city’s financial assets—such as cash, receivables, and other short-term holdings—divided by its total liabilities. This is a different way of presenting the Net Financial Position.
</t>
    </r>
    <r>
      <rPr>
        <b val="true"/>
        <sz val="11"/>
        <color theme="1"/>
        <rFont val="Calibri"/>
        <family val="0"/>
        <charset val="1"/>
      </rPr>
      <t xml:space="preserve">What it tells you:
</t>
    </r>
    <r>
      <rPr>
        <sz val="11"/>
        <color theme="1"/>
        <rFont val="Calibri"/>
        <family val="0"/>
        <charset val="1"/>
      </rPr>
      <t xml:space="preserve">This ratio shows whether the city has enough liquid financial resources to cover what it owes. A ratio below 1 means it would not be able to pay off its liabilities using only its financial assets, which is a sign of financial stress.
</t>
    </r>
    <r>
      <rPr>
        <b val="true"/>
        <sz val="11"/>
        <color theme="1"/>
        <rFont val="Calibri"/>
        <family val="0"/>
        <charset val="1"/>
      </rPr>
      <t xml:space="preserve">What the trend shows:
</t>
    </r>
    <r>
      <rPr>
        <sz val="11"/>
        <color theme="1"/>
        <rFont val="Calibri"/>
        <family val="0"/>
        <charset val="1"/>
      </rPr>
      <t xml:space="preserve">A rising trend means the city is improving its financial buffer. A falling trend suggests the city is becoming less able to handle its obligations without borrowing or cutting services.</t>
    </r>
  </si>
  <si>
    <r>
      <rPr>
        <b val="true"/>
        <sz val="11"/>
        <color theme="1"/>
        <rFont val="Calibri"/>
        <family val="0"/>
        <charset val="1"/>
      </rPr>
      <t xml:space="preserve">What it is:
</t>
    </r>
    <r>
      <rPr>
        <sz val="11"/>
        <color theme="1"/>
        <rFont val="Calibri"/>
        <family val="0"/>
        <charset val="1"/>
      </rPr>
      <t xml:space="preserve">The current value of the city’s physical assets compared to their original cost.
</t>
    </r>
    <r>
      <rPr>
        <b val="true"/>
        <sz val="11"/>
        <color theme="1"/>
        <rFont val="Calibri"/>
        <family val="0"/>
        <charset val="1"/>
      </rPr>
      <t xml:space="preserve">What it tells you:
</t>
    </r>
    <r>
      <rPr>
        <sz val="11"/>
        <color theme="1"/>
        <rFont val="Calibri"/>
        <family val="0"/>
        <charset val="1"/>
      </rPr>
      <t xml:space="preserve">This indicates how well the city is maintaining its infrastructure. A low value means assets are aging and wearing out.
</t>
    </r>
    <r>
      <rPr>
        <b val="true"/>
        <sz val="11"/>
        <color theme="1"/>
        <rFont val="Calibri"/>
        <family val="0"/>
        <charset val="1"/>
      </rPr>
      <t xml:space="preserve">What the trend shows:
</t>
    </r>
    <r>
      <rPr>
        <sz val="11"/>
        <color theme="1"/>
        <rFont val="Calibri"/>
        <family val="0"/>
        <charset val="1"/>
      </rPr>
      <t xml:space="preserve">A declining trend means the city is falling behind on maintenance. A stable or rising trend suggests it is keeping up.</t>
    </r>
  </si>
  <si>
    <r>
      <rPr>
        <b val="true"/>
        <sz val="11"/>
        <color theme="1"/>
        <rFont val="Calibri"/>
        <family val="0"/>
        <charset val="1"/>
      </rPr>
      <t xml:space="preserve">What it is:
</t>
    </r>
    <r>
      <rPr>
        <sz val="11"/>
        <color theme="1"/>
        <rFont val="Calibri"/>
        <family val="0"/>
        <charset val="1"/>
      </rPr>
      <t xml:space="preserve">The value of all the city’s assets (including infrastructure) divided by its total liabilities.
</t>
    </r>
    <r>
      <rPr>
        <b val="true"/>
        <sz val="11"/>
        <color theme="1"/>
        <rFont val="Calibri"/>
        <family val="0"/>
        <charset val="1"/>
      </rPr>
      <t xml:space="preserve">What it tells you:
</t>
    </r>
    <r>
      <rPr>
        <sz val="11"/>
        <color theme="1"/>
        <rFont val="Calibri"/>
        <family val="0"/>
        <charset val="1"/>
      </rPr>
      <t xml:space="preserve">A ratio above 1 means the city owns more than it owes (solvent). Below 1 means it owes more than it owns (insolvent).
</t>
    </r>
    <r>
      <rPr>
        <b val="true"/>
        <sz val="11"/>
        <color theme="1"/>
        <rFont val="Calibri"/>
        <family val="0"/>
        <charset val="1"/>
      </rPr>
      <t xml:space="preserve">What the trend shows:
</t>
    </r>
    <r>
      <rPr>
        <sz val="11"/>
        <color theme="1"/>
        <rFont val="Calibri"/>
        <family val="0"/>
        <charset val="1"/>
      </rPr>
      <t xml:space="preserve">A downward trend means the city is becoming less solvent. An upward trend shows improving financial resilience.</t>
    </r>
  </si>
  <si>
    <r>
      <rPr>
        <b val="true"/>
        <sz val="11"/>
        <color theme="1"/>
        <rFont val="Calibri"/>
        <family val="0"/>
        <charset val="1"/>
      </rPr>
      <t xml:space="preserve">What it is:
</t>
    </r>
    <r>
      <rPr>
        <sz val="11"/>
        <color theme="1"/>
        <rFont val="Calibri"/>
        <family val="0"/>
        <charset val="1"/>
      </rPr>
      <t xml:space="preserve">The total liabilities the city owes compared to how much revenue it collects in a year.
</t>
    </r>
    <r>
      <rPr>
        <b val="true"/>
        <sz val="11"/>
        <color theme="1"/>
        <rFont val="Calibri"/>
        <family val="0"/>
        <charset val="1"/>
      </rPr>
      <t xml:space="preserve">What it tells you:
</t>
    </r>
    <r>
      <rPr>
        <sz val="11"/>
        <color theme="1"/>
        <rFont val="Calibri"/>
        <family val="0"/>
        <charset val="1"/>
      </rPr>
      <t xml:space="preserve">This shows how many years of income it would take to pay off all debts if every dollar went to debt repayment.
</t>
    </r>
    <r>
      <rPr>
        <b val="true"/>
        <sz val="11"/>
        <color theme="1"/>
        <rFont val="Calibri"/>
        <family val="0"/>
        <charset val="1"/>
      </rPr>
      <t xml:space="preserve">What the trend shows:
</t>
    </r>
    <r>
      <rPr>
        <sz val="11"/>
        <color theme="1"/>
        <rFont val="Calibri"/>
        <family val="0"/>
        <charset val="1"/>
      </rPr>
      <t xml:space="preserve">If the ratio is rising, debt is growing faster than income—this is unsustainable. If it’s falling, the city is gaining control of its obligations.
</t>
    </r>
    <r>
      <rPr>
        <b val="true"/>
        <sz val="11"/>
        <color theme="1"/>
        <rFont val="Calibri"/>
        <family val="0"/>
        <charset val="1"/>
      </rPr>
      <t xml:space="preserve">Note:
</t>
    </r>
    <r>
      <rPr>
        <sz val="11"/>
        <color theme="1"/>
        <rFont val="Calibri"/>
        <family val="0"/>
        <charset val="1"/>
      </rPr>
      <t xml:space="preserve">If this graph shows a flat line at 0 after inputting your city’s numbers, this means that the city has a net surplus (no net debt).</t>
    </r>
  </si>
  <si>
    <t xml:space="preserve">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</si>
  <si>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 xml:space="preserve">ACFR reports are prepared in accordance with Generally Accepted Accounting Principles (GAAP) under guidelines set by the Government Accounting Standards Board (GASB) in the US.</t>
  </si>
  <si>
    <t xml:space="preserve">All of the data used in the Fiscal Health Assessment can be extracted from the ACFR, specifically from reports included in the Management Discussion &amp; Analysis (MD&amp;A) and Basic Financial Statements: Notes sections.</t>
  </si>
  <si>
    <t xml:space="preserve">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</si>
  <si>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 xml:space="preserve">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</si>
  <si>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</si>
  <si>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 xml:space="preserve">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</si>
  <si>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 xml:space="preserve">2023 Reports</t>
  </si>
  <si>
    <t xml:space="preserve">2022 Reports</t>
  </si>
  <si>
    <t xml:space="preserve">Note: the most recent year will be used if available. Ex. 2023 Condensed Net Position will be used for 2022 numbers. While the notes on capital assets are only available on 2022 report</t>
  </si>
</sst>
</file>

<file path=xl/styles.xml><?xml version="1.0" encoding="utf-8"?>
<styleSheet xmlns="http://schemas.openxmlformats.org/spreadsheetml/2006/main">
  <numFmts count="6">
    <numFmt numFmtId="164" formatCode="General"/>
    <numFmt numFmtId="165" formatCode="_ * #,##0_)_ ;_ * \(#,##0\)_ ;_ * \-??_)_ ;_ @_ "/>
    <numFmt numFmtId="166" formatCode="#,##0.00"/>
    <numFmt numFmtId="167" formatCode="#,##0.0"/>
    <numFmt numFmtId="168" formatCode="\$#,##0&quot; _)&quot;;&quot;($&quot;#,##0\)"/>
    <numFmt numFmtId="169" formatCode="0%"/>
  </numFmts>
  <fonts count="20">
    <font>
      <sz val="11"/>
      <color theme="1"/>
      <name val="Calibri"/>
      <family val="0"/>
      <charset val="1"/>
    </font>
    <font>
      <sz val="10"/>
      <name val="Arial"/>
      <family val="0"/>
    </font>
    <font>
      <sz val="10"/>
      <name val="Arial"/>
      <family val="0"/>
    </font>
    <font>
      <sz val="10"/>
      <name val="Arial"/>
      <family val="0"/>
    </font>
    <font>
      <i val="true"/>
      <sz val="11"/>
      <color theme="1"/>
      <name val="Calibri"/>
      <family val="0"/>
      <charset val="1"/>
    </font>
    <font>
      <u val="single"/>
      <sz val="11"/>
      <color theme="1"/>
      <name val="Calibri"/>
      <family val="0"/>
      <charset val="1"/>
    </font>
    <font>
      <u val="single"/>
      <sz val="11"/>
      <color rgb="FF0000FF"/>
      <name val="Calibri"/>
      <family val="0"/>
      <charset val="1"/>
    </font>
    <font>
      <sz val="11"/>
      <color rgb="FF0C2340"/>
      <name val="Calibri"/>
      <family val="0"/>
      <charset val="1"/>
    </font>
    <font>
      <b val="true"/>
      <sz val="11"/>
      <color rgb="FF0C2340"/>
      <name val="Calibri"/>
      <family val="0"/>
      <charset val="1"/>
    </font>
    <font>
      <b val="true"/>
      <sz val="11"/>
      <color rgb="FFFFFFFF"/>
      <name val="Calibri"/>
      <family val="0"/>
      <charset val="1"/>
    </font>
    <font>
      <sz val="11"/>
      <color rgb="FFFFFFFF"/>
      <name val="Calibri"/>
      <family val="0"/>
      <charset val="1"/>
    </font>
    <font>
      <b val="true"/>
      <u val="single"/>
      <sz val="11"/>
      <color rgb="FFFFFFFF"/>
      <name val="Calibri"/>
      <family val="0"/>
      <charset val="1"/>
    </font>
    <font>
      <b val="true"/>
      <sz val="11"/>
      <color theme="1"/>
      <name val="Calibri"/>
      <family val="0"/>
      <charset val="1"/>
    </font>
    <font>
      <sz val="18"/>
      <color rgb="FF0C2340"/>
      <name val="Arial"/>
      <family val="0"/>
      <charset val="1"/>
    </font>
    <font>
      <sz val="18"/>
      <color rgb="FFFFFFFF"/>
      <name val="Arial"/>
      <family val="0"/>
      <charset val="1"/>
    </font>
    <font>
      <b val="true"/>
      <sz val="20"/>
      <color rgb="FFFFFFFF"/>
      <name val="Arial"/>
      <family val="2"/>
    </font>
    <font>
      <sz val="9"/>
      <color rgb="FFFFFFFF"/>
      <name val="Roboto"/>
      <family val="2"/>
    </font>
    <font>
      <sz val="10"/>
      <color rgb="FFCCCCCC"/>
      <name val="Arial"/>
      <family val="2"/>
    </font>
    <font>
      <sz val="9"/>
      <color rgb="FFFFFFFF"/>
      <name val="Arial"/>
      <family val="2"/>
    </font>
    <font>
      <b val="true"/>
      <sz val="11"/>
      <color rgb="FF0A192B"/>
      <name val="Times New Roman"/>
      <family val="1"/>
    </font>
  </fonts>
  <fills count="9">
    <fill>
      <patternFill patternType="none"/>
    </fill>
    <fill>
      <patternFill patternType="gray125"/>
    </fill>
    <fill>
      <patternFill patternType="solid">
        <fgColor rgb="FFFFE1B5"/>
        <bgColor rgb="FFE1DFDA"/>
      </patternFill>
    </fill>
    <fill>
      <patternFill patternType="solid">
        <fgColor rgb="FFFFA800"/>
        <bgColor rgb="FFFFCC00"/>
      </patternFill>
    </fill>
    <fill>
      <patternFill patternType="solid">
        <fgColor rgb="FF0C2340"/>
        <bgColor rgb="FF0A192B"/>
      </patternFill>
    </fill>
    <fill>
      <patternFill patternType="solid">
        <fgColor rgb="FFD07909"/>
        <bgColor rgb="FF808000"/>
      </patternFill>
    </fill>
    <fill>
      <patternFill patternType="solid">
        <fgColor rgb="FFE1DFDA"/>
        <bgColor rgb="FFD9D9D9"/>
      </patternFill>
    </fill>
    <fill>
      <patternFill patternType="solid">
        <fgColor rgb="FFFFFFFF"/>
        <bgColor rgb="FFF5F3EE"/>
      </patternFill>
    </fill>
    <fill>
      <patternFill patternType="solid">
        <fgColor rgb="FFF5F3EE"/>
        <bgColor rgb="FFFFFFFF"/>
      </patternFill>
    </fill>
  </fills>
  <borders count="3">
    <border diagonalUp="false" diagonalDown="false">
      <left/>
      <right/>
      <top/>
      <bottom/>
      <diagonal/>
    </border>
    <border diagonalUp="false" diagonalDown="false">
      <left/>
      <right style="thin">
        <color rgb="FF0C2340"/>
      </right>
      <top/>
      <bottom/>
      <diagonal/>
    </border>
    <border diagonalUp="false" diagonalDown="false">
      <left/>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2" borderId="0" xfId="0" applyFont="true" applyBorder="false" applyAlignment="true" applyProtection="false">
      <alignment horizontal="general" vertical="center" textRotation="0" wrapText="false" indent="0" shrinkToFit="false"/>
      <protection locked="true" hidden="false"/>
    </xf>
    <xf numFmtId="165" fontId="0" fillId="2" borderId="0" xfId="0" applyFont="true" applyBorder="false" applyAlignment="true" applyProtection="false">
      <alignment horizontal="right" vertical="bottom" textRotation="0" wrapText="false" indent="0" shrinkToFit="false"/>
      <protection locked="true" hidden="false"/>
    </xf>
    <xf numFmtId="164" fontId="9" fillId="4" borderId="0" xfId="0" applyFont="true" applyBorder="true" applyAlignment="true" applyProtection="false">
      <alignment horizontal="general" vertical="center" textRotation="0" wrapText="false" indent="0" shrinkToFit="false"/>
      <protection locked="true" hidden="false"/>
    </xf>
    <xf numFmtId="165" fontId="9" fillId="4"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0" fillId="2"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2" fillId="6" borderId="0" xfId="0" applyFont="true" applyBorder="true" applyAlignment="true" applyProtection="false">
      <alignment horizontal="general" vertical="center" textRotation="0" wrapText="false" indent="0" shrinkToFit="false"/>
      <protection locked="true" hidden="false"/>
    </xf>
    <xf numFmtId="166" fontId="12" fillId="6" borderId="0" xfId="0" applyFont="true" applyBorder="true" applyAlignment="true" applyProtection="false">
      <alignment horizontal="general" vertical="center" textRotation="0" wrapText="false" indent="0" shrinkToFit="false"/>
      <protection locked="true" hidden="false"/>
    </xf>
    <xf numFmtId="164" fontId="0" fillId="6"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7" fontId="10"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general" vertical="center" textRotation="0" wrapText="false" indent="0" shrinkToFit="false"/>
      <protection locked="true" hidden="false"/>
    </xf>
    <xf numFmtId="164" fontId="14" fillId="3" borderId="1" xfId="0" applyFont="true" applyBorder="true" applyAlignment="true" applyProtection="false">
      <alignment horizontal="general" vertical="bottom" textRotation="0" wrapText="false" indent="0" shrinkToFit="false"/>
      <protection locked="true" hidden="false"/>
    </xf>
    <xf numFmtId="164" fontId="14" fillId="3"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top" textRotation="0" wrapText="false" indent="0" shrinkToFit="false"/>
      <protection locked="true" hidden="false"/>
    </xf>
    <xf numFmtId="164" fontId="12" fillId="8" borderId="0" xfId="0" applyFont="true" applyBorder="false" applyAlignment="true" applyProtection="false">
      <alignment horizontal="general" vertical="top" textRotation="0" wrapText="true" indent="0" shrinkToFit="false"/>
      <protection locked="true" hidden="false"/>
    </xf>
    <xf numFmtId="164" fontId="0" fillId="8" borderId="1" xfId="0" applyFont="true" applyBorder="true" applyAlignment="true" applyProtection="false">
      <alignment horizontal="general" vertical="top"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12" fillId="8" borderId="0" xfId="0" applyFont="true" applyBorder="false" applyAlignment="true" applyProtection="false">
      <alignment horizontal="general" vertical="bottom" textRotation="0" wrapText="tru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B8B8B"/>
      <rgbColor rgb="FF9999FF"/>
      <rgbColor rgb="FF993366"/>
      <rgbColor rgb="FFF5F3EE"/>
      <rgbColor rgb="FFD9D9D9"/>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E1DFDA"/>
      <rgbColor rgb="FFFFFF99"/>
      <rgbColor rgb="FF99CCFF"/>
      <rgbColor rgb="FFFF99CC"/>
      <rgbColor rgb="FFCC99FF"/>
      <rgbColor rgb="FFFFE1B5"/>
      <rgbColor rgb="FF3366FF"/>
      <rgbColor rgb="FF33CCCC"/>
      <rgbColor rgb="FF99CC00"/>
      <rgbColor rgb="FFFFCC00"/>
      <rgbColor rgb="FFFFA800"/>
      <rgbColor rgb="FFD07909"/>
      <rgbColor rgb="FF666699"/>
      <rgbColor rgb="FF969696"/>
      <rgbColor rgb="FF0C2340"/>
      <rgbColor rgb="FF339966"/>
      <rgbColor rgb="FF0A192B"/>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Net Financial Position (In Thousands of Dollars)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Input!$F$42:$S$42</c:f>
              <c:numCache>
                <c:formatCode>#,##0.0</c:formatCode>
                <c:ptCount val="14"/>
                <c:pt idx="0">
                  <c:v>-10857</c:v>
                </c:pt>
                <c:pt idx="1">
                  <c:v>-9350</c:v>
                </c:pt>
                <c:pt idx="2">
                  <c:v>5861</c:v>
                </c:pt>
                <c:pt idx="3">
                  <c:v>9912</c:v>
                </c:pt>
                <c:pt idx="4">
                  <c:v>12010</c:v>
                </c:pt>
                <c:pt idx="5">
                  <c:v>26320</c:v>
                </c:pt>
                <c:pt idx="6">
                  <c:v>7812</c:v>
                </c:pt>
                <c:pt idx="7">
                  <c:v>9584</c:v>
                </c:pt>
                <c:pt idx="8">
                  <c:v>-12489</c:v>
                </c:pt>
                <c:pt idx="9">
                  <c:v>-23029</c:v>
                </c:pt>
                <c:pt idx="10">
                  <c:v>-11231</c:v>
                </c:pt>
                <c:pt idx="11">
                  <c:v>-23746</c:v>
                </c:pt>
                <c:pt idx="12">
                  <c:v>-17038</c:v>
                </c:pt>
                <c:pt idx="13">
                  <c:v>-69883</c:v>
                </c:pt>
              </c:numCache>
            </c:numRef>
          </c:val>
          <c:smooth val="0"/>
        </c:ser>
        <c:hiLowLines>
          <c:spPr>
            <a:ln w="0">
              <a:noFill/>
            </a:ln>
          </c:spPr>
        </c:hiLowLines>
        <c:marker val="1"/>
        <c:axId val="32538635"/>
        <c:axId val="37322674"/>
      </c:lineChart>
      <c:catAx>
        <c:axId val="3253863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Roboto"/>
                <a:ea typeface="Calibri"/>
              </a:defRPr>
            </a:pPr>
          </a:p>
        </c:txPr>
        <c:crossAx val="37322674"/>
        <c:crosses val="autoZero"/>
        <c:auto val="1"/>
        <c:lblAlgn val="ctr"/>
        <c:lblOffset val="100"/>
        <c:noMultiLvlLbl val="0"/>
      </c:catAx>
      <c:valAx>
        <c:axId val="37322674"/>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Cumulative Surplus/Deficit (Thousands of Dollars)</a:t>
                </a:r>
              </a:p>
            </c:rich>
          </c:tx>
          <c:overlay val="0"/>
          <c:spPr>
            <a:noFill/>
            <a:ln w="0">
              <a:noFill/>
            </a:ln>
          </c:spPr>
        </c:title>
        <c:numFmt formatCode="\$#,##0&quot; _)&quot;;&quot;($&quot;#,##0\)"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Roboto"/>
                <a:ea typeface="Calibri"/>
              </a:defRPr>
            </a:pPr>
          </a:p>
        </c:txPr>
        <c:crossAx val="32538635"/>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Financial Assets-to-Total Liabilities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Input!$F$30:$S$30</c:f>
              <c:numCache>
                <c:formatCode>General</c:formatCode>
                <c:ptCount val="14"/>
                <c:pt idx="0">
                  <c:v>0.904595782073814</c:v>
                </c:pt>
                <c:pt idx="1">
                  <c:v>0.913311947189824</c:v>
                </c:pt>
                <c:pt idx="2">
                  <c:v>1.05759121146911</c:v>
                </c:pt>
                <c:pt idx="3">
                  <c:v>1.09801633605601</c:v>
                </c:pt>
                <c:pt idx="4">
                  <c:v>1.12203920293463</c:v>
                </c:pt>
                <c:pt idx="5">
                  <c:v>1.2807915933216</c:v>
                </c:pt>
                <c:pt idx="6">
                  <c:v>1.071762555232</c:v>
                </c:pt>
                <c:pt idx="7">
                  <c:v>1.089339647265</c:v>
                </c:pt>
                <c:pt idx="8">
                  <c:v>0.918298857793304</c:v>
                </c:pt>
                <c:pt idx="9">
                  <c:v>0.848021487777837</c:v>
                </c:pt>
                <c:pt idx="10">
                  <c:v>0.92500817959042</c:v>
                </c:pt>
                <c:pt idx="11">
                  <c:v>0.871527965634028</c:v>
                </c:pt>
                <c:pt idx="12">
                  <c:v>0.911486770810064</c:v>
                </c:pt>
                <c:pt idx="13">
                  <c:v>0.678824367488568</c:v>
                </c:pt>
              </c:numCache>
            </c:numRef>
          </c:val>
          <c:smooth val="0"/>
        </c:ser>
        <c:hiLowLines>
          <c:spPr>
            <a:ln w="0">
              <a:noFill/>
            </a:ln>
          </c:spPr>
        </c:hiLowLines>
        <c:marker val="1"/>
        <c:axId val="4122619"/>
        <c:axId val="94926239"/>
      </c:lineChart>
      <c:catAx>
        <c:axId val="4122619"/>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94926239"/>
        <c:crosses val="autoZero"/>
        <c:auto val="1"/>
        <c:lblAlgn val="ctr"/>
        <c:lblOffset val="100"/>
        <c:noMultiLvlLbl val="0"/>
      </c:catAx>
      <c:valAx>
        <c:axId val="94926239"/>
        <c:scaling>
          <c:orientation val="minMax"/>
          <c:max val="1.6"/>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Ratio (Financial Assets:Total Liabilities)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4122619"/>
        <c:crosses val="autoZero"/>
        <c:crossBetween val="between"/>
        <c:majorUnit val="0.2"/>
        <c:minorUnit val="0.0666666666666667"/>
      </c:valAx>
      <c:spPr>
        <a:noFill/>
        <a:ln w="0">
          <a:noFill/>
        </a:ln>
      </c:spPr>
    </c:plotArea>
    <c:plotVisOnly val="1"/>
    <c:dispBlanksAs val="zero"/>
  </c:chart>
  <c:spPr>
    <a:solidFill>
      <a:srgbClr val="0a192b"/>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Total Assets-to-Total Liabilities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Input!$F$31:$S$31</c:f>
              <c:numCache>
                <c:formatCode>General</c:formatCode>
                <c:ptCount val="14"/>
                <c:pt idx="0">
                  <c:v>2.3827065026362</c:v>
                </c:pt>
                <c:pt idx="1">
                  <c:v>2.48442396484266</c:v>
                </c:pt>
                <c:pt idx="2">
                  <c:v>2.68086548949091</c:v>
                </c:pt>
                <c:pt idx="3">
                  <c:v>2.74348832149991</c:v>
                </c:pt>
                <c:pt idx="4">
                  <c:v>2.84358455863674</c:v>
                </c:pt>
                <c:pt idx="5">
                  <c:v>3.17744705819598</c:v>
                </c:pt>
                <c:pt idx="6">
                  <c:v>2.89613169329132</c:v>
                </c:pt>
                <c:pt idx="7">
                  <c:v>2.90054625452105</c:v>
                </c:pt>
                <c:pt idx="8">
                  <c:v>2.35293271054938</c:v>
                </c:pt>
                <c:pt idx="9">
                  <c:v>2.44408954120691</c:v>
                </c:pt>
                <c:pt idx="10">
                  <c:v>2.56376408058065</c:v>
                </c:pt>
                <c:pt idx="11">
                  <c:v>2.10970384236666</c:v>
                </c:pt>
                <c:pt idx="12">
                  <c:v>2.19367658747682</c:v>
                </c:pt>
                <c:pt idx="13">
                  <c:v>2.08263437277386</c:v>
                </c:pt>
              </c:numCache>
            </c:numRef>
          </c:val>
          <c:smooth val="0"/>
        </c:ser>
        <c:hiLowLines>
          <c:spPr>
            <a:ln w="0">
              <a:noFill/>
            </a:ln>
          </c:spPr>
        </c:hiLowLines>
        <c:marker val="1"/>
        <c:axId val="65235993"/>
        <c:axId val="71025998"/>
      </c:lineChart>
      <c:catAx>
        <c:axId val="65235993"/>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71025998"/>
        <c:crosses val="autoZero"/>
        <c:auto val="1"/>
        <c:lblAlgn val="ctr"/>
        <c:lblOffset val="100"/>
        <c:noMultiLvlLbl val="0"/>
      </c:catAx>
      <c:valAx>
        <c:axId val="71025998"/>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Ratio (Total Assets:Total Liabilities)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65235993"/>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Net Debt-to-Total Revenues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Input!$K$4:$S$4</c:f>
              <c:strCache>
                <c:ptCount val="9"/>
                <c:pt idx="0">
                  <c:v>2015</c:v>
                </c:pt>
                <c:pt idx="1">
                  <c:v>2016</c:v>
                </c:pt>
                <c:pt idx="2">
                  <c:v>2017</c:v>
                </c:pt>
                <c:pt idx="3">
                  <c:v>2018</c:v>
                </c:pt>
                <c:pt idx="4">
                  <c:v>2019</c:v>
                </c:pt>
                <c:pt idx="5">
                  <c:v>2020</c:v>
                </c:pt>
                <c:pt idx="6">
                  <c:v>2021</c:v>
                </c:pt>
                <c:pt idx="7">
                  <c:v>2022</c:v>
                </c:pt>
                <c:pt idx="8">
                  <c:v>2023</c:v>
                </c:pt>
              </c:strCache>
            </c:strRef>
          </c:cat>
          <c:val>
            <c:numRef>
              <c:f>Input!$F$32:$S$32</c:f>
              <c:numCache>
                <c:formatCode>General</c:formatCode>
                <c:ptCount val="14"/>
                <c:pt idx="0">
                  <c:v>0.197478991596639</c:v>
                </c:pt>
                <c:pt idx="1">
                  <c:v>0.175336608783708</c:v>
                </c:pt>
                <c:pt idx="2">
                  <c:v>0</c:v>
                </c:pt>
                <c:pt idx="3">
                  <c:v>0</c:v>
                </c:pt>
                <c:pt idx="4">
                  <c:v>0</c:v>
                </c:pt>
                <c:pt idx="5">
                  <c:v>0</c:v>
                </c:pt>
                <c:pt idx="6">
                  <c:v>0</c:v>
                </c:pt>
                <c:pt idx="7">
                  <c:v>0</c:v>
                </c:pt>
                <c:pt idx="8">
                  <c:v>0.158096612486708</c:v>
                </c:pt>
                <c:pt idx="9">
                  <c:v>0.26728490349238</c:v>
                </c:pt>
                <c:pt idx="10">
                  <c:v>0.135358916260907</c:v>
                </c:pt>
                <c:pt idx="11">
                  <c:v>0.268902804987147</c:v>
                </c:pt>
                <c:pt idx="12">
                  <c:v>0.156666942521126</c:v>
                </c:pt>
                <c:pt idx="13">
                  <c:v>0.678930545705376</c:v>
                </c:pt>
              </c:numCache>
            </c:numRef>
          </c:val>
          <c:smooth val="0"/>
        </c:ser>
        <c:hiLowLines>
          <c:spPr>
            <a:ln w="0">
              <a:noFill/>
            </a:ln>
          </c:spPr>
        </c:hiLowLines>
        <c:marker val="1"/>
        <c:axId val="85342679"/>
        <c:axId val="17526664"/>
      </c:lineChart>
      <c:catAx>
        <c:axId val="85342679"/>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17526664"/>
        <c:crosses val="autoZero"/>
        <c:auto val="1"/>
        <c:lblAlgn val="ctr"/>
        <c:lblOffset val="100"/>
        <c:noMultiLvlLbl val="0"/>
      </c:catAx>
      <c:valAx>
        <c:axId val="17526664"/>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Ratio (Net Debt:Total Revenues)</a:t>
                </a:r>
              </a:p>
            </c:rich>
          </c:tx>
          <c:overlay val="0"/>
          <c:spPr>
            <a:noFill/>
            <a:ln w="0">
              <a:noFill/>
            </a:ln>
          </c:spPr>
        </c:title>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85342679"/>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Interest-to-Total Revenues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Input!$F$35:$S$35</c:f>
              <c:numCache>
                <c:formatCode>General</c:formatCode>
                <c:ptCount val="14"/>
                <c:pt idx="0">
                  <c:v>0.0430899632580305</c:v>
                </c:pt>
                <c:pt idx="1">
                  <c:v>0.0237220117766193</c:v>
                </c:pt>
                <c:pt idx="2">
                  <c:v>0.0325383815416072</c:v>
                </c:pt>
                <c:pt idx="3">
                  <c:v>0.0435027371200062</c:v>
                </c:pt>
                <c:pt idx="4">
                  <c:v>0.0299276454066923</c:v>
                </c:pt>
                <c:pt idx="5">
                  <c:v>0.0208860505281761</c:v>
                </c:pt>
                <c:pt idx="6">
                  <c:v>0.0195526356952917</c:v>
                </c:pt>
                <c:pt idx="7">
                  <c:v>0.0142345903215468</c:v>
                </c:pt>
                <c:pt idx="8">
                  <c:v>0.0156337029723024</c:v>
                </c:pt>
                <c:pt idx="9">
                  <c:v>0.0235494840933623</c:v>
                </c:pt>
                <c:pt idx="10">
                  <c:v>0.0246830255989973</c:v>
                </c:pt>
                <c:pt idx="11">
                  <c:v>0.0207797796324187</c:v>
                </c:pt>
                <c:pt idx="12">
                  <c:v>0.016440925767565</c:v>
                </c:pt>
                <c:pt idx="13">
                  <c:v>0.0181772255200086</c:v>
                </c:pt>
              </c:numCache>
            </c:numRef>
          </c:val>
          <c:smooth val="0"/>
        </c:ser>
        <c:hiLowLines>
          <c:spPr>
            <a:ln w="0">
              <a:noFill/>
            </a:ln>
          </c:spPr>
        </c:hiLowLines>
        <c:marker val="1"/>
        <c:axId val="91410281"/>
        <c:axId val="13723683"/>
      </c:lineChart>
      <c:catAx>
        <c:axId val="91410281"/>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13723683"/>
        <c:crosses val="autoZero"/>
        <c:auto val="1"/>
        <c:lblAlgn val="ctr"/>
        <c:lblOffset val="100"/>
        <c:noMultiLvlLbl val="0"/>
      </c:catAx>
      <c:valAx>
        <c:axId val="13723683"/>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Percentage (Revenue Spent on Interest)</a:t>
                </a:r>
              </a:p>
            </c:rich>
          </c:tx>
          <c:overlay val="0"/>
          <c:spPr>
            <a:noFill/>
            <a:ln w="0">
              <a:noFill/>
            </a:ln>
          </c:spPr>
        </c:title>
        <c:numFmt formatCode="0%"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91410281"/>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Net Book Value-to-Cost of Tangible Capital Assets</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Input!$F$36:$S$36</c:f>
              <c:numCache>
                <c:formatCode>General</c:formatCode>
                <c:ptCount val="14"/>
                <c:pt idx="0">
                  <c:v>0.519194026810214</c:v>
                </c:pt>
                <c:pt idx="1">
                  <c:v>0.510056225769944</c:v>
                </c:pt>
                <c:pt idx="2">
                  <c:v>0.492759199768533</c:v>
                </c:pt>
                <c:pt idx="3">
                  <c:v>0.484542116435704</c:v>
                </c:pt>
                <c:pt idx="4">
                  <c:v>0.480965115486816</c:v>
                </c:pt>
                <c:pt idx="5">
                  <c:v>0.482215294312774</c:v>
                </c:pt>
                <c:pt idx="6">
                  <c:v>0.481434027484346</c:v>
                </c:pt>
                <c:pt idx="7">
                  <c:v>0.475009355070714</c:v>
                </c:pt>
                <c:pt idx="8">
                  <c:v>0.499534396461413</c:v>
                </c:pt>
                <c:pt idx="9">
                  <c:v>0.504652648537541</c:v>
                </c:pt>
                <c:pt idx="10">
                  <c:v>0.504565190201369</c:v>
                </c:pt>
                <c:pt idx="11">
                  <c:v>0.442822304461287</c:v>
                </c:pt>
                <c:pt idx="12">
                  <c:v>0.454914188763876</c:v>
                </c:pt>
                <c:pt idx="13">
                  <c:v>0.484912393933066</c:v>
                </c:pt>
              </c:numCache>
            </c:numRef>
          </c:val>
          <c:smooth val="0"/>
        </c:ser>
        <c:hiLowLines>
          <c:spPr>
            <a:ln w="0">
              <a:noFill/>
            </a:ln>
          </c:spPr>
        </c:hiLowLines>
        <c:marker val="1"/>
        <c:axId val="448489"/>
        <c:axId val="8064620"/>
      </c:lineChart>
      <c:catAx>
        <c:axId val="448489"/>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8064620"/>
        <c:crosses val="autoZero"/>
        <c:auto val="1"/>
        <c:lblAlgn val="ctr"/>
        <c:lblOffset val="100"/>
        <c:noMultiLvlLbl val="0"/>
      </c:catAx>
      <c:valAx>
        <c:axId val="8064620"/>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Percentage (Current Value of Assets to Original Cost)</a:t>
                </a:r>
              </a:p>
            </c:rich>
          </c:tx>
          <c:overlay val="0"/>
          <c:spPr>
            <a:noFill/>
            <a:ln w="0">
              <a:noFill/>
            </a:ln>
          </c:spPr>
        </c:title>
        <c:numFmt formatCode="0%"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448489"/>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2000" spc="-1" strike="noStrike">
                <a:solidFill>
                  <a:srgbClr val="ffffff"/>
                </a:solidFill>
                <a:latin typeface="Arial"/>
                <a:ea typeface="Calibri"/>
              </a:defRPr>
            </a:pPr>
            <a:r>
              <a:rPr b="1" sz="2000" spc="-1" strike="noStrike">
                <a:solidFill>
                  <a:srgbClr val="ffffff"/>
                </a:solidFill>
                <a:latin typeface="Arial"/>
                <a:ea typeface="Calibri"/>
              </a:rPr>
              <a:t>Government Transfers-to-Total Revenue</a:t>
            </a:r>
          </a:p>
        </c:rich>
      </c:tx>
      <c:overlay val="0"/>
      <c:spPr>
        <a:noFill/>
        <a:ln w="0">
          <a:noFill/>
        </a:ln>
      </c:spPr>
    </c:title>
    <c:autoTitleDeleted val="0"/>
    <c:plotArea>
      <c:lineChart>
        <c:grouping val="standard"/>
        <c:varyColors val="0"/>
        <c:ser>
          <c:idx val="0"/>
          <c:order val="0"/>
          <c:spPr>
            <a:solidFill>
              <a:srgbClr val="f5f3ee"/>
            </a:solidFill>
            <a:ln w="19080">
              <a:solidFill>
                <a:srgbClr val="f5f3ee"/>
              </a:solidFill>
              <a:round/>
            </a:ln>
          </c:spPr>
          <c:marker>
            <c:symbol val="circle"/>
            <c:size val="2"/>
            <c:spPr>
              <a:solidFill>
                <a:srgbClr val="f5f3ee"/>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Input!$F$4:$S$4</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Input!$F$39:$S$39</c:f>
              <c:numCache>
                <c:formatCode>General</c:formatCode>
                <c:ptCount val="14"/>
                <c:pt idx="0">
                  <c:v>0.218323693113609</c:v>
                </c:pt>
                <c:pt idx="1">
                  <c:v>0.185688032104414</c:v>
                </c:pt>
                <c:pt idx="2">
                  <c:v>0.221581795427705</c:v>
                </c:pt>
                <c:pt idx="3">
                  <c:v>0.190938385681562</c:v>
                </c:pt>
                <c:pt idx="4">
                  <c:v>0.164853151795845</c:v>
                </c:pt>
                <c:pt idx="5">
                  <c:v>0.135692385963503</c:v>
                </c:pt>
                <c:pt idx="6">
                  <c:v>0.168986912769175</c:v>
                </c:pt>
                <c:pt idx="7">
                  <c:v>0.133225616921269</c:v>
                </c:pt>
                <c:pt idx="8">
                  <c:v>0.117613550053167</c:v>
                </c:pt>
                <c:pt idx="9">
                  <c:v>0.173423554126673</c:v>
                </c:pt>
                <c:pt idx="10">
                  <c:v>0.144181169551174</c:v>
                </c:pt>
                <c:pt idx="11">
                  <c:v>0.219620188660016</c:v>
                </c:pt>
                <c:pt idx="12">
                  <c:v>0.137449081864408</c:v>
                </c:pt>
                <c:pt idx="13">
                  <c:v>0.0880201299899933</c:v>
                </c:pt>
              </c:numCache>
            </c:numRef>
          </c:val>
          <c:smooth val="0"/>
        </c:ser>
        <c:hiLowLines>
          <c:spPr>
            <a:ln w="0">
              <a:noFill/>
            </a:ln>
          </c:spPr>
        </c:hiLowLines>
        <c:marker val="1"/>
        <c:axId val="66321415"/>
        <c:axId val="63470956"/>
      </c:lineChart>
      <c:catAx>
        <c:axId val="66321415"/>
        <c:scaling>
          <c:orientation val="minMax"/>
        </c:scaling>
        <c:delete val="0"/>
        <c:axPos val="b"/>
        <c:numFmt formatCode="General"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63470956"/>
        <c:crosses val="autoZero"/>
        <c:auto val="1"/>
        <c:lblAlgn val="ctr"/>
        <c:lblOffset val="100"/>
        <c:noMultiLvlLbl val="0"/>
      </c:catAx>
      <c:valAx>
        <c:axId val="63470956"/>
        <c:scaling>
          <c:orientation val="minMax"/>
        </c:scaling>
        <c:delete val="0"/>
        <c:axPos val="l"/>
        <c:majorGridlines>
          <c:spPr>
            <a:ln w="6480">
              <a:solidFill>
                <a:srgbClr val="b7b7b7"/>
              </a:solidFill>
              <a:round/>
            </a:ln>
          </c:spPr>
        </c:majorGridlines>
        <c:title>
          <c:tx>
            <c:rich>
              <a:bodyPr rot="-5400000"/>
              <a:lstStyle/>
              <a:p>
                <a:pPr>
                  <a:defRPr b="0" sz="1000" spc="-1" strike="noStrike">
                    <a:solidFill>
                      <a:srgbClr val="cccccc"/>
                    </a:solidFill>
                    <a:latin typeface="Arial"/>
                    <a:ea typeface="Calibri"/>
                  </a:defRPr>
                </a:pPr>
                <a:r>
                  <a:rPr b="0" sz="1000" spc="-1" strike="noStrike">
                    <a:solidFill>
                      <a:srgbClr val="cccccc"/>
                    </a:solidFill>
                    <a:latin typeface="Arial"/>
                    <a:ea typeface="Calibri"/>
                  </a:rPr>
                  <a:t>Percentage (City's Income from State or Fed. Aid)</a:t>
                </a:r>
              </a:p>
            </c:rich>
          </c:tx>
          <c:overlay val="0"/>
          <c:spPr>
            <a:noFill/>
            <a:ln w="0">
              <a:noFill/>
            </a:ln>
          </c:spPr>
        </c:title>
        <c:numFmt formatCode="0%" sourceLinked="0"/>
        <c:majorTickMark val="none"/>
        <c:minorTickMark val="none"/>
        <c:tickLblPos val="nextTo"/>
        <c:spPr>
          <a:ln w="6480">
            <a:solidFill>
              <a:srgbClr val="8b8b8b"/>
            </a:solidFill>
            <a:round/>
          </a:ln>
        </c:spPr>
        <c:txPr>
          <a:bodyPr/>
          <a:lstStyle/>
          <a:p>
            <a:pPr>
              <a:defRPr b="0" sz="900" spc="-1" strike="noStrike">
                <a:solidFill>
                  <a:srgbClr val="ffffff"/>
                </a:solidFill>
                <a:latin typeface="Arial"/>
                <a:ea typeface="Calibri"/>
              </a:defRPr>
            </a:pPr>
          </a:p>
        </c:txPr>
        <c:crossAx val="66321415"/>
        <c:crosses val="autoZero"/>
        <c:crossBetween val="between"/>
      </c:valAx>
      <c:spPr>
        <a:noFill/>
        <a:ln w="0">
          <a:noFill/>
        </a:ln>
      </c:spPr>
    </c:plotArea>
    <c:plotVisOnly val="1"/>
    <c:dispBlanksAs val="zero"/>
  </c:chart>
  <c:spPr>
    <a:solidFill>
      <a:srgbClr val="0a192b"/>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2.png"/><Relationship Id="rId9" Type="http://schemas.openxmlformats.org/officeDocument/2006/relationships/image" Target="../media/image3.png"/><Relationship Id="rId10" Type="http://schemas.openxmlformats.org/officeDocument/2006/relationships/image" Target="../media/image4.png"/>
</Relationships>
</file>

<file path=xl/drawings/_rels/drawing3.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Relationship Id="rId3" Type="http://schemas.openxmlformats.org/officeDocument/2006/relationships/image" Target="../media/image7.jpeg"/><Relationship Id="rId4" Type="http://schemas.openxmlformats.org/officeDocument/2006/relationships/image" Target="../media/image8.jpeg"/><Relationship Id="rId5" Type="http://schemas.openxmlformats.org/officeDocument/2006/relationships/image" Target="../media/image9.jpeg"/><Relationship Id="rId6" Type="http://schemas.openxmlformats.org/officeDocument/2006/relationships/image" Target="../media/image10.jpeg"/><Relationship Id="rId7" Type="http://schemas.openxmlformats.org/officeDocument/2006/relationships/image" Target="../media/image11.jpeg"/><Relationship Id="rId8" Type="http://schemas.openxmlformats.org/officeDocument/2006/relationships/image" Target="../media/image12.jpeg"/><Relationship Id="rId9" Type="http://schemas.openxmlformats.org/officeDocument/2006/relationships/image" Target="../media/image13.jpeg"/><Relationship Id="rId10" Type="http://schemas.openxmlformats.org/officeDocument/2006/relationships/image" Target="../media/image1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3</xdr:col>
      <xdr:colOff>1039320</xdr:colOff>
      <xdr:row>2</xdr:row>
      <xdr:rowOff>1040400</xdr:rowOff>
    </xdr:to>
    <xdr:pic>
      <xdr:nvPicPr>
        <xdr:cNvPr id="0" name="image10.jpg" descr=""/>
        <xdr:cNvPicPr/>
      </xdr:nvPicPr>
      <xdr:blipFill>
        <a:blip r:embed="rId1"/>
        <a:stretch/>
      </xdr:blipFill>
      <xdr:spPr>
        <a:xfrm>
          <a:off x="0" y="0"/>
          <a:ext cx="9200880" cy="14569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257040</xdr:colOff>
      <xdr:row>3</xdr:row>
      <xdr:rowOff>266760</xdr:rowOff>
    </xdr:from>
    <xdr:to>
      <xdr:col>7</xdr:col>
      <xdr:colOff>715680</xdr:colOff>
      <xdr:row>4</xdr:row>
      <xdr:rowOff>3714480</xdr:rowOff>
    </xdr:to>
    <xdr:graphicFrame>
      <xdr:nvGraphicFramePr>
        <xdr:cNvPr id="1" name="Chart 1"/>
        <xdr:cNvGraphicFramePr/>
      </xdr:nvGraphicFramePr>
      <xdr:xfrm>
        <a:off x="257040" y="1123920"/>
        <a:ext cx="5952600" cy="373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257040</xdr:colOff>
      <xdr:row>4</xdr:row>
      <xdr:rowOff>847440</xdr:rowOff>
    </xdr:from>
    <xdr:to>
      <xdr:col>7</xdr:col>
      <xdr:colOff>715680</xdr:colOff>
      <xdr:row>6</xdr:row>
      <xdr:rowOff>181800</xdr:rowOff>
    </xdr:to>
    <xdr:graphicFrame>
      <xdr:nvGraphicFramePr>
        <xdr:cNvPr id="2" name="Chart 8"/>
        <xdr:cNvGraphicFramePr/>
      </xdr:nvGraphicFramePr>
      <xdr:xfrm>
        <a:off x="257040" y="1990440"/>
        <a:ext cx="5952600" cy="37335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257040</xdr:colOff>
      <xdr:row>4</xdr:row>
      <xdr:rowOff>2247840</xdr:rowOff>
    </xdr:from>
    <xdr:to>
      <xdr:col>7</xdr:col>
      <xdr:colOff>715680</xdr:colOff>
      <xdr:row>7</xdr:row>
      <xdr:rowOff>1277280</xdr:rowOff>
    </xdr:to>
    <xdr:graphicFrame>
      <xdr:nvGraphicFramePr>
        <xdr:cNvPr id="3" name="Chart 9"/>
        <xdr:cNvGraphicFramePr/>
      </xdr:nvGraphicFramePr>
      <xdr:xfrm>
        <a:off x="257040" y="3390840"/>
        <a:ext cx="5952600" cy="3714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257040</xdr:colOff>
      <xdr:row>6</xdr:row>
      <xdr:rowOff>77760</xdr:rowOff>
    </xdr:from>
    <xdr:to>
      <xdr:col>7</xdr:col>
      <xdr:colOff>715680</xdr:colOff>
      <xdr:row>8</xdr:row>
      <xdr:rowOff>75960</xdr:rowOff>
    </xdr:to>
    <xdr:graphicFrame>
      <xdr:nvGraphicFramePr>
        <xdr:cNvPr id="4" name="Chart 10"/>
        <xdr:cNvGraphicFramePr/>
      </xdr:nvGraphicFramePr>
      <xdr:xfrm>
        <a:off x="257040" y="5619960"/>
        <a:ext cx="5952600" cy="3714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266760</xdr:colOff>
      <xdr:row>3</xdr:row>
      <xdr:rowOff>266760</xdr:rowOff>
    </xdr:from>
    <xdr:to>
      <xdr:col>18</xdr:col>
      <xdr:colOff>725400</xdr:colOff>
      <xdr:row>4</xdr:row>
      <xdr:rowOff>3695400</xdr:rowOff>
    </xdr:to>
    <xdr:graphicFrame>
      <xdr:nvGraphicFramePr>
        <xdr:cNvPr id="5" name="Chart 11"/>
        <xdr:cNvGraphicFramePr/>
      </xdr:nvGraphicFramePr>
      <xdr:xfrm>
        <a:off x="13589640" y="1123920"/>
        <a:ext cx="5952600" cy="37144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266760</xdr:colOff>
      <xdr:row>4</xdr:row>
      <xdr:rowOff>847440</xdr:rowOff>
    </xdr:from>
    <xdr:to>
      <xdr:col>18</xdr:col>
      <xdr:colOff>725400</xdr:colOff>
      <xdr:row>6</xdr:row>
      <xdr:rowOff>162720</xdr:rowOff>
    </xdr:to>
    <xdr:graphicFrame>
      <xdr:nvGraphicFramePr>
        <xdr:cNvPr id="6" name="Chart 12"/>
        <xdr:cNvGraphicFramePr/>
      </xdr:nvGraphicFramePr>
      <xdr:xfrm>
        <a:off x="13589640" y="1990440"/>
        <a:ext cx="5952600" cy="3714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276120</xdr:colOff>
      <xdr:row>3</xdr:row>
      <xdr:rowOff>266760</xdr:rowOff>
    </xdr:from>
    <xdr:to>
      <xdr:col>31</xdr:col>
      <xdr:colOff>734760</xdr:colOff>
      <xdr:row>4</xdr:row>
      <xdr:rowOff>3695400</xdr:rowOff>
    </xdr:to>
    <xdr:graphicFrame>
      <xdr:nvGraphicFramePr>
        <xdr:cNvPr id="7" name="Chart 13"/>
        <xdr:cNvGraphicFramePr/>
      </xdr:nvGraphicFramePr>
      <xdr:xfrm>
        <a:off x="26932320" y="1123920"/>
        <a:ext cx="5952600" cy="37144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914400</xdr:colOff>
      <xdr:row>3</xdr:row>
      <xdr:rowOff>266760</xdr:rowOff>
    </xdr:from>
    <xdr:to>
      <xdr:col>8</xdr:col>
      <xdr:colOff>1638000</xdr:colOff>
      <xdr:row>4</xdr:row>
      <xdr:rowOff>3935520</xdr:rowOff>
    </xdr:to>
    <xdr:grpSp>
      <xdr:nvGrpSpPr>
        <xdr:cNvPr id="8" name="Shape 1"/>
        <xdr:cNvGrpSpPr/>
      </xdr:nvGrpSpPr>
      <xdr:grpSpPr>
        <a:xfrm>
          <a:off x="7265160" y="1123920"/>
          <a:ext cx="723600" cy="3954600"/>
          <a:chOff x="7265160" y="1123920"/>
          <a:chExt cx="723600" cy="3954600"/>
        </a:xfrm>
      </xdr:grpSpPr>
      <xdr:sp>
        <xdr:nvSpPr>
          <xdr:cNvPr id="9" name="Shape 31"/>
          <xdr:cNvSpPr/>
        </xdr:nvSpPr>
        <xdr:spPr>
          <a:xfrm>
            <a:off x="7265160" y="1123920"/>
            <a:ext cx="723600" cy="3733560"/>
          </a:xfrm>
          <a:prstGeom prst="roundRect">
            <a:avLst>
              <a:gd name="adj" fmla="val 0"/>
            </a:avLst>
          </a:prstGeom>
          <a:gradFill rotWithShape="0">
            <a:gsLst>
              <a:gs pos="0">
                <a:srgbClr val="91bdf5"/>
              </a:gs>
              <a:gs pos="50000">
                <a:srgbClr val="e1dfda"/>
              </a:gs>
              <a:gs pos="100000">
                <a:srgbClr val="ffbf5f"/>
              </a:gs>
            </a:gsLst>
            <a:lin ang="5400000"/>
          </a:gradFill>
          <a:ln w="0">
            <a:noFill/>
          </a:ln>
        </xdr:spPr>
        <xdr:style>
          <a:lnRef idx="0"/>
          <a:fillRef idx="0"/>
          <a:effectRef idx="0"/>
          <a:fontRef idx="minor"/>
        </xdr:style>
      </xdr:sp>
      <xdr:sp>
        <xdr:nvSpPr>
          <xdr:cNvPr id="10" name="Shape 32"/>
          <xdr:cNvSpPr/>
        </xdr:nvSpPr>
        <xdr:spPr>
          <a:xfrm>
            <a:off x="7265160" y="120672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sp>
        <xdr:nvSpPr>
          <xdr:cNvPr id="11" name="Shape 33"/>
          <xdr:cNvSpPr/>
        </xdr:nvSpPr>
        <xdr:spPr>
          <a:xfrm>
            <a:off x="7265160" y="443160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cxnSp>
        <xdr:nvCxnSpPr>
          <xdr:cNvPr id="12" name="Shape 34"/>
          <xdr:cNvCxnSpPr/>
        </xdr:nvCxnSpPr>
        <xdr:spPr>
          <a:xfrm>
            <a:off x="7626960" y="1572840"/>
            <a:ext cx="360" cy="28465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8</xdr:col>
      <xdr:colOff>914400</xdr:colOff>
      <xdr:row>4</xdr:row>
      <xdr:rowOff>857160</xdr:rowOff>
    </xdr:from>
    <xdr:to>
      <xdr:col>8</xdr:col>
      <xdr:colOff>1638000</xdr:colOff>
      <xdr:row>7</xdr:row>
      <xdr:rowOff>126360</xdr:rowOff>
    </xdr:to>
    <xdr:grpSp>
      <xdr:nvGrpSpPr>
        <xdr:cNvPr id="13" name="Shape 35"/>
        <xdr:cNvGrpSpPr/>
      </xdr:nvGrpSpPr>
      <xdr:grpSpPr>
        <a:xfrm>
          <a:off x="7265160" y="2000160"/>
          <a:ext cx="723600" cy="3954240"/>
          <a:chOff x="7265160" y="2000160"/>
          <a:chExt cx="723600" cy="3954240"/>
        </a:xfrm>
      </xdr:grpSpPr>
      <xdr:sp>
        <xdr:nvSpPr>
          <xdr:cNvPr id="14" name="Shape 36"/>
          <xdr:cNvSpPr/>
        </xdr:nvSpPr>
        <xdr:spPr>
          <a:xfrm>
            <a:off x="7265160" y="2000160"/>
            <a:ext cx="723600" cy="3733560"/>
          </a:xfrm>
          <a:prstGeom prst="roundRect">
            <a:avLst>
              <a:gd name="adj" fmla="val 0"/>
            </a:avLst>
          </a:prstGeom>
          <a:gradFill rotWithShape="0">
            <a:gsLst>
              <a:gs pos="0">
                <a:srgbClr val="91bdf5"/>
              </a:gs>
              <a:gs pos="50000">
                <a:srgbClr val="e1dfda"/>
              </a:gs>
              <a:gs pos="100000">
                <a:srgbClr val="ffbf5f"/>
              </a:gs>
            </a:gsLst>
            <a:lin ang="5400000"/>
          </a:gradFill>
          <a:ln w="0">
            <a:noFill/>
          </a:ln>
        </xdr:spPr>
        <xdr:style>
          <a:lnRef idx="0"/>
          <a:fillRef idx="0"/>
          <a:effectRef idx="0"/>
          <a:fontRef idx="minor"/>
        </xdr:style>
      </xdr:sp>
      <xdr:sp>
        <xdr:nvSpPr>
          <xdr:cNvPr id="15" name="Shape 37"/>
          <xdr:cNvSpPr/>
        </xdr:nvSpPr>
        <xdr:spPr>
          <a:xfrm>
            <a:off x="7265160" y="208296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sp>
        <xdr:nvSpPr>
          <xdr:cNvPr id="16" name="Shape 38"/>
          <xdr:cNvSpPr/>
        </xdr:nvSpPr>
        <xdr:spPr>
          <a:xfrm>
            <a:off x="7265160" y="530748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cxnSp>
        <xdr:nvCxnSpPr>
          <xdr:cNvPr id="17" name="Shape 39"/>
          <xdr:cNvCxnSpPr/>
        </xdr:nvCxnSpPr>
        <xdr:spPr>
          <a:xfrm>
            <a:off x="7626960" y="2449080"/>
            <a:ext cx="360" cy="28465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8</xdr:col>
      <xdr:colOff>914400</xdr:colOff>
      <xdr:row>4</xdr:row>
      <xdr:rowOff>2247840</xdr:rowOff>
    </xdr:from>
    <xdr:to>
      <xdr:col>8</xdr:col>
      <xdr:colOff>1638000</xdr:colOff>
      <xdr:row>7</xdr:row>
      <xdr:rowOff>1500480</xdr:rowOff>
    </xdr:to>
    <xdr:grpSp>
      <xdr:nvGrpSpPr>
        <xdr:cNvPr id="18" name="Shape 40"/>
        <xdr:cNvGrpSpPr/>
      </xdr:nvGrpSpPr>
      <xdr:grpSpPr>
        <a:xfrm>
          <a:off x="7265160" y="3390840"/>
          <a:ext cx="723600" cy="3937680"/>
          <a:chOff x="7265160" y="3390840"/>
          <a:chExt cx="723600" cy="3937680"/>
        </a:xfrm>
      </xdr:grpSpPr>
      <xdr:sp>
        <xdr:nvSpPr>
          <xdr:cNvPr id="19" name="Shape 41"/>
          <xdr:cNvSpPr/>
        </xdr:nvSpPr>
        <xdr:spPr>
          <a:xfrm>
            <a:off x="7265160" y="3390840"/>
            <a:ext cx="723600" cy="3714480"/>
          </a:xfrm>
          <a:prstGeom prst="roundRect">
            <a:avLst>
              <a:gd name="adj" fmla="val 0"/>
            </a:avLst>
          </a:prstGeom>
          <a:gradFill rotWithShape="0">
            <a:gsLst>
              <a:gs pos="0">
                <a:srgbClr val="91bdf5"/>
              </a:gs>
              <a:gs pos="50000">
                <a:srgbClr val="e1dfda"/>
              </a:gs>
              <a:gs pos="100000">
                <a:srgbClr val="ffbf5f"/>
              </a:gs>
            </a:gsLst>
            <a:lin ang="5400000"/>
          </a:gradFill>
          <a:ln w="0">
            <a:noFill/>
          </a:ln>
        </xdr:spPr>
        <xdr:style>
          <a:lnRef idx="0"/>
          <a:fillRef idx="0"/>
          <a:effectRef idx="0"/>
          <a:fontRef idx="minor"/>
        </xdr:style>
      </xdr:sp>
      <xdr:sp>
        <xdr:nvSpPr>
          <xdr:cNvPr id="20" name="Shape 42"/>
          <xdr:cNvSpPr/>
        </xdr:nvSpPr>
        <xdr:spPr>
          <a:xfrm>
            <a:off x="7265160" y="347328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sp>
        <xdr:nvSpPr>
          <xdr:cNvPr id="21" name="Shape 43"/>
          <xdr:cNvSpPr/>
        </xdr:nvSpPr>
        <xdr:spPr>
          <a:xfrm>
            <a:off x="7265160" y="668160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cxnSp>
        <xdr:nvCxnSpPr>
          <xdr:cNvPr id="22" name="Shape 44"/>
          <xdr:cNvCxnSpPr/>
        </xdr:nvCxnSpPr>
        <xdr:spPr>
          <a:xfrm>
            <a:off x="7626960" y="3837240"/>
            <a:ext cx="360" cy="28321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8</xdr:col>
      <xdr:colOff>914400</xdr:colOff>
      <xdr:row>6</xdr:row>
      <xdr:rowOff>77760</xdr:rowOff>
    </xdr:from>
    <xdr:to>
      <xdr:col>8</xdr:col>
      <xdr:colOff>1638000</xdr:colOff>
      <xdr:row>9</xdr:row>
      <xdr:rowOff>108720</xdr:rowOff>
    </xdr:to>
    <xdr:grpSp>
      <xdr:nvGrpSpPr>
        <xdr:cNvPr id="23" name="Shape 45"/>
        <xdr:cNvGrpSpPr/>
      </xdr:nvGrpSpPr>
      <xdr:grpSpPr>
        <a:xfrm>
          <a:off x="7265160" y="5619960"/>
          <a:ext cx="723600" cy="3937680"/>
          <a:chOff x="7265160" y="5619960"/>
          <a:chExt cx="723600" cy="3937680"/>
        </a:xfrm>
      </xdr:grpSpPr>
      <xdr:sp>
        <xdr:nvSpPr>
          <xdr:cNvPr id="24" name="Shape 46"/>
          <xdr:cNvSpPr/>
        </xdr:nvSpPr>
        <xdr:spPr>
          <a:xfrm>
            <a:off x="7265160" y="5619960"/>
            <a:ext cx="723600" cy="3714480"/>
          </a:xfrm>
          <a:prstGeom prst="roundRect">
            <a:avLst>
              <a:gd name="adj" fmla="val 0"/>
            </a:avLst>
          </a:prstGeom>
          <a:gradFill rotWithShape="0">
            <a:gsLst>
              <a:gs pos="0">
                <a:srgbClr val="ffbf5f"/>
              </a:gs>
              <a:gs pos="50000">
                <a:srgbClr val="e1dfda"/>
              </a:gs>
              <a:gs pos="100000">
                <a:srgbClr val="91bdf5"/>
              </a:gs>
            </a:gsLst>
            <a:lin ang="5400000"/>
          </a:gradFill>
          <a:ln w="0">
            <a:noFill/>
          </a:ln>
        </xdr:spPr>
        <xdr:style>
          <a:lnRef idx="0"/>
          <a:fillRef idx="0"/>
          <a:effectRef idx="0"/>
          <a:fontRef idx="minor"/>
        </xdr:style>
      </xdr:sp>
      <xdr:sp>
        <xdr:nvSpPr>
          <xdr:cNvPr id="25" name="Shape 47"/>
          <xdr:cNvSpPr/>
        </xdr:nvSpPr>
        <xdr:spPr>
          <a:xfrm>
            <a:off x="7265160" y="570240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sp>
        <xdr:nvSpPr>
          <xdr:cNvPr id="26" name="Shape 48"/>
          <xdr:cNvSpPr/>
        </xdr:nvSpPr>
        <xdr:spPr>
          <a:xfrm>
            <a:off x="7265160" y="891072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Sustainable</a:t>
            </a:r>
            <a:endParaRPr b="0" lang="en-US" sz="1100" spc="-1" strike="noStrike">
              <a:latin typeface="Times New Roman"/>
            </a:endParaRPr>
          </a:p>
        </xdr:txBody>
      </xdr:sp>
      <xdr:cxnSp>
        <xdr:nvCxnSpPr>
          <xdr:cNvPr id="27" name="Shape 49"/>
          <xdr:cNvCxnSpPr/>
        </xdr:nvCxnSpPr>
        <xdr:spPr>
          <a:xfrm>
            <a:off x="7626960" y="6066360"/>
            <a:ext cx="360" cy="28321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20</xdr:col>
      <xdr:colOff>209520</xdr:colOff>
      <xdr:row>3</xdr:row>
      <xdr:rowOff>266760</xdr:rowOff>
    </xdr:from>
    <xdr:to>
      <xdr:col>21</xdr:col>
      <xdr:colOff>76320</xdr:colOff>
      <xdr:row>4</xdr:row>
      <xdr:rowOff>3763800</xdr:rowOff>
    </xdr:to>
    <xdr:grpSp>
      <xdr:nvGrpSpPr>
        <xdr:cNvPr id="28" name="Shape 50"/>
        <xdr:cNvGrpSpPr/>
      </xdr:nvGrpSpPr>
      <xdr:grpSpPr>
        <a:xfrm>
          <a:off x="20739600" y="1123920"/>
          <a:ext cx="723600" cy="3782880"/>
          <a:chOff x="20739600" y="1123920"/>
          <a:chExt cx="723600" cy="3782880"/>
        </a:xfrm>
      </xdr:grpSpPr>
      <xdr:sp>
        <xdr:nvSpPr>
          <xdr:cNvPr id="29" name="Shape 51"/>
          <xdr:cNvSpPr/>
        </xdr:nvSpPr>
        <xdr:spPr>
          <a:xfrm>
            <a:off x="20739600" y="1123920"/>
            <a:ext cx="723600" cy="3714480"/>
          </a:xfrm>
          <a:prstGeom prst="roundRect">
            <a:avLst>
              <a:gd name="adj" fmla="val 0"/>
            </a:avLst>
          </a:prstGeom>
          <a:gradFill rotWithShape="0">
            <a:gsLst>
              <a:gs pos="0">
                <a:srgbClr val="ffbf5f"/>
              </a:gs>
              <a:gs pos="50000">
                <a:srgbClr val="e1dfda"/>
              </a:gs>
              <a:gs pos="100000">
                <a:srgbClr val="91bdf5"/>
              </a:gs>
            </a:gsLst>
            <a:lin ang="5400000"/>
          </a:gradFill>
          <a:ln w="0">
            <a:noFill/>
          </a:ln>
        </xdr:spPr>
        <xdr:style>
          <a:lnRef idx="0"/>
          <a:fillRef idx="0"/>
          <a:effectRef idx="0"/>
          <a:fontRef idx="minor"/>
        </xdr:style>
      </xdr:sp>
      <xdr:sp>
        <xdr:nvSpPr>
          <xdr:cNvPr id="30" name="Shape 52"/>
          <xdr:cNvSpPr/>
        </xdr:nvSpPr>
        <xdr:spPr>
          <a:xfrm>
            <a:off x="20739600" y="1206360"/>
            <a:ext cx="723600" cy="4921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Flexible</a:t>
            </a:r>
            <a:endParaRPr b="0" lang="en-US" sz="1100" spc="-1" strike="noStrike">
              <a:latin typeface="Times New Roman"/>
            </a:endParaRPr>
          </a:p>
        </xdr:txBody>
      </xdr:sp>
      <xdr:sp>
        <xdr:nvSpPr>
          <xdr:cNvPr id="31" name="Shape 53"/>
          <xdr:cNvSpPr/>
        </xdr:nvSpPr>
        <xdr:spPr>
          <a:xfrm>
            <a:off x="20739600" y="4414680"/>
            <a:ext cx="723600" cy="4921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Flexible</a:t>
            </a:r>
            <a:endParaRPr b="0" lang="en-US" sz="1100" spc="-1" strike="noStrike">
              <a:latin typeface="Times New Roman"/>
            </a:endParaRPr>
          </a:p>
        </xdr:txBody>
      </xdr:sp>
      <xdr:cxnSp>
        <xdr:nvCxnSpPr>
          <xdr:cNvPr id="32" name="Shape 54"/>
          <xdr:cNvCxnSpPr/>
        </xdr:nvCxnSpPr>
        <xdr:spPr>
          <a:xfrm>
            <a:off x="21101400" y="1570320"/>
            <a:ext cx="360" cy="28321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20</xdr:col>
      <xdr:colOff>209520</xdr:colOff>
      <xdr:row>4</xdr:row>
      <xdr:rowOff>847440</xdr:rowOff>
    </xdr:from>
    <xdr:to>
      <xdr:col>21</xdr:col>
      <xdr:colOff>76320</xdr:colOff>
      <xdr:row>6</xdr:row>
      <xdr:rowOff>231120</xdr:rowOff>
    </xdr:to>
    <xdr:grpSp>
      <xdr:nvGrpSpPr>
        <xdr:cNvPr id="33" name="Shape 55"/>
        <xdr:cNvGrpSpPr/>
      </xdr:nvGrpSpPr>
      <xdr:grpSpPr>
        <a:xfrm>
          <a:off x="20739600" y="1990440"/>
          <a:ext cx="723600" cy="3782880"/>
          <a:chOff x="20739600" y="1990440"/>
          <a:chExt cx="723600" cy="3782880"/>
        </a:xfrm>
      </xdr:grpSpPr>
      <xdr:sp>
        <xdr:nvSpPr>
          <xdr:cNvPr id="34" name="Shape 56"/>
          <xdr:cNvSpPr/>
        </xdr:nvSpPr>
        <xdr:spPr>
          <a:xfrm>
            <a:off x="20739600" y="1990440"/>
            <a:ext cx="723600" cy="3714480"/>
          </a:xfrm>
          <a:prstGeom prst="roundRect">
            <a:avLst>
              <a:gd name="adj" fmla="val 0"/>
            </a:avLst>
          </a:prstGeom>
          <a:gradFill rotWithShape="0">
            <a:gsLst>
              <a:gs pos="0">
                <a:srgbClr val="91bdf5"/>
              </a:gs>
              <a:gs pos="50000">
                <a:srgbClr val="e1dfda"/>
              </a:gs>
              <a:gs pos="100000">
                <a:srgbClr val="ffbf5f"/>
              </a:gs>
            </a:gsLst>
            <a:lin ang="5400000"/>
          </a:gradFill>
          <a:ln w="0">
            <a:noFill/>
          </a:ln>
        </xdr:spPr>
        <xdr:style>
          <a:lnRef idx="0"/>
          <a:fillRef idx="0"/>
          <a:effectRef idx="0"/>
          <a:fontRef idx="minor"/>
        </xdr:style>
      </xdr:sp>
      <xdr:sp>
        <xdr:nvSpPr>
          <xdr:cNvPr id="35" name="Shape 57"/>
          <xdr:cNvSpPr/>
        </xdr:nvSpPr>
        <xdr:spPr>
          <a:xfrm>
            <a:off x="20739600" y="2073240"/>
            <a:ext cx="723600" cy="4921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Flexible</a:t>
            </a:r>
            <a:endParaRPr b="0" lang="en-US" sz="1100" spc="-1" strike="noStrike">
              <a:latin typeface="Times New Roman"/>
            </a:endParaRPr>
          </a:p>
        </xdr:txBody>
      </xdr:sp>
      <xdr:sp>
        <xdr:nvSpPr>
          <xdr:cNvPr id="36" name="Shape 58"/>
          <xdr:cNvSpPr/>
        </xdr:nvSpPr>
        <xdr:spPr>
          <a:xfrm>
            <a:off x="20739600" y="5281200"/>
            <a:ext cx="723600" cy="4921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Flexible</a:t>
            </a:r>
            <a:endParaRPr b="0" lang="en-US" sz="1100" spc="-1" strike="noStrike">
              <a:latin typeface="Times New Roman"/>
            </a:endParaRPr>
          </a:p>
        </xdr:txBody>
      </xdr:sp>
      <xdr:cxnSp>
        <xdr:nvCxnSpPr>
          <xdr:cNvPr id="37" name="Shape 59"/>
          <xdr:cNvCxnSpPr/>
        </xdr:nvCxnSpPr>
        <xdr:spPr>
          <a:xfrm>
            <a:off x="21101400" y="2437200"/>
            <a:ext cx="360" cy="28321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32</xdr:col>
      <xdr:colOff>933480</xdr:colOff>
      <xdr:row>3</xdr:row>
      <xdr:rowOff>266760</xdr:rowOff>
    </xdr:from>
    <xdr:to>
      <xdr:col>32</xdr:col>
      <xdr:colOff>1657080</xdr:colOff>
      <xdr:row>4</xdr:row>
      <xdr:rowOff>3918600</xdr:rowOff>
    </xdr:to>
    <xdr:grpSp>
      <xdr:nvGrpSpPr>
        <xdr:cNvPr id="38" name="Shape 60"/>
        <xdr:cNvGrpSpPr/>
      </xdr:nvGrpSpPr>
      <xdr:grpSpPr>
        <a:xfrm>
          <a:off x="33940080" y="1123920"/>
          <a:ext cx="723600" cy="3937680"/>
          <a:chOff x="33940080" y="1123920"/>
          <a:chExt cx="723600" cy="3937680"/>
        </a:xfrm>
      </xdr:grpSpPr>
      <xdr:sp>
        <xdr:nvSpPr>
          <xdr:cNvPr id="39" name="Shape 61"/>
          <xdr:cNvSpPr/>
        </xdr:nvSpPr>
        <xdr:spPr>
          <a:xfrm>
            <a:off x="33940080" y="1123920"/>
            <a:ext cx="723600" cy="3714480"/>
          </a:xfrm>
          <a:prstGeom prst="roundRect">
            <a:avLst>
              <a:gd name="adj" fmla="val 0"/>
            </a:avLst>
          </a:prstGeom>
          <a:gradFill rotWithShape="0">
            <a:gsLst>
              <a:gs pos="0">
                <a:srgbClr val="91bdf5"/>
              </a:gs>
              <a:gs pos="50000">
                <a:srgbClr val="e1dfda"/>
              </a:gs>
              <a:gs pos="100000">
                <a:srgbClr val="ffbf5f"/>
              </a:gs>
            </a:gsLst>
            <a:lin ang="16200000"/>
          </a:gradFill>
          <a:ln w="0">
            <a:noFill/>
          </a:ln>
        </xdr:spPr>
        <xdr:style>
          <a:lnRef idx="0"/>
          <a:fillRef idx="0"/>
          <a:effectRef idx="0"/>
          <a:fontRef idx="minor"/>
        </xdr:style>
      </xdr:sp>
      <xdr:sp>
        <xdr:nvSpPr>
          <xdr:cNvPr id="40" name="Shape 62"/>
          <xdr:cNvSpPr/>
        </xdr:nvSpPr>
        <xdr:spPr>
          <a:xfrm>
            <a:off x="33940080" y="120636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More</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Vulnerable</a:t>
            </a:r>
            <a:endParaRPr b="0" lang="en-US" sz="1100" spc="-1" strike="noStrike">
              <a:latin typeface="Times New Roman"/>
            </a:endParaRPr>
          </a:p>
        </xdr:txBody>
      </xdr:sp>
      <xdr:sp>
        <xdr:nvSpPr>
          <xdr:cNvPr id="41" name="Shape 63"/>
          <xdr:cNvSpPr/>
        </xdr:nvSpPr>
        <xdr:spPr>
          <a:xfrm>
            <a:off x="33940080" y="4414680"/>
            <a:ext cx="723600" cy="646920"/>
          </a:xfrm>
          <a:prstGeom prst="rect">
            <a:avLst/>
          </a:prstGeom>
          <a:noFill/>
          <a:ln w="0">
            <a:noFill/>
          </a:ln>
        </xdr:spPr>
        <xdr:style>
          <a:lnRef idx="0"/>
          <a:fillRef idx="0"/>
          <a:effectRef idx="0"/>
          <a:fontRef idx="minor"/>
        </xdr:style>
        <xdr:txBody>
          <a:bodyPr tIns="91440" bIns="91440" anchor="t">
            <a:spAutoFit/>
          </a:bodyPr>
          <a:p>
            <a:pPr algn="ctr">
              <a:lnSpc>
                <a:spcPct val="100000"/>
              </a:lnSpc>
              <a:tabLst>
                <a:tab algn="l" pos="0"/>
              </a:tabLst>
            </a:pPr>
            <a:r>
              <a:rPr b="1" lang="en-US" sz="1100" spc="-1" strike="noStrike">
                <a:solidFill>
                  <a:srgbClr val="0a192b"/>
                </a:solidFill>
                <a:latin typeface="Times New Roman"/>
              </a:rPr>
              <a:t>Less</a:t>
            </a:r>
            <a:endParaRPr b="0" lang="en-US" sz="1100" spc="-1" strike="noStrike">
              <a:latin typeface="Times New Roman"/>
            </a:endParaRPr>
          </a:p>
          <a:p>
            <a:pPr algn="ctr">
              <a:lnSpc>
                <a:spcPct val="100000"/>
              </a:lnSpc>
              <a:tabLst>
                <a:tab algn="l" pos="0"/>
              </a:tabLst>
            </a:pPr>
            <a:r>
              <a:rPr b="1" lang="en-US" sz="1100" spc="-1" strike="noStrike">
                <a:solidFill>
                  <a:srgbClr val="0a192b"/>
                </a:solidFill>
                <a:latin typeface="Times New Roman"/>
              </a:rPr>
              <a:t>Vulnerable</a:t>
            </a:r>
            <a:endParaRPr b="0" lang="en-US" sz="1100" spc="-1" strike="noStrike">
              <a:latin typeface="Times New Roman"/>
            </a:endParaRPr>
          </a:p>
        </xdr:txBody>
      </xdr:sp>
      <xdr:cxnSp>
        <xdr:nvCxnSpPr>
          <xdr:cNvPr id="42" name="Shape 64"/>
          <xdr:cNvCxnSpPr/>
        </xdr:nvCxnSpPr>
        <xdr:spPr>
          <a:xfrm>
            <a:off x="34301880" y="1570320"/>
            <a:ext cx="360" cy="2832120"/>
          </a:xfrm>
          <a:prstGeom prst="straightConnector1">
            <a:avLst/>
          </a:prstGeom>
          <a:ln w="28575">
            <a:solidFill>
              <a:srgbClr val="0a192b"/>
            </a:solidFill>
            <a:round/>
            <a:headEnd len="med" type="triangle" w="med"/>
            <a:tailEnd len="med" type="triangle" w="med"/>
          </a:ln>
        </xdr:spPr>
      </xdr:cxnSp>
    </xdr:grpSp>
    <xdr:clientData/>
  </xdr:twoCellAnchor>
  <xdr:twoCellAnchor editAs="oneCell">
    <xdr:from>
      <xdr:col>0</xdr:col>
      <xdr:colOff>0</xdr:colOff>
      <xdr:row>0</xdr:row>
      <xdr:rowOff>0</xdr:rowOff>
    </xdr:from>
    <xdr:to>
      <xdr:col>0</xdr:col>
      <xdr:colOff>294840</xdr:colOff>
      <xdr:row>0</xdr:row>
      <xdr:rowOff>18720</xdr:rowOff>
    </xdr:to>
    <xdr:pic>
      <xdr:nvPicPr>
        <xdr:cNvPr id="43" name="image11.png 1" descr=""/>
        <xdr:cNvPicPr/>
      </xdr:nvPicPr>
      <xdr:blipFill>
        <a:blip r:embed="rId8"/>
        <a:stretch/>
      </xdr:blipFill>
      <xdr:spPr>
        <a:xfrm>
          <a:off x="0" y="0"/>
          <a:ext cx="294840" cy="18720"/>
        </a:xfrm>
        <a:prstGeom prst="rect">
          <a:avLst/>
        </a:prstGeom>
        <a:ln w="0">
          <a:noFill/>
        </a:ln>
      </xdr:spPr>
    </xdr:pic>
    <xdr:clientData/>
  </xdr:twoCellAnchor>
  <xdr:twoCellAnchor editAs="oneCell">
    <xdr:from>
      <xdr:col>11</xdr:col>
      <xdr:colOff>0</xdr:colOff>
      <xdr:row>0</xdr:row>
      <xdr:rowOff>0</xdr:rowOff>
    </xdr:from>
    <xdr:to>
      <xdr:col>11</xdr:col>
      <xdr:colOff>294840</xdr:colOff>
      <xdr:row>0</xdr:row>
      <xdr:rowOff>18720</xdr:rowOff>
    </xdr:to>
    <xdr:pic>
      <xdr:nvPicPr>
        <xdr:cNvPr id="44" name="image13.png 1" descr=""/>
        <xdr:cNvPicPr/>
      </xdr:nvPicPr>
      <xdr:blipFill>
        <a:blip r:embed="rId9"/>
        <a:stretch/>
      </xdr:blipFill>
      <xdr:spPr>
        <a:xfrm>
          <a:off x="13322880" y="0"/>
          <a:ext cx="294840" cy="18720"/>
        </a:xfrm>
        <a:prstGeom prst="rect">
          <a:avLst/>
        </a:prstGeom>
        <a:ln w="0">
          <a:noFill/>
        </a:ln>
      </xdr:spPr>
    </xdr:pic>
    <xdr:clientData/>
  </xdr:twoCellAnchor>
  <xdr:twoCellAnchor editAs="oneCell">
    <xdr:from>
      <xdr:col>24</xdr:col>
      <xdr:colOff>0</xdr:colOff>
      <xdr:row>0</xdr:row>
      <xdr:rowOff>0</xdr:rowOff>
    </xdr:from>
    <xdr:to>
      <xdr:col>24</xdr:col>
      <xdr:colOff>294840</xdr:colOff>
      <xdr:row>0</xdr:row>
      <xdr:rowOff>18720</xdr:rowOff>
    </xdr:to>
    <xdr:pic>
      <xdr:nvPicPr>
        <xdr:cNvPr id="45" name="image14.png 1" descr=""/>
        <xdr:cNvPicPr/>
      </xdr:nvPicPr>
      <xdr:blipFill>
        <a:blip r:embed="rId10"/>
        <a:stretch/>
      </xdr:blipFill>
      <xdr:spPr>
        <a:xfrm>
          <a:off x="26656200" y="0"/>
          <a:ext cx="294840" cy="187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66600</xdr:rowOff>
    </xdr:from>
    <xdr:to>
      <xdr:col>4</xdr:col>
      <xdr:colOff>258840</xdr:colOff>
      <xdr:row>34</xdr:row>
      <xdr:rowOff>132840</xdr:rowOff>
    </xdr:to>
    <xdr:pic>
      <xdr:nvPicPr>
        <xdr:cNvPr id="46" name="image6.jpg" descr=""/>
        <xdr:cNvPicPr/>
      </xdr:nvPicPr>
      <xdr:blipFill>
        <a:blip r:embed="rId1"/>
        <a:stretch/>
      </xdr:blipFill>
      <xdr:spPr>
        <a:xfrm>
          <a:off x="0" y="257040"/>
          <a:ext cx="4876560" cy="6352920"/>
        </a:xfrm>
        <a:prstGeom prst="rect">
          <a:avLst/>
        </a:prstGeom>
        <a:ln w="0">
          <a:noFill/>
        </a:ln>
      </xdr:spPr>
    </xdr:pic>
    <xdr:clientData/>
  </xdr:twoCellAnchor>
  <xdr:twoCellAnchor editAs="oneCell">
    <xdr:from>
      <xdr:col>0</xdr:col>
      <xdr:colOff>0</xdr:colOff>
      <xdr:row>34</xdr:row>
      <xdr:rowOff>133200</xdr:rowOff>
    </xdr:from>
    <xdr:to>
      <xdr:col>4</xdr:col>
      <xdr:colOff>258840</xdr:colOff>
      <xdr:row>67</xdr:row>
      <xdr:rowOff>190080</xdr:rowOff>
    </xdr:to>
    <xdr:pic>
      <xdr:nvPicPr>
        <xdr:cNvPr id="47" name="image7.jpg" descr=""/>
        <xdr:cNvPicPr/>
      </xdr:nvPicPr>
      <xdr:blipFill>
        <a:blip r:embed="rId2"/>
        <a:stretch/>
      </xdr:blipFill>
      <xdr:spPr>
        <a:xfrm>
          <a:off x="0" y="6610320"/>
          <a:ext cx="4876560" cy="6343200"/>
        </a:xfrm>
        <a:prstGeom prst="rect">
          <a:avLst/>
        </a:prstGeom>
        <a:ln w="0">
          <a:noFill/>
        </a:ln>
      </xdr:spPr>
    </xdr:pic>
    <xdr:clientData/>
  </xdr:twoCellAnchor>
  <xdr:twoCellAnchor editAs="oneCell">
    <xdr:from>
      <xdr:col>0</xdr:col>
      <xdr:colOff>0</xdr:colOff>
      <xdr:row>68</xdr:row>
      <xdr:rowOff>0</xdr:rowOff>
    </xdr:from>
    <xdr:to>
      <xdr:col>4</xdr:col>
      <xdr:colOff>258840</xdr:colOff>
      <xdr:row>101</xdr:row>
      <xdr:rowOff>37440</xdr:rowOff>
    </xdr:to>
    <xdr:pic>
      <xdr:nvPicPr>
        <xdr:cNvPr id="48" name="image2.jpg" descr=""/>
        <xdr:cNvPicPr/>
      </xdr:nvPicPr>
      <xdr:blipFill>
        <a:blip r:embed="rId3"/>
        <a:stretch/>
      </xdr:blipFill>
      <xdr:spPr>
        <a:xfrm>
          <a:off x="0" y="12953880"/>
          <a:ext cx="4876560" cy="6324120"/>
        </a:xfrm>
        <a:prstGeom prst="rect">
          <a:avLst/>
        </a:prstGeom>
        <a:ln w="0">
          <a:noFill/>
        </a:ln>
      </xdr:spPr>
    </xdr:pic>
    <xdr:clientData/>
  </xdr:twoCellAnchor>
  <xdr:twoCellAnchor editAs="oneCell">
    <xdr:from>
      <xdr:col>0</xdr:col>
      <xdr:colOff>0</xdr:colOff>
      <xdr:row>102</xdr:row>
      <xdr:rowOff>0</xdr:rowOff>
    </xdr:from>
    <xdr:to>
      <xdr:col>4</xdr:col>
      <xdr:colOff>258840</xdr:colOff>
      <xdr:row>135</xdr:row>
      <xdr:rowOff>47160</xdr:rowOff>
    </xdr:to>
    <xdr:pic>
      <xdr:nvPicPr>
        <xdr:cNvPr id="49" name="image8.jpg" descr=""/>
        <xdr:cNvPicPr/>
      </xdr:nvPicPr>
      <xdr:blipFill>
        <a:blip r:embed="rId4"/>
        <a:stretch/>
      </xdr:blipFill>
      <xdr:spPr>
        <a:xfrm>
          <a:off x="0" y="19431000"/>
          <a:ext cx="4876560" cy="6333840"/>
        </a:xfrm>
        <a:prstGeom prst="rect">
          <a:avLst/>
        </a:prstGeom>
        <a:ln w="0">
          <a:noFill/>
        </a:ln>
      </xdr:spPr>
    </xdr:pic>
    <xdr:clientData/>
  </xdr:twoCellAnchor>
  <xdr:twoCellAnchor editAs="oneCell">
    <xdr:from>
      <xdr:col>0</xdr:col>
      <xdr:colOff>0</xdr:colOff>
      <xdr:row>135</xdr:row>
      <xdr:rowOff>0</xdr:rowOff>
    </xdr:from>
    <xdr:to>
      <xdr:col>4</xdr:col>
      <xdr:colOff>249120</xdr:colOff>
      <xdr:row>168</xdr:row>
      <xdr:rowOff>47520</xdr:rowOff>
    </xdr:to>
    <xdr:pic>
      <xdr:nvPicPr>
        <xdr:cNvPr id="50" name="image12.jpg" descr=""/>
        <xdr:cNvPicPr/>
      </xdr:nvPicPr>
      <xdr:blipFill>
        <a:blip r:embed="rId5"/>
        <a:stretch/>
      </xdr:blipFill>
      <xdr:spPr>
        <a:xfrm>
          <a:off x="0" y="25717680"/>
          <a:ext cx="4866840" cy="6333840"/>
        </a:xfrm>
        <a:prstGeom prst="rect">
          <a:avLst/>
        </a:prstGeom>
        <a:ln w="0">
          <a:noFill/>
        </a:ln>
      </xdr:spPr>
    </xdr:pic>
    <xdr:clientData/>
  </xdr:twoCellAnchor>
  <xdr:twoCellAnchor editAs="oneCell">
    <xdr:from>
      <xdr:col>0</xdr:col>
      <xdr:colOff>0</xdr:colOff>
      <xdr:row>171</xdr:row>
      <xdr:rowOff>0</xdr:rowOff>
    </xdr:from>
    <xdr:to>
      <xdr:col>4</xdr:col>
      <xdr:colOff>258840</xdr:colOff>
      <xdr:row>204</xdr:row>
      <xdr:rowOff>56880</xdr:rowOff>
    </xdr:to>
    <xdr:pic>
      <xdr:nvPicPr>
        <xdr:cNvPr id="51" name="image5.jpg" descr=""/>
        <xdr:cNvPicPr/>
      </xdr:nvPicPr>
      <xdr:blipFill>
        <a:blip r:embed="rId6"/>
        <a:stretch/>
      </xdr:blipFill>
      <xdr:spPr>
        <a:xfrm>
          <a:off x="0" y="32575680"/>
          <a:ext cx="4876560" cy="6343200"/>
        </a:xfrm>
        <a:prstGeom prst="rect">
          <a:avLst/>
        </a:prstGeom>
        <a:ln w="0">
          <a:noFill/>
        </a:ln>
      </xdr:spPr>
    </xdr:pic>
    <xdr:clientData/>
  </xdr:twoCellAnchor>
  <xdr:twoCellAnchor editAs="oneCell">
    <xdr:from>
      <xdr:col>0</xdr:col>
      <xdr:colOff>0</xdr:colOff>
      <xdr:row>205</xdr:row>
      <xdr:rowOff>0</xdr:rowOff>
    </xdr:from>
    <xdr:to>
      <xdr:col>4</xdr:col>
      <xdr:colOff>258840</xdr:colOff>
      <xdr:row>238</xdr:row>
      <xdr:rowOff>56520</xdr:rowOff>
    </xdr:to>
    <xdr:pic>
      <xdr:nvPicPr>
        <xdr:cNvPr id="52" name="image4.jpg" descr=""/>
        <xdr:cNvPicPr/>
      </xdr:nvPicPr>
      <xdr:blipFill>
        <a:blip r:embed="rId7"/>
        <a:stretch/>
      </xdr:blipFill>
      <xdr:spPr>
        <a:xfrm>
          <a:off x="0" y="39052440"/>
          <a:ext cx="4876560" cy="6343200"/>
        </a:xfrm>
        <a:prstGeom prst="rect">
          <a:avLst/>
        </a:prstGeom>
        <a:ln w="0">
          <a:noFill/>
        </a:ln>
      </xdr:spPr>
    </xdr:pic>
    <xdr:clientData/>
  </xdr:twoCellAnchor>
  <xdr:twoCellAnchor editAs="oneCell">
    <xdr:from>
      <xdr:col>0</xdr:col>
      <xdr:colOff>0</xdr:colOff>
      <xdr:row>239</xdr:row>
      <xdr:rowOff>0</xdr:rowOff>
    </xdr:from>
    <xdr:to>
      <xdr:col>4</xdr:col>
      <xdr:colOff>258840</xdr:colOff>
      <xdr:row>272</xdr:row>
      <xdr:rowOff>9360</xdr:rowOff>
    </xdr:to>
    <xdr:pic>
      <xdr:nvPicPr>
        <xdr:cNvPr id="53" name="image1.jpg" descr=""/>
        <xdr:cNvPicPr/>
      </xdr:nvPicPr>
      <xdr:blipFill>
        <a:blip r:embed="rId8"/>
        <a:stretch/>
      </xdr:blipFill>
      <xdr:spPr>
        <a:xfrm>
          <a:off x="0" y="45529560"/>
          <a:ext cx="4876560" cy="6295680"/>
        </a:xfrm>
        <a:prstGeom prst="rect">
          <a:avLst/>
        </a:prstGeom>
        <a:ln w="0">
          <a:noFill/>
        </a:ln>
      </xdr:spPr>
    </xdr:pic>
    <xdr:clientData/>
  </xdr:twoCellAnchor>
  <xdr:twoCellAnchor editAs="oneCell">
    <xdr:from>
      <xdr:col>0</xdr:col>
      <xdr:colOff>0</xdr:colOff>
      <xdr:row>273</xdr:row>
      <xdr:rowOff>0</xdr:rowOff>
    </xdr:from>
    <xdr:to>
      <xdr:col>4</xdr:col>
      <xdr:colOff>249120</xdr:colOff>
      <xdr:row>306</xdr:row>
      <xdr:rowOff>56880</xdr:rowOff>
    </xdr:to>
    <xdr:pic>
      <xdr:nvPicPr>
        <xdr:cNvPr id="54" name="image9.jpg" descr=""/>
        <xdr:cNvPicPr/>
      </xdr:nvPicPr>
      <xdr:blipFill>
        <a:blip r:embed="rId9"/>
        <a:stretch/>
      </xdr:blipFill>
      <xdr:spPr>
        <a:xfrm>
          <a:off x="0" y="52006680"/>
          <a:ext cx="4866840" cy="6343200"/>
        </a:xfrm>
        <a:prstGeom prst="rect">
          <a:avLst/>
        </a:prstGeom>
        <a:ln w="0">
          <a:noFill/>
        </a:ln>
      </xdr:spPr>
    </xdr:pic>
    <xdr:clientData/>
  </xdr:twoCellAnchor>
  <xdr:twoCellAnchor editAs="oneCell">
    <xdr:from>
      <xdr:col>0</xdr:col>
      <xdr:colOff>0</xdr:colOff>
      <xdr:row>307</xdr:row>
      <xdr:rowOff>0</xdr:rowOff>
    </xdr:from>
    <xdr:to>
      <xdr:col>4</xdr:col>
      <xdr:colOff>258840</xdr:colOff>
      <xdr:row>340</xdr:row>
      <xdr:rowOff>18360</xdr:rowOff>
    </xdr:to>
    <xdr:pic>
      <xdr:nvPicPr>
        <xdr:cNvPr id="55" name="image3.jpg" descr=""/>
        <xdr:cNvPicPr/>
      </xdr:nvPicPr>
      <xdr:blipFill>
        <a:blip r:embed="rId10"/>
        <a:stretch/>
      </xdr:blipFill>
      <xdr:spPr>
        <a:xfrm>
          <a:off x="0" y="58483440"/>
          <a:ext cx="4876560" cy="630504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hyperlink" Target="https://www.sheboyganwi.gov/departments/finance/financial-reports/"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4" topLeftCell="E5" activePane="bottomRight" state="frozen"/>
      <selection pane="topLeft" activeCell="A1" activeCellId="0" sqref="A1"/>
      <selection pane="topRight" activeCell="E1" activeCellId="0" sqref="E1"/>
      <selection pane="bottomLeft" activeCell="A5" activeCellId="0" sqref="A5"/>
      <selection pane="bottomRight" activeCell="C13" activeCellId="0" sqref="C13"/>
    </sheetView>
  </sheetViews>
  <sheetFormatPr defaultColWidth="14.4296875" defaultRowHeight="15" zeroHeight="false" outlineLevelRow="0" outlineLevelCol="0"/>
  <cols>
    <col collapsed="false" customWidth="true" hidden="false" outlineLevel="0" max="2" min="1" style="0" width="29.86"/>
    <col collapsed="false" customWidth="true" hidden="false" outlineLevel="0" max="3" min="3" style="0" width="42.29"/>
    <col collapsed="false" customWidth="true" hidden="false" outlineLevel="0" max="4" min="4" style="0" width="36.14"/>
    <col collapsed="false" customWidth="true" hidden="false" outlineLevel="0" max="16" min="13" style="0" width="15.29"/>
    <col collapsed="false" customWidth="true" hidden="false" outlineLevel="0" max="20" min="17" style="0" width="14.29"/>
    <col collapsed="false" customWidth="true" hidden="false" outlineLevel="0" max="25" min="21" style="0" width="10.7"/>
  </cols>
  <sheetData>
    <row r="1" customFormat="false" ht="16.4" hidden="false" customHeight="false" outlineLevel="0" collapsed="false">
      <c r="A1" s="1"/>
      <c r="E1" s="2" t="s">
        <v>0</v>
      </c>
      <c r="F1" s="2"/>
      <c r="G1" s="2"/>
      <c r="H1" s="2"/>
      <c r="I1" s="2"/>
      <c r="J1" s="2"/>
      <c r="K1" s="2"/>
      <c r="L1" s="2"/>
      <c r="M1" s="2"/>
      <c r="N1" s="2"/>
      <c r="O1" s="2"/>
      <c r="P1" s="2"/>
      <c r="Q1" s="2"/>
      <c r="R1" s="2"/>
      <c r="S1" s="2"/>
      <c r="T1" s="2"/>
    </row>
    <row r="2" customFormat="false" ht="16.4" hidden="false" customHeight="false" outlineLevel="0" collapsed="false">
      <c r="A2" s="1"/>
      <c r="E2" s="3" t="s">
        <v>1</v>
      </c>
      <c r="F2" s="3"/>
      <c r="G2" s="3"/>
      <c r="H2" s="3"/>
      <c r="I2" s="3"/>
      <c r="J2" s="3"/>
      <c r="K2" s="3"/>
      <c r="L2" s="3"/>
      <c r="M2" s="3"/>
      <c r="N2" s="3"/>
      <c r="O2" s="3"/>
      <c r="P2" s="3"/>
      <c r="Q2" s="3"/>
      <c r="R2" s="3"/>
      <c r="S2" s="3"/>
      <c r="T2" s="3"/>
    </row>
    <row r="3" customFormat="false" ht="85.5" hidden="false" customHeight="true" outlineLevel="0" collapsed="false">
      <c r="A3" s="1"/>
      <c r="E3" s="4" t="s">
        <v>2</v>
      </c>
      <c r="F3" s="4"/>
      <c r="G3" s="5" t="s">
        <v>3</v>
      </c>
      <c r="H3" s="6"/>
      <c r="I3" s="6"/>
      <c r="J3" s="6"/>
      <c r="K3" s="6"/>
      <c r="L3" s="6"/>
      <c r="M3" s="6"/>
      <c r="N3" s="6"/>
      <c r="O3" s="6"/>
      <c r="P3" s="6"/>
      <c r="Q3" s="6"/>
      <c r="R3" s="6"/>
      <c r="S3" s="6"/>
      <c r="T3" s="6"/>
    </row>
    <row r="4" customFormat="false" ht="22.5" hidden="false" customHeight="true" outlineLevel="0" collapsed="false">
      <c r="A4" s="7"/>
      <c r="B4" s="8" t="s">
        <v>4</v>
      </c>
      <c r="C4" s="8" t="s">
        <v>5</v>
      </c>
      <c r="D4" s="8" t="s">
        <v>6</v>
      </c>
      <c r="E4" s="9" t="n">
        <v>2009</v>
      </c>
      <c r="F4" s="9" t="n">
        <v>2010</v>
      </c>
      <c r="G4" s="9" t="n">
        <v>2011</v>
      </c>
      <c r="H4" s="9" t="n">
        <v>2012</v>
      </c>
      <c r="I4" s="9" t="n">
        <v>2013</v>
      </c>
      <c r="J4" s="9" t="n">
        <v>2014</v>
      </c>
      <c r="K4" s="9" t="n">
        <v>2015</v>
      </c>
      <c r="L4" s="9" t="n">
        <v>2016</v>
      </c>
      <c r="M4" s="9" t="n">
        <v>2017</v>
      </c>
      <c r="N4" s="9" t="n">
        <v>2018</v>
      </c>
      <c r="O4" s="9" t="n">
        <v>2019</v>
      </c>
      <c r="P4" s="9" t="n">
        <v>2020</v>
      </c>
      <c r="Q4" s="9" t="n">
        <v>2021</v>
      </c>
      <c r="R4" s="9" t="n">
        <v>2022</v>
      </c>
      <c r="S4" s="9" t="n">
        <v>2023</v>
      </c>
      <c r="T4" s="9" t="n">
        <v>2024</v>
      </c>
      <c r="U4" s="7"/>
      <c r="V4" s="7"/>
      <c r="W4" s="7"/>
      <c r="X4" s="7"/>
      <c r="Y4" s="7"/>
    </row>
    <row r="5" customFormat="false" ht="1.5" hidden="false" customHeight="true" outlineLevel="0" collapsed="false">
      <c r="A5" s="10"/>
      <c r="B5" s="10"/>
      <c r="C5" s="10"/>
      <c r="D5" s="10"/>
      <c r="E5" s="11"/>
      <c r="F5" s="11"/>
      <c r="G5" s="11"/>
      <c r="H5" s="11"/>
      <c r="I5" s="11"/>
      <c r="J5" s="11"/>
      <c r="K5" s="11"/>
      <c r="L5" s="11"/>
      <c r="M5" s="11"/>
      <c r="N5" s="11"/>
      <c r="O5" s="11"/>
      <c r="P5" s="11"/>
      <c r="Q5" s="11"/>
      <c r="R5" s="11"/>
      <c r="S5" s="11"/>
      <c r="T5" s="11"/>
      <c r="U5" s="10"/>
      <c r="V5" s="10"/>
      <c r="W5" s="10"/>
      <c r="X5" s="10"/>
      <c r="Y5" s="10"/>
    </row>
    <row r="6" customFormat="false" ht="22.5" hidden="false" customHeight="true" outlineLevel="0" collapsed="false">
      <c r="A6" s="10" t="s">
        <v>7</v>
      </c>
      <c r="B6" s="10" t="s">
        <v>8</v>
      </c>
      <c r="C6" s="10" t="s">
        <v>9</v>
      </c>
      <c r="D6" s="10" t="s">
        <v>10</v>
      </c>
      <c r="E6" s="11"/>
      <c r="F6" s="12" t="n">
        <v>102943</v>
      </c>
      <c r="G6" s="12" t="n">
        <v>98508</v>
      </c>
      <c r="H6" s="12" t="n">
        <v>107630</v>
      </c>
      <c r="I6" s="12" t="n">
        <v>111038</v>
      </c>
      <c r="J6" s="12" t="n">
        <v>110421</v>
      </c>
      <c r="K6" s="12" t="n">
        <v>120055</v>
      </c>
      <c r="L6" s="12" t="n">
        <v>116671</v>
      </c>
      <c r="M6" s="12" t="n">
        <v>116860</v>
      </c>
      <c r="N6" s="12" t="n">
        <v>140373</v>
      </c>
      <c r="O6" s="12" t="n">
        <v>128499</v>
      </c>
      <c r="P6" s="12" t="n">
        <v>138532</v>
      </c>
      <c r="Q6" s="12" t="n">
        <v>161088</v>
      </c>
      <c r="R6" s="12" t="n">
        <v>175453</v>
      </c>
      <c r="S6" s="12" t="n">
        <v>147702</v>
      </c>
      <c r="T6" s="11"/>
      <c r="U6" s="10"/>
      <c r="V6" s="10"/>
      <c r="W6" s="10"/>
      <c r="X6" s="10"/>
      <c r="Y6" s="10"/>
    </row>
    <row r="7" customFormat="false" ht="22.5" hidden="false" customHeight="true" outlineLevel="0" collapsed="false">
      <c r="A7" s="10" t="s">
        <v>11</v>
      </c>
      <c r="B7" s="10" t="s">
        <v>8</v>
      </c>
      <c r="C7" s="10" t="s">
        <v>9</v>
      </c>
      <c r="D7" s="10" t="s">
        <v>11</v>
      </c>
      <c r="E7" s="11"/>
      <c r="F7" s="12" t="n">
        <v>168209</v>
      </c>
      <c r="G7" s="12" t="n">
        <v>169457</v>
      </c>
      <c r="H7" s="12" t="n">
        <v>165199</v>
      </c>
      <c r="I7" s="12" t="n">
        <v>166400</v>
      </c>
      <c r="J7" s="12" t="n">
        <v>169419</v>
      </c>
      <c r="K7" s="12" t="n">
        <v>171538</v>
      </c>
      <c r="L7" s="12" t="n">
        <v>176604</v>
      </c>
      <c r="M7" s="12" t="n">
        <v>178984</v>
      </c>
      <c r="N7" s="12" t="n">
        <v>205992</v>
      </c>
      <c r="O7" s="12" t="n">
        <v>218016</v>
      </c>
      <c r="P7" s="12" t="n">
        <v>225912</v>
      </c>
      <c r="Q7" s="12" t="n">
        <v>202101</v>
      </c>
      <c r="R7" s="12" t="n">
        <v>218256</v>
      </c>
      <c r="S7" s="12" t="n">
        <v>255541</v>
      </c>
      <c r="T7" s="11"/>
      <c r="U7" s="10"/>
      <c r="V7" s="10"/>
      <c r="W7" s="10"/>
      <c r="X7" s="10"/>
      <c r="Y7" s="10"/>
    </row>
    <row r="8" customFormat="false" ht="22.5" hidden="false" customHeight="true" outlineLevel="0" collapsed="false">
      <c r="A8" s="13" t="s">
        <v>12</v>
      </c>
      <c r="B8" s="13"/>
      <c r="C8" s="13"/>
      <c r="D8" s="13"/>
      <c r="E8" s="14" t="n">
        <f aca="false">E6+E7</f>
        <v>0</v>
      </c>
      <c r="F8" s="14" t="n">
        <f aca="false">F6+F7</f>
        <v>271152</v>
      </c>
      <c r="G8" s="14" t="n">
        <f aca="false">G6+G7</f>
        <v>267965</v>
      </c>
      <c r="H8" s="14" t="n">
        <f aca="false">H6+H7</f>
        <v>272829</v>
      </c>
      <c r="I8" s="14" t="n">
        <f aca="false">I6+I7</f>
        <v>277438</v>
      </c>
      <c r="J8" s="14" t="n">
        <f aca="false">J6+J7</f>
        <v>279840</v>
      </c>
      <c r="K8" s="14" t="n">
        <f aca="false">K6+K7</f>
        <v>291593</v>
      </c>
      <c r="L8" s="14" t="n">
        <f aca="false">L6+L7</f>
        <v>293275</v>
      </c>
      <c r="M8" s="14" t="n">
        <f aca="false">M6+M7</f>
        <v>295844</v>
      </c>
      <c r="N8" s="14" t="n">
        <f aca="false">N6+N7</f>
        <v>346365</v>
      </c>
      <c r="O8" s="14" t="n">
        <f aca="false">O6+O7</f>
        <v>346515</v>
      </c>
      <c r="P8" s="14" t="n">
        <f aca="false">P6+P7</f>
        <v>364444</v>
      </c>
      <c r="Q8" s="14" t="n">
        <f aca="false">Q6+Q7</f>
        <v>363189</v>
      </c>
      <c r="R8" s="14" t="n">
        <f aca="false">R6+R7</f>
        <v>393709</v>
      </c>
      <c r="S8" s="14" t="n">
        <f aca="false">S6+S7</f>
        <v>403243</v>
      </c>
      <c r="T8" s="14" t="n">
        <f aca="false">T6+T7</f>
        <v>0</v>
      </c>
      <c r="U8" s="15"/>
      <c r="V8" s="15"/>
      <c r="W8" s="15"/>
      <c r="X8" s="15"/>
      <c r="Y8" s="15"/>
    </row>
    <row r="9" customFormat="false" ht="22.5" hidden="false" customHeight="true" outlineLevel="0" collapsed="false">
      <c r="A9" s="10" t="s">
        <v>13</v>
      </c>
      <c r="B9" s="10" t="s">
        <v>8</v>
      </c>
      <c r="C9" s="10" t="s">
        <v>9</v>
      </c>
      <c r="D9" s="10" t="s">
        <v>13</v>
      </c>
      <c r="E9" s="11"/>
      <c r="F9" s="16"/>
      <c r="G9" s="16"/>
      <c r="H9" s="16"/>
      <c r="I9" s="16"/>
      <c r="J9" s="16"/>
      <c r="K9" s="12" t="n">
        <v>6245</v>
      </c>
      <c r="L9" s="12" t="n">
        <v>21995</v>
      </c>
      <c r="M9" s="12" t="n">
        <v>15315</v>
      </c>
      <c r="N9" s="12" t="n">
        <v>13309</v>
      </c>
      <c r="O9" s="12" t="n">
        <v>23833</v>
      </c>
      <c r="P9" s="12" t="n">
        <v>19513</v>
      </c>
      <c r="Q9" s="12" t="n">
        <v>26756</v>
      </c>
      <c r="R9" s="12" t="n">
        <v>28554</v>
      </c>
      <c r="S9" s="12" t="n">
        <v>49907</v>
      </c>
      <c r="T9" s="11"/>
      <c r="U9" s="10"/>
      <c r="V9" s="10"/>
      <c r="W9" s="10"/>
      <c r="X9" s="10"/>
      <c r="Y9" s="10"/>
    </row>
    <row r="10" customFormat="false" ht="22.5" hidden="false" customHeight="true" outlineLevel="0" collapsed="false">
      <c r="A10" s="10" t="s">
        <v>14</v>
      </c>
      <c r="B10" s="10" t="s">
        <v>8</v>
      </c>
      <c r="C10" s="10" t="s">
        <v>9</v>
      </c>
      <c r="D10" s="10" t="s">
        <v>15</v>
      </c>
      <c r="E10" s="11"/>
      <c r="F10" s="12" t="n">
        <v>113800</v>
      </c>
      <c r="G10" s="12" t="n">
        <v>107858</v>
      </c>
      <c r="H10" s="12" t="n">
        <v>77589</v>
      </c>
      <c r="I10" s="12" t="n">
        <v>76471</v>
      </c>
      <c r="J10" s="12" t="n">
        <v>73162</v>
      </c>
      <c r="K10" s="12" t="n">
        <v>68944</v>
      </c>
      <c r="L10" s="12" t="n">
        <v>75153</v>
      </c>
      <c r="M10" s="12" t="n">
        <v>74277</v>
      </c>
      <c r="N10" s="12" t="n">
        <v>110893</v>
      </c>
      <c r="O10" s="12" t="n">
        <v>110299</v>
      </c>
      <c r="P10" s="12" t="n">
        <v>106835</v>
      </c>
      <c r="Q10" s="12" t="n">
        <v>116291</v>
      </c>
      <c r="R10" s="12" t="n">
        <v>117210</v>
      </c>
      <c r="S10" s="12" t="n">
        <v>151953</v>
      </c>
      <c r="T10" s="11"/>
      <c r="U10" s="10"/>
      <c r="V10" s="10"/>
      <c r="W10" s="10"/>
      <c r="X10" s="10"/>
      <c r="Y10" s="10"/>
    </row>
    <row r="11" customFormat="false" ht="22.5" hidden="false" customHeight="true" outlineLevel="0" collapsed="false">
      <c r="A11" s="10" t="s">
        <v>16</v>
      </c>
      <c r="B11" s="10" t="s">
        <v>8</v>
      </c>
      <c r="C11" s="10" t="s">
        <v>9</v>
      </c>
      <c r="D11" s="10" t="s">
        <v>16</v>
      </c>
      <c r="E11" s="11"/>
      <c r="F11" s="16"/>
      <c r="G11" s="16"/>
      <c r="H11" s="12" t="n">
        <v>24180</v>
      </c>
      <c r="I11" s="12" t="n">
        <v>24655</v>
      </c>
      <c r="J11" s="12" t="n">
        <v>25249</v>
      </c>
      <c r="K11" s="12" t="n">
        <v>24791</v>
      </c>
      <c r="L11" s="12" t="n">
        <v>33706</v>
      </c>
      <c r="M11" s="12" t="n">
        <v>32999</v>
      </c>
      <c r="N11" s="12" t="n">
        <v>41969</v>
      </c>
      <c r="O11" s="12" t="n">
        <v>41229</v>
      </c>
      <c r="P11" s="12" t="n">
        <v>42928</v>
      </c>
      <c r="Q11" s="12" t="n">
        <v>68543</v>
      </c>
      <c r="R11" s="12" t="n">
        <v>75281</v>
      </c>
      <c r="S11" s="12" t="n">
        <v>65632</v>
      </c>
      <c r="T11" s="11"/>
      <c r="U11" s="10"/>
      <c r="V11" s="10"/>
      <c r="W11" s="10"/>
      <c r="X11" s="10"/>
      <c r="Y11" s="10"/>
    </row>
    <row r="12" customFormat="false" ht="22.5" hidden="false" customHeight="true" outlineLevel="0" collapsed="false">
      <c r="A12" s="13" t="s">
        <v>17</v>
      </c>
      <c r="B12" s="13"/>
      <c r="C12" s="13"/>
      <c r="D12" s="13"/>
      <c r="E12" s="14" t="n">
        <f aca="false">E10+E11</f>
        <v>0</v>
      </c>
      <c r="F12" s="14" t="n">
        <f aca="false">F10+F11</f>
        <v>113800</v>
      </c>
      <c r="G12" s="14" t="n">
        <f aca="false">G10+G11</f>
        <v>107858</v>
      </c>
      <c r="H12" s="14" t="n">
        <f aca="false">H10+H11</f>
        <v>101769</v>
      </c>
      <c r="I12" s="14" t="n">
        <f aca="false">I10+I11</f>
        <v>101126</v>
      </c>
      <c r="J12" s="14" t="n">
        <f aca="false">J10+J11</f>
        <v>98411</v>
      </c>
      <c r="K12" s="14" t="n">
        <f aca="false">K10+K11</f>
        <v>93735</v>
      </c>
      <c r="L12" s="14" t="n">
        <f aca="false">L10+L11</f>
        <v>108859</v>
      </c>
      <c r="M12" s="14" t="n">
        <f aca="false">M10+M11</f>
        <v>107276</v>
      </c>
      <c r="N12" s="14" t="n">
        <f aca="false">N10+N11</f>
        <v>152862</v>
      </c>
      <c r="O12" s="14" t="n">
        <f aca="false">O10+O11</f>
        <v>151528</v>
      </c>
      <c r="P12" s="14" t="n">
        <f aca="false">P10+P11</f>
        <v>149763</v>
      </c>
      <c r="Q12" s="14" t="n">
        <f aca="false">Q10+Q11</f>
        <v>184834</v>
      </c>
      <c r="R12" s="14" t="n">
        <f aca="false">R10+R11</f>
        <v>192491</v>
      </c>
      <c r="S12" s="14" t="n">
        <f aca="false">S10+S11</f>
        <v>217585</v>
      </c>
      <c r="T12" s="14" t="n">
        <f aca="false">T10+T11</f>
        <v>0</v>
      </c>
      <c r="U12" s="15"/>
      <c r="V12" s="15"/>
      <c r="W12" s="15"/>
      <c r="X12" s="15"/>
      <c r="Y12" s="15"/>
    </row>
    <row r="13" customFormat="false" ht="22.5" hidden="false" customHeight="true" outlineLevel="0" collapsed="false">
      <c r="A13" s="13" t="s">
        <v>9</v>
      </c>
      <c r="B13" s="13"/>
      <c r="C13" s="13"/>
      <c r="D13" s="13"/>
      <c r="E13" s="14" t="n">
        <f aca="false">E8+E9-E12</f>
        <v>0</v>
      </c>
      <c r="F13" s="14" t="n">
        <f aca="false">F8+F9-F12</f>
        <v>157352</v>
      </c>
      <c r="G13" s="14" t="n">
        <f aca="false">G8+G9-G12</f>
        <v>160107</v>
      </c>
      <c r="H13" s="14" t="n">
        <f aca="false">H8+H9-H12</f>
        <v>171060</v>
      </c>
      <c r="I13" s="14" t="n">
        <f aca="false">I8+I9-I12</f>
        <v>176312</v>
      </c>
      <c r="J13" s="14" t="n">
        <f aca="false">J8+J9-J12</f>
        <v>181429</v>
      </c>
      <c r="K13" s="14" t="n">
        <f aca="false">K8+K9-K12</f>
        <v>204103</v>
      </c>
      <c r="L13" s="14" t="n">
        <f aca="false">L8+L9-L12</f>
        <v>206411</v>
      </c>
      <c r="M13" s="14" t="n">
        <f aca="false">M8+M9-M12</f>
        <v>203883</v>
      </c>
      <c r="N13" s="14" t="n">
        <f aca="false">N8+N9-N12</f>
        <v>206812</v>
      </c>
      <c r="O13" s="14" t="n">
        <f aca="false">O8+O9-O12</f>
        <v>218820</v>
      </c>
      <c r="P13" s="14" t="n">
        <f aca="false">P8+P9-P12</f>
        <v>234194</v>
      </c>
      <c r="Q13" s="14" t="n">
        <f aca="false">Q8+Q9-Q12</f>
        <v>205111</v>
      </c>
      <c r="R13" s="14" t="n">
        <f aca="false">R8+R9-R12</f>
        <v>229772</v>
      </c>
      <c r="S13" s="14" t="n">
        <f aca="false">S8+S9-S12</f>
        <v>235565</v>
      </c>
      <c r="T13" s="14" t="n">
        <f aca="false">T8+T9-T12</f>
        <v>0</v>
      </c>
      <c r="U13" s="15"/>
      <c r="V13" s="15"/>
      <c r="W13" s="15"/>
      <c r="X13" s="15"/>
      <c r="Y13" s="15"/>
    </row>
    <row r="14" customFormat="false" ht="22.5" hidden="false" customHeight="true" outlineLevel="0" collapsed="false">
      <c r="A14" s="10" t="s">
        <v>18</v>
      </c>
      <c r="B14" s="10" t="s">
        <v>8</v>
      </c>
      <c r="C14" s="10" t="s">
        <v>19</v>
      </c>
      <c r="D14" s="10" t="s">
        <v>20</v>
      </c>
      <c r="E14" s="11"/>
      <c r="F14" s="12" t="n">
        <v>54978</v>
      </c>
      <c r="G14" s="12" t="n">
        <v>53326</v>
      </c>
      <c r="H14" s="12" t="n">
        <v>56733</v>
      </c>
      <c r="I14" s="12" t="n">
        <v>51514</v>
      </c>
      <c r="J14" s="12" t="n">
        <v>53763</v>
      </c>
      <c r="K14" s="12" t="n">
        <v>74691</v>
      </c>
      <c r="L14" s="12" t="n">
        <v>76716</v>
      </c>
      <c r="M14" s="12" t="n">
        <v>74888</v>
      </c>
      <c r="N14" s="12" t="n">
        <v>78996</v>
      </c>
      <c r="O14" s="12" t="n">
        <v>86159</v>
      </c>
      <c r="P14" s="12" t="n">
        <v>82972</v>
      </c>
      <c r="Q14" s="12" t="n">
        <v>88307</v>
      </c>
      <c r="R14" s="12" t="n">
        <v>108753</v>
      </c>
      <c r="S14" s="12" t="n">
        <v>102931</v>
      </c>
      <c r="T14" s="11"/>
      <c r="U14" s="10"/>
      <c r="V14" s="10"/>
      <c r="W14" s="10"/>
      <c r="X14" s="10"/>
      <c r="Y14" s="10"/>
    </row>
    <row r="15" customFormat="false" ht="22.5" hidden="false" customHeight="true" outlineLevel="0" collapsed="false">
      <c r="A15" s="10" t="s">
        <v>21</v>
      </c>
      <c r="B15" s="10" t="s">
        <v>8</v>
      </c>
      <c r="C15" s="10" t="s">
        <v>19</v>
      </c>
      <c r="D15" s="10" t="s">
        <v>22</v>
      </c>
      <c r="E15" s="11"/>
      <c r="F15" s="12" t="n">
        <v>8937</v>
      </c>
      <c r="G15" s="12" t="n">
        <v>8554</v>
      </c>
      <c r="H15" s="12" t="n">
        <v>12099</v>
      </c>
      <c r="I15" s="12" t="n">
        <v>9423</v>
      </c>
      <c r="J15" s="12" t="n">
        <v>7775</v>
      </c>
      <c r="K15" s="12" t="n">
        <v>7271</v>
      </c>
      <c r="L15" s="12" t="n">
        <v>6762</v>
      </c>
      <c r="M15" s="12" t="n">
        <v>8525</v>
      </c>
      <c r="N15" s="12" t="n">
        <v>9069</v>
      </c>
      <c r="O15" s="12" t="n">
        <v>9003</v>
      </c>
      <c r="P15" s="12" t="n">
        <v>9951</v>
      </c>
      <c r="Q15" s="12" t="n">
        <v>19394</v>
      </c>
      <c r="R15" s="12" t="n">
        <v>14861</v>
      </c>
      <c r="S15" s="12" t="n">
        <v>8971</v>
      </c>
      <c r="T15" s="11"/>
      <c r="U15" s="10"/>
      <c r="V15" s="10"/>
      <c r="W15" s="10"/>
      <c r="X15" s="10"/>
      <c r="Y15" s="10"/>
    </row>
    <row r="16" customFormat="false" ht="22.5" hidden="false" customHeight="true" outlineLevel="0" collapsed="false">
      <c r="A16" s="10" t="s">
        <v>23</v>
      </c>
      <c r="B16" s="10" t="s">
        <v>8</v>
      </c>
      <c r="C16" s="10" t="s">
        <v>19</v>
      </c>
      <c r="D16" s="10" t="s">
        <v>24</v>
      </c>
      <c r="E16" s="11"/>
      <c r="F16" s="12" t="n">
        <v>3066</v>
      </c>
      <c r="G16" s="12" t="n">
        <v>1348</v>
      </c>
      <c r="H16" s="12" t="n">
        <v>472</v>
      </c>
      <c r="I16" s="12" t="n">
        <v>413</v>
      </c>
      <c r="J16" s="12" t="n">
        <v>1088</v>
      </c>
      <c r="K16" s="12" t="n">
        <v>2864</v>
      </c>
      <c r="L16" s="12" t="n">
        <v>6202</v>
      </c>
      <c r="M16" s="12" t="n">
        <v>1452</v>
      </c>
      <c r="N16" s="12" t="n">
        <v>222</v>
      </c>
      <c r="O16" s="12" t="n">
        <v>5939</v>
      </c>
      <c r="P16" s="12" t="n">
        <v>2012</v>
      </c>
      <c r="Q16" s="12" t="n">
        <v>0</v>
      </c>
      <c r="R16" s="12" t="n">
        <v>87</v>
      </c>
      <c r="S16" s="12" t="n">
        <v>89</v>
      </c>
      <c r="T16" s="11"/>
      <c r="U16" s="10"/>
      <c r="V16" s="10"/>
      <c r="W16" s="10"/>
      <c r="X16" s="10"/>
      <c r="Y16" s="10"/>
    </row>
    <row r="17" customFormat="false" ht="22.5" hidden="false" customHeight="true" outlineLevel="0" collapsed="false">
      <c r="A17" s="13" t="s">
        <v>25</v>
      </c>
      <c r="B17" s="13"/>
      <c r="C17" s="13"/>
      <c r="D17" s="13"/>
      <c r="E17" s="14" t="n">
        <f aca="false">E15+E16</f>
        <v>0</v>
      </c>
      <c r="F17" s="14" t="n">
        <f aca="false">F15+F16</f>
        <v>12003</v>
      </c>
      <c r="G17" s="14" t="n">
        <f aca="false">G15+G16</f>
        <v>9902</v>
      </c>
      <c r="H17" s="14" t="n">
        <f aca="false">H15+H16</f>
        <v>12571</v>
      </c>
      <c r="I17" s="14" t="n">
        <f aca="false">I15+I16</f>
        <v>9836</v>
      </c>
      <c r="J17" s="14" t="n">
        <f aca="false">J15+J16</f>
        <v>8863</v>
      </c>
      <c r="K17" s="14" t="n">
        <f aca="false">K15+K16</f>
        <v>10135</v>
      </c>
      <c r="L17" s="14" t="n">
        <f aca="false">L15+L16</f>
        <v>12964</v>
      </c>
      <c r="M17" s="14" t="n">
        <f aca="false">M15+M16</f>
        <v>9977</v>
      </c>
      <c r="N17" s="14" t="n">
        <f aca="false">N15+N16</f>
        <v>9291</v>
      </c>
      <c r="O17" s="14" t="n">
        <f aca="false">O15+O16</f>
        <v>14942</v>
      </c>
      <c r="P17" s="14" t="n">
        <f aca="false">P15+P16</f>
        <v>11963</v>
      </c>
      <c r="Q17" s="14" t="n">
        <f aca="false">Q15+Q16</f>
        <v>19394</v>
      </c>
      <c r="R17" s="14" t="n">
        <f aca="false">R15+R16</f>
        <v>14948</v>
      </c>
      <c r="S17" s="14" t="n">
        <f aca="false">S15+S16</f>
        <v>9060</v>
      </c>
      <c r="T17" s="14" t="n">
        <f aca="false">T15+T16</f>
        <v>0</v>
      </c>
      <c r="U17" s="15"/>
      <c r="V17" s="15"/>
      <c r="W17" s="15"/>
      <c r="X17" s="15"/>
      <c r="Y17" s="15"/>
    </row>
    <row r="18" customFormat="false" ht="22.5" hidden="false" customHeight="true" outlineLevel="0" collapsed="false">
      <c r="A18" s="10" t="s">
        <v>26</v>
      </c>
      <c r="B18" s="10" t="s">
        <v>8</v>
      </c>
      <c r="C18" s="10" t="s">
        <v>19</v>
      </c>
      <c r="D18" s="10" t="s">
        <v>27</v>
      </c>
      <c r="E18" s="11"/>
      <c r="F18" s="12" t="n">
        <v>2369</v>
      </c>
      <c r="G18" s="12" t="n">
        <v>1265</v>
      </c>
      <c r="H18" s="12" t="n">
        <v>1846</v>
      </c>
      <c r="I18" s="12" t="n">
        <v>2241</v>
      </c>
      <c r="J18" s="12" t="n">
        <v>1609</v>
      </c>
      <c r="K18" s="12" t="n">
        <v>1560</v>
      </c>
      <c r="L18" s="12" t="n">
        <v>1500</v>
      </c>
      <c r="M18" s="12" t="n">
        <v>1066</v>
      </c>
      <c r="N18" s="12" t="n">
        <v>1235</v>
      </c>
      <c r="O18" s="12" t="n">
        <v>2029</v>
      </c>
      <c r="P18" s="12" t="n">
        <v>2048</v>
      </c>
      <c r="Q18" s="12" t="n">
        <v>1835</v>
      </c>
      <c r="R18" s="12" t="n">
        <v>1788</v>
      </c>
      <c r="S18" s="12" t="n">
        <v>1871</v>
      </c>
      <c r="T18" s="11"/>
      <c r="U18" s="10"/>
      <c r="V18" s="10"/>
      <c r="W18" s="10"/>
      <c r="X18" s="10"/>
      <c r="Y18" s="10"/>
    </row>
    <row r="19" customFormat="false" ht="22.5" hidden="false" customHeight="true" outlineLevel="0" collapsed="false">
      <c r="A19" s="10" t="s">
        <v>28</v>
      </c>
      <c r="B19" s="10" t="s">
        <v>8</v>
      </c>
      <c r="C19" s="10" t="s">
        <v>29</v>
      </c>
      <c r="D19" s="10" t="s">
        <v>30</v>
      </c>
      <c r="E19" s="11"/>
      <c r="F19" s="12" t="n">
        <v>168209</v>
      </c>
      <c r="G19" s="12" t="n">
        <v>169457</v>
      </c>
      <c r="H19" s="12" t="n">
        <f aca="false">ROUND((106062478+ 59136592)/1000,0)</f>
        <v>165199</v>
      </c>
      <c r="I19" s="12" t="n">
        <v>166400</v>
      </c>
      <c r="J19" s="12" t="n">
        <v>169419</v>
      </c>
      <c r="K19" s="12" t="n">
        <v>171537</v>
      </c>
      <c r="L19" s="12" t="n">
        <v>176603</v>
      </c>
      <c r="M19" s="12" t="n">
        <v>178984</v>
      </c>
      <c r="N19" s="12" t="n">
        <v>205992</v>
      </c>
      <c r="O19" s="12" t="n">
        <v>218016</v>
      </c>
      <c r="P19" s="12" t="n">
        <v>225912</v>
      </c>
      <c r="Q19" s="12" t="n">
        <v>202101</v>
      </c>
      <c r="R19" s="12" t="n">
        <v>218256</v>
      </c>
      <c r="S19" s="12" t="n">
        <v>255447</v>
      </c>
      <c r="T19" s="11"/>
      <c r="U19" s="10"/>
      <c r="V19" s="10"/>
      <c r="W19" s="10"/>
      <c r="X19" s="10"/>
      <c r="Y19" s="10"/>
    </row>
    <row r="20" customFormat="false" ht="22.5" hidden="false" customHeight="true" outlineLevel="0" collapsed="false">
      <c r="A20" s="10" t="s">
        <v>31</v>
      </c>
      <c r="B20" s="10" t="s">
        <v>32</v>
      </c>
      <c r="C20" s="10" t="s">
        <v>33</v>
      </c>
      <c r="D20" s="10" t="s">
        <v>34</v>
      </c>
      <c r="E20" s="11"/>
      <c r="F20" s="12" t="n">
        <v>13082</v>
      </c>
      <c r="G20" s="12" t="n">
        <v>15047</v>
      </c>
      <c r="H20" s="12" t="n">
        <v>15037</v>
      </c>
      <c r="I20" s="12" t="n">
        <v>15186</v>
      </c>
      <c r="J20" s="12" t="n">
        <v>16721</v>
      </c>
      <c r="K20" s="12" t="n">
        <v>16392</v>
      </c>
      <c r="L20" s="12" t="n">
        <v>16175</v>
      </c>
      <c r="M20" s="12" t="n">
        <v>16404</v>
      </c>
      <c r="N20" s="12" t="n">
        <v>36638</v>
      </c>
      <c r="O20" s="12" t="n">
        <v>19218</v>
      </c>
      <c r="P20" s="12" t="n">
        <v>20142</v>
      </c>
      <c r="Q20" s="12" t="n">
        <v>21688</v>
      </c>
      <c r="R20" s="12" t="n">
        <v>22710</v>
      </c>
      <c r="S20" s="12" t="n">
        <f aca="false">ROUND(25416494/1000,0)</f>
        <v>25416</v>
      </c>
      <c r="T20" s="11"/>
      <c r="U20" s="10"/>
      <c r="V20" s="10"/>
      <c r="W20" s="10"/>
      <c r="X20" s="10"/>
      <c r="Y20" s="10"/>
    </row>
    <row r="21" customFormat="false" ht="22.5" hidden="false" customHeight="true" outlineLevel="0" collapsed="false">
      <c r="A21" s="10" t="s">
        <v>35</v>
      </c>
      <c r="B21" s="10" t="s">
        <v>32</v>
      </c>
      <c r="C21" s="10" t="s">
        <v>33</v>
      </c>
      <c r="D21" s="10" t="s">
        <v>36</v>
      </c>
      <c r="E21" s="11"/>
      <c r="F21" s="12" t="n">
        <v>180757</v>
      </c>
      <c r="G21" s="12" t="n">
        <v>184344</v>
      </c>
      <c r="H21" s="12" t="n">
        <v>184806</v>
      </c>
      <c r="I21" s="12" t="n">
        <v>186225</v>
      </c>
      <c r="J21" s="12" t="n">
        <v>187189</v>
      </c>
      <c r="K21" s="12" t="n">
        <v>186314</v>
      </c>
      <c r="L21" s="12" t="n">
        <f aca="false">ROUND(194069400/1000,0)</f>
        <v>194069</v>
      </c>
      <c r="M21" s="12" t="n">
        <v>200223</v>
      </c>
      <c r="N21" s="12" t="n">
        <v>208991</v>
      </c>
      <c r="O21" s="12" t="n">
        <v>239462</v>
      </c>
      <c r="P21" s="12" t="n">
        <v>247446</v>
      </c>
      <c r="Q21" s="12" t="n">
        <v>250090</v>
      </c>
      <c r="R21" s="12" t="n">
        <v>257927</v>
      </c>
      <c r="S21" s="12" t="n">
        <v>267820</v>
      </c>
      <c r="T21" s="11"/>
      <c r="U21" s="10"/>
      <c r="V21" s="10"/>
      <c r="W21" s="10"/>
      <c r="X21" s="10"/>
      <c r="Y21" s="10"/>
    </row>
    <row r="22" customFormat="false" ht="22.5" hidden="false" customHeight="true" outlineLevel="0" collapsed="false">
      <c r="A22" s="10" t="s">
        <v>37</v>
      </c>
      <c r="B22" s="10" t="s">
        <v>32</v>
      </c>
      <c r="C22" s="10" t="s">
        <v>33</v>
      </c>
      <c r="D22" s="10"/>
      <c r="E22" s="11"/>
      <c r="F22" s="16"/>
      <c r="G22" s="16"/>
      <c r="H22" s="16"/>
      <c r="I22" s="16"/>
      <c r="J22" s="16"/>
      <c r="K22" s="12"/>
      <c r="L22" s="17"/>
      <c r="M22" s="17"/>
      <c r="N22" s="17"/>
      <c r="O22" s="17"/>
      <c r="P22" s="17"/>
      <c r="Q22" s="17"/>
      <c r="R22" s="17"/>
      <c r="S22" s="17"/>
      <c r="T22" s="11"/>
      <c r="U22" s="10"/>
      <c r="V22" s="10"/>
      <c r="W22" s="10"/>
      <c r="X22" s="10"/>
      <c r="Y22" s="10"/>
    </row>
    <row r="23" customFormat="false" ht="22.5" hidden="false" customHeight="true" outlineLevel="0" collapsed="false">
      <c r="A23" s="10" t="s">
        <v>38</v>
      </c>
      <c r="B23" s="10" t="s">
        <v>32</v>
      </c>
      <c r="C23" s="10" t="s">
        <v>39</v>
      </c>
      <c r="D23" s="10" t="s">
        <v>34</v>
      </c>
      <c r="E23" s="11"/>
      <c r="F23" s="12" t="n">
        <v>6463</v>
      </c>
      <c r="G23" s="12" t="n">
        <v>6927</v>
      </c>
      <c r="H23" s="12" t="n">
        <v>4412</v>
      </c>
      <c r="I23" s="12" t="n">
        <v>5382</v>
      </c>
      <c r="J23" s="12" t="n">
        <v>9142</v>
      </c>
      <c r="K23" s="12" t="n">
        <v>12921</v>
      </c>
      <c r="L23" s="12" t="n">
        <f aca="false">ROUND(10379277/1000,0)</f>
        <v>10379</v>
      </c>
      <c r="M23" s="12" t="n">
        <v>10107</v>
      </c>
      <c r="N23" s="12" t="n">
        <v>5676</v>
      </c>
      <c r="O23" s="12" t="n">
        <v>1438</v>
      </c>
      <c r="P23" s="12" t="n">
        <v>2394</v>
      </c>
      <c r="Q23" s="12" t="n">
        <v>5692</v>
      </c>
      <c r="R23" s="12" t="n">
        <v>12638</v>
      </c>
      <c r="S23" s="12" t="n">
        <f aca="false">ROUND(43638995/1000,0)</f>
        <v>43639</v>
      </c>
      <c r="T23" s="11"/>
      <c r="U23" s="10"/>
      <c r="V23" s="10"/>
      <c r="W23" s="10"/>
      <c r="X23" s="10"/>
      <c r="Y23" s="10"/>
    </row>
    <row r="24" customFormat="false" ht="22.5" hidden="false" customHeight="true" outlineLevel="0" collapsed="false">
      <c r="A24" s="10" t="s">
        <v>40</v>
      </c>
      <c r="B24" s="10" t="s">
        <v>32</v>
      </c>
      <c r="C24" s="10" t="s">
        <v>39</v>
      </c>
      <c r="D24" s="10" t="s">
        <v>36</v>
      </c>
      <c r="E24" s="11"/>
      <c r="F24" s="12" t="n">
        <v>123679</v>
      </c>
      <c r="G24" s="12" t="n">
        <v>125914</v>
      </c>
      <c r="H24" s="12" t="n">
        <v>130998</v>
      </c>
      <c r="I24" s="12" t="n">
        <v>136624</v>
      </c>
      <c r="J24" s="12" t="n">
        <v>139196</v>
      </c>
      <c r="K24" s="12" t="n">
        <v>140100</v>
      </c>
      <c r="L24" s="12" t="n">
        <f aca="false">ROUND(146204290/1000,0)</f>
        <v>146204</v>
      </c>
      <c r="M24" s="12" t="n">
        <v>150067</v>
      </c>
      <c r="N24" s="12" t="n">
        <v>161063</v>
      </c>
      <c r="O24" s="12" t="n">
        <v>171894</v>
      </c>
      <c r="P24" s="12" t="n">
        <v>177754</v>
      </c>
      <c r="Q24" s="12" t="n">
        <v>178923</v>
      </c>
      <c r="R24" s="12" t="n">
        <v>186499</v>
      </c>
      <c r="S24" s="12" t="n">
        <f aca="false">ROUND(189914750/1000,0)</f>
        <v>189915</v>
      </c>
      <c r="T24" s="11"/>
      <c r="U24" s="10"/>
      <c r="V24" s="10"/>
      <c r="W24" s="10"/>
      <c r="X24" s="10"/>
      <c r="Y24" s="10"/>
    </row>
    <row r="25" customFormat="false" ht="22.5" hidden="false" customHeight="true" outlineLevel="0" collapsed="false">
      <c r="A25" s="10" t="s">
        <v>41</v>
      </c>
      <c r="B25" s="10" t="s">
        <v>32</v>
      </c>
      <c r="C25" s="10" t="s">
        <v>39</v>
      </c>
      <c r="D25" s="10"/>
      <c r="E25" s="11"/>
      <c r="F25" s="11"/>
      <c r="G25" s="11"/>
      <c r="H25" s="11"/>
      <c r="I25" s="11"/>
      <c r="J25" s="11"/>
      <c r="K25" s="12"/>
      <c r="L25" s="17"/>
      <c r="M25" s="17"/>
      <c r="N25" s="17"/>
      <c r="O25" s="17"/>
      <c r="P25" s="17"/>
      <c r="Q25" s="17"/>
      <c r="R25" s="17"/>
      <c r="S25" s="17"/>
      <c r="T25" s="11"/>
      <c r="U25" s="10"/>
      <c r="V25" s="10"/>
      <c r="W25" s="10"/>
      <c r="X25" s="10"/>
      <c r="Y25" s="10"/>
    </row>
    <row r="26" customFormat="false" ht="22.5" hidden="false" customHeight="true" outlineLevel="0" collapsed="false">
      <c r="A26" s="13" t="s">
        <v>42</v>
      </c>
      <c r="B26" s="13"/>
      <c r="C26" s="13" t="s">
        <v>11</v>
      </c>
      <c r="D26" s="13"/>
      <c r="E26" s="14" t="n">
        <f aca="false">SUM(E20:E25)</f>
        <v>0</v>
      </c>
      <c r="F26" s="14" t="n">
        <f aca="false">SUM(F20:F25)</f>
        <v>323981</v>
      </c>
      <c r="G26" s="14" t="n">
        <f aca="false">SUM(G20:G25)</f>
        <v>332232</v>
      </c>
      <c r="H26" s="14" t="n">
        <f aca="false">SUM(H20:H25)</f>
        <v>335253</v>
      </c>
      <c r="I26" s="14" t="n">
        <f aca="false">SUM(I20:I25)</f>
        <v>343417</v>
      </c>
      <c r="J26" s="14" t="n">
        <f aca="false">SUM(J20:J25)</f>
        <v>352248</v>
      </c>
      <c r="K26" s="14" t="n">
        <f aca="false">SUM(K20:K25)</f>
        <v>355727</v>
      </c>
      <c r="L26" s="14" t="n">
        <f aca="false">SUM(L20:L25)</f>
        <v>366827</v>
      </c>
      <c r="M26" s="14" t="n">
        <f aca="false">SUM(M20:M25)</f>
        <v>376801</v>
      </c>
      <c r="N26" s="14" t="n">
        <f aca="false">SUM(N20:N25)</f>
        <v>412368</v>
      </c>
      <c r="O26" s="14" t="n">
        <f aca="false">SUM(O20:O25)</f>
        <v>432012</v>
      </c>
      <c r="P26" s="14" t="n">
        <f aca="false">SUM(P20:P25)</f>
        <v>447736</v>
      </c>
      <c r="Q26" s="14" t="n">
        <f aca="false">SUM(Q20:Q25)</f>
        <v>456393</v>
      </c>
      <c r="R26" s="14" t="n">
        <f aca="false">SUM(R20:R25)</f>
        <v>479774</v>
      </c>
      <c r="S26" s="14" t="n">
        <f aca="false">SUM(S20:S25)</f>
        <v>526790</v>
      </c>
      <c r="T26" s="14" t="n">
        <f aca="false">SUM(T20:T25)</f>
        <v>0</v>
      </c>
      <c r="U26" s="15"/>
      <c r="V26" s="15"/>
      <c r="W26" s="15"/>
      <c r="X26" s="15"/>
      <c r="Y26" s="15"/>
    </row>
    <row r="27" customFormat="false" ht="22.5" hidden="false" customHeight="true" outlineLevel="0" collapsed="false"/>
    <row r="28" customFormat="false" ht="22.5" hidden="false" customHeight="true" outlineLevel="0" collapsed="false">
      <c r="A28" s="18" t="s">
        <v>43</v>
      </c>
      <c r="B28" s="19"/>
      <c r="C28" s="19"/>
      <c r="D28" s="19"/>
      <c r="E28" s="19"/>
      <c r="F28" s="19"/>
      <c r="G28" s="19"/>
      <c r="H28" s="19"/>
      <c r="I28" s="19"/>
      <c r="J28" s="19"/>
      <c r="K28" s="19"/>
      <c r="L28" s="19"/>
      <c r="M28" s="19"/>
      <c r="N28" s="19"/>
      <c r="O28" s="19"/>
      <c r="P28" s="19"/>
      <c r="Q28" s="19"/>
      <c r="R28" s="19"/>
      <c r="S28" s="19"/>
      <c r="T28" s="19"/>
      <c r="U28" s="15"/>
      <c r="V28" s="15"/>
      <c r="W28" s="15"/>
      <c r="X28" s="15"/>
      <c r="Y28" s="15"/>
    </row>
    <row r="29" customFormat="false" ht="22.5" hidden="false" customHeight="true" outlineLevel="0" collapsed="false">
      <c r="A29" s="20" t="s">
        <v>44</v>
      </c>
      <c r="B29" s="20"/>
      <c r="C29" s="20"/>
      <c r="D29" s="20"/>
      <c r="E29" s="21" t="n">
        <f aca="false">E6-E12</f>
        <v>0</v>
      </c>
      <c r="F29" s="21" t="n">
        <f aca="false">F6-F12</f>
        <v>-10857</v>
      </c>
      <c r="G29" s="21" t="n">
        <f aca="false">G6-G12</f>
        <v>-9350</v>
      </c>
      <c r="H29" s="21" t="n">
        <f aca="false">H6-H12</f>
        <v>5861</v>
      </c>
      <c r="I29" s="21" t="n">
        <f aca="false">I6-I12</f>
        <v>9912</v>
      </c>
      <c r="J29" s="21" t="n">
        <f aca="false">J6-J12</f>
        <v>12010</v>
      </c>
      <c r="K29" s="21" t="n">
        <f aca="false">K6-K12</f>
        <v>26320</v>
      </c>
      <c r="L29" s="21" t="n">
        <f aca="false">L6-L12</f>
        <v>7812</v>
      </c>
      <c r="M29" s="21" t="n">
        <f aca="false">M6-M12</f>
        <v>9584</v>
      </c>
      <c r="N29" s="21" t="n">
        <f aca="false">N6-N12</f>
        <v>-12489</v>
      </c>
      <c r="O29" s="21" t="n">
        <f aca="false">O6-O12</f>
        <v>-23029</v>
      </c>
      <c r="P29" s="21" t="n">
        <f aca="false">P6-P12</f>
        <v>-11231</v>
      </c>
      <c r="Q29" s="21" t="n">
        <f aca="false">Q6-Q12</f>
        <v>-23746</v>
      </c>
      <c r="R29" s="21" t="n">
        <f aca="false">R6-R12</f>
        <v>-17038</v>
      </c>
      <c r="S29" s="21" t="n">
        <f aca="false">S6-S12</f>
        <v>-69883</v>
      </c>
      <c r="T29" s="21" t="n">
        <f aca="false">T6-T12</f>
        <v>0</v>
      </c>
      <c r="U29" s="10"/>
      <c r="V29" s="10"/>
      <c r="W29" s="10"/>
      <c r="X29" s="10"/>
      <c r="Y29" s="10"/>
    </row>
    <row r="30" customFormat="false" ht="22.5" hidden="false" customHeight="true" outlineLevel="0" collapsed="false">
      <c r="A30" s="20" t="s">
        <v>45</v>
      </c>
      <c r="B30" s="20"/>
      <c r="C30" s="20"/>
      <c r="D30" s="20"/>
      <c r="E30" s="20" t="n">
        <f aca="false">IF(ISERROR(E6/E12),0,E6/E12)</f>
        <v>0</v>
      </c>
      <c r="F30" s="20" t="n">
        <f aca="false">IF(ISERROR(F6/F12),0,F6/F12)</f>
        <v>0.904595782073814</v>
      </c>
      <c r="G30" s="20" t="n">
        <f aca="false">IF(ISERROR(G6/G12),0,G6/G12)</f>
        <v>0.913311947189824</v>
      </c>
      <c r="H30" s="20" t="n">
        <f aca="false">IF(ISERROR(H6/H12),0,H6/H12)</f>
        <v>1.05759121146911</v>
      </c>
      <c r="I30" s="20" t="n">
        <f aca="false">IF(ISERROR(I6/I12),0,I6/I12)</f>
        <v>1.09801633605601</v>
      </c>
      <c r="J30" s="20" t="n">
        <f aca="false">IF(ISERROR(J6/J12),0,J6/J12)</f>
        <v>1.12203920293463</v>
      </c>
      <c r="K30" s="20" t="n">
        <f aca="false">IF(ISERROR(K6/K12),0,K6/K12)</f>
        <v>1.2807915933216</v>
      </c>
      <c r="L30" s="20" t="n">
        <f aca="false">IF(ISERROR(L6/L12),0,L6/L12)</f>
        <v>1.071762555232</v>
      </c>
      <c r="M30" s="20" t="n">
        <f aca="false">IF(ISERROR(M6/M12),0,M6/M12)</f>
        <v>1.089339647265</v>
      </c>
      <c r="N30" s="20" t="n">
        <f aca="false">IF(ISERROR(N6/N12),0,N6/N12)</f>
        <v>0.918298857793304</v>
      </c>
      <c r="O30" s="20" t="n">
        <f aca="false">IF(ISERROR(O6/O12),0,O6/O12)</f>
        <v>0.848021487777837</v>
      </c>
      <c r="P30" s="20" t="n">
        <f aca="false">IF(ISERROR(P6/P12),0,P6/P12)</f>
        <v>0.92500817959042</v>
      </c>
      <c r="Q30" s="20" t="n">
        <f aca="false">IF(ISERROR(Q6/Q12),0,Q6/Q12)</f>
        <v>0.871527965634028</v>
      </c>
      <c r="R30" s="20" t="n">
        <f aca="false">IF(ISERROR(R6/R12),0,R6/R12)</f>
        <v>0.911486770810064</v>
      </c>
      <c r="S30" s="20" t="n">
        <f aca="false">IF(ISERROR(S6/S12),0,S6/S12)</f>
        <v>0.678824367488568</v>
      </c>
      <c r="T30" s="20" t="n">
        <f aca="false">IF(ISERROR(T6/T12),0,T6/T12)</f>
        <v>0</v>
      </c>
      <c r="U30" s="10"/>
      <c r="V30" s="10"/>
      <c r="W30" s="10"/>
      <c r="X30" s="10"/>
      <c r="Y30" s="10"/>
    </row>
    <row r="31" customFormat="false" ht="22.5" hidden="false" customHeight="true" outlineLevel="0" collapsed="false">
      <c r="A31" s="20" t="s">
        <v>46</v>
      </c>
      <c r="B31" s="20"/>
      <c r="C31" s="20"/>
      <c r="D31" s="20"/>
      <c r="E31" s="20" t="n">
        <f aca="false">IF(ISERROR((E8+E9)/E12),0,(E8+E9)/E12)</f>
        <v>0</v>
      </c>
      <c r="F31" s="20" t="n">
        <f aca="false">IF(ISERROR((F8+F9)/F12),0,(F8+F9)/F12)</f>
        <v>2.3827065026362</v>
      </c>
      <c r="G31" s="20" t="n">
        <f aca="false">IF(ISERROR((G8+G9)/G12),0,(G8+G9)/G12)</f>
        <v>2.48442396484266</v>
      </c>
      <c r="H31" s="20" t="n">
        <f aca="false">IF(ISERROR((H8+H9)/H12),0,(H8+H9)/H12)</f>
        <v>2.68086548949091</v>
      </c>
      <c r="I31" s="20" t="n">
        <f aca="false">IF(ISERROR((I8+I9)/I12),0,(I8+I9)/I12)</f>
        <v>2.74348832149991</v>
      </c>
      <c r="J31" s="20" t="n">
        <f aca="false">IF(ISERROR((J8+J9)/J12),0,(J8+J9)/J12)</f>
        <v>2.84358455863674</v>
      </c>
      <c r="K31" s="20" t="n">
        <f aca="false">IF(ISERROR((K8+K9)/K12),0,(K8+K9)/K12)</f>
        <v>3.17744705819598</v>
      </c>
      <c r="L31" s="20" t="n">
        <f aca="false">IF(ISERROR((L8+L9)/L12),0,(L8+L9)/L12)</f>
        <v>2.89613169329132</v>
      </c>
      <c r="M31" s="20" t="n">
        <f aca="false">IF(ISERROR((M8+M9)/M12),0,(M8+M9)/M12)</f>
        <v>2.90054625452105</v>
      </c>
      <c r="N31" s="20" t="n">
        <f aca="false">IF(ISERROR((N8+N9)/N12),0,(N8+N9)/N12)</f>
        <v>2.35293271054938</v>
      </c>
      <c r="O31" s="20" t="n">
        <f aca="false">IF(ISERROR((O8+O9)/O12),0,(O8+O9)/O12)</f>
        <v>2.44408954120691</v>
      </c>
      <c r="P31" s="20" t="n">
        <f aca="false">IF(ISERROR((P8+P9)/P12),0,(P8+P9)/P12)</f>
        <v>2.56376408058065</v>
      </c>
      <c r="Q31" s="20" t="n">
        <f aca="false">IF(ISERROR((Q8+Q9)/Q12),0,(Q8+Q9)/Q12)</f>
        <v>2.10970384236666</v>
      </c>
      <c r="R31" s="20" t="n">
        <f aca="false">IF(ISERROR((R8+R9)/R12),0,(R8+R9)/R12)</f>
        <v>2.19367658747682</v>
      </c>
      <c r="S31" s="20" t="n">
        <f aca="false">IF(ISERROR((S8+S9)/S12),0,(S8+S9)/S12)</f>
        <v>2.08263437277386</v>
      </c>
      <c r="T31" s="20" t="n">
        <f aca="false">IF(ISERROR((T8+T9)/T12),0,(T8+T9)/T12)</f>
        <v>0</v>
      </c>
      <c r="U31" s="10"/>
      <c r="V31" s="10"/>
      <c r="W31" s="10"/>
      <c r="X31" s="10"/>
      <c r="Y31" s="10"/>
    </row>
    <row r="32" customFormat="false" ht="22.5" hidden="false" customHeight="true" outlineLevel="0" collapsed="false">
      <c r="A32" s="20" t="s">
        <v>47</v>
      </c>
      <c r="B32" s="22"/>
      <c r="C32" s="22"/>
      <c r="D32" s="22"/>
      <c r="E32" s="20" t="n">
        <f aca="false">IF(E29&lt;0,-E29/E14,0)</f>
        <v>0</v>
      </c>
      <c r="F32" s="20" t="n">
        <f aca="false">IF(F29&lt;0,-F29/F14,0)</f>
        <v>0.197478991596639</v>
      </c>
      <c r="G32" s="20" t="n">
        <f aca="false">IF(G29&lt;0,-G29/G14,0)</f>
        <v>0.175336608783708</v>
      </c>
      <c r="H32" s="20" t="n">
        <f aca="false">IF(H29&lt;0,-H29/H14,0)</f>
        <v>0</v>
      </c>
      <c r="I32" s="20" t="n">
        <f aca="false">IF(I29&lt;0,-I29/I14,0)</f>
        <v>0</v>
      </c>
      <c r="J32" s="20" t="n">
        <f aca="false">IF(J29&lt;0,-J29/J14,0)</f>
        <v>0</v>
      </c>
      <c r="K32" s="20" t="n">
        <f aca="false">IF(K29&lt;0,-K29/K14,0)</f>
        <v>0</v>
      </c>
      <c r="L32" s="20" t="n">
        <f aca="false">IF(L29&lt;0,-L29/L14,0)</f>
        <v>0</v>
      </c>
      <c r="M32" s="20" t="n">
        <f aca="false">IF(M29&lt;0,-M29/M14,0)</f>
        <v>0</v>
      </c>
      <c r="N32" s="20" t="n">
        <f aca="false">IF(N29&lt;0,-N29/N14,0)</f>
        <v>0.158096612486708</v>
      </c>
      <c r="O32" s="20" t="n">
        <f aca="false">IF(O29&lt;0,-O29/O14,0)</f>
        <v>0.26728490349238</v>
      </c>
      <c r="P32" s="20" t="n">
        <f aca="false">IF(P29&lt;0,-P29/P14,0)</f>
        <v>0.135358916260907</v>
      </c>
      <c r="Q32" s="20" t="n">
        <f aca="false">IF(Q29&lt;0,-Q29/Q14,0)</f>
        <v>0.268902804987147</v>
      </c>
      <c r="R32" s="20" t="n">
        <f aca="false">IF(R29&lt;0,-R29/R14,0)</f>
        <v>0.156666942521126</v>
      </c>
      <c r="S32" s="20" t="n">
        <f aca="false">IF(S29&lt;0,-S29/S14,0)</f>
        <v>0.678930545705376</v>
      </c>
      <c r="T32" s="20" t="n">
        <f aca="false">IF(T29&lt;0,-T29/T14,0)</f>
        <v>0</v>
      </c>
      <c r="U32" s="10"/>
      <c r="V32" s="10"/>
      <c r="W32" s="10"/>
      <c r="X32" s="10"/>
      <c r="Y32" s="10"/>
    </row>
    <row r="33" customFormat="false" ht="22.5" hidden="false" customHeight="true" outlineLevel="0" collapsed="false">
      <c r="A33" s="23"/>
    </row>
    <row r="34" customFormat="false" ht="22.5" hidden="false" customHeight="true" outlineLevel="0" collapsed="false">
      <c r="A34" s="18" t="s">
        <v>48</v>
      </c>
      <c r="B34" s="19"/>
      <c r="C34" s="19"/>
      <c r="D34" s="19"/>
      <c r="E34" s="19"/>
      <c r="F34" s="19"/>
      <c r="G34" s="19"/>
      <c r="H34" s="19"/>
      <c r="I34" s="19"/>
      <c r="J34" s="19"/>
      <c r="K34" s="19"/>
      <c r="L34" s="19"/>
      <c r="M34" s="19"/>
      <c r="N34" s="19"/>
      <c r="O34" s="19"/>
      <c r="P34" s="19"/>
      <c r="Q34" s="19"/>
      <c r="R34" s="19"/>
      <c r="S34" s="19"/>
      <c r="T34" s="19"/>
      <c r="U34" s="15"/>
      <c r="V34" s="15"/>
      <c r="W34" s="15"/>
      <c r="X34" s="15"/>
      <c r="Y34" s="15"/>
    </row>
    <row r="35" customFormat="false" ht="22.5" hidden="false" customHeight="true" outlineLevel="0" collapsed="false">
      <c r="A35" s="20" t="s">
        <v>49</v>
      </c>
      <c r="B35" s="22"/>
      <c r="C35" s="22"/>
      <c r="D35" s="22"/>
      <c r="E35" s="20" t="n">
        <f aca="false">IF(ISERROR(E18/E14),0,E18/E14)</f>
        <v>0</v>
      </c>
      <c r="F35" s="20" t="n">
        <f aca="false">IF(ISERROR(F18/F14),0,F18/F14)</f>
        <v>0.0430899632580305</v>
      </c>
      <c r="G35" s="20" t="n">
        <f aca="false">IF(ISERROR(G18/G14),0,G18/G14)</f>
        <v>0.0237220117766193</v>
      </c>
      <c r="H35" s="20" t="n">
        <f aca="false">IF(ISERROR(H18/H14),0,H18/H14)</f>
        <v>0.0325383815416072</v>
      </c>
      <c r="I35" s="20" t="n">
        <f aca="false">IF(ISERROR(I18/I14),0,I18/I14)</f>
        <v>0.0435027371200062</v>
      </c>
      <c r="J35" s="20" t="n">
        <f aca="false">IF(ISERROR(J18/J14),0,J18/J14)</f>
        <v>0.0299276454066923</v>
      </c>
      <c r="K35" s="20" t="n">
        <f aca="false">IF(ISERROR(K18/K14),0,K18/K14)</f>
        <v>0.0208860505281761</v>
      </c>
      <c r="L35" s="20" t="n">
        <f aca="false">IF(ISERROR(L18/L14),0,L18/L14)</f>
        <v>0.0195526356952917</v>
      </c>
      <c r="M35" s="20" t="n">
        <f aca="false">IF(ISERROR(M18/M14),0,M18/M14)</f>
        <v>0.0142345903215468</v>
      </c>
      <c r="N35" s="20" t="n">
        <f aca="false">IF(ISERROR(N18/N14),0,N18/N14)</f>
        <v>0.0156337029723024</v>
      </c>
      <c r="O35" s="20" t="n">
        <f aca="false">IF(ISERROR(O18/O14),0,O18/O14)</f>
        <v>0.0235494840933623</v>
      </c>
      <c r="P35" s="20" t="n">
        <f aca="false">IF(ISERROR(P18/P14),0,P18/P14)</f>
        <v>0.0246830255989973</v>
      </c>
      <c r="Q35" s="20" t="n">
        <f aca="false">IF(ISERROR(Q18/Q14),0,Q18/Q14)</f>
        <v>0.0207797796324187</v>
      </c>
      <c r="R35" s="20" t="n">
        <f aca="false">IF(ISERROR(R18/R14),0,R18/R14)</f>
        <v>0.016440925767565</v>
      </c>
      <c r="S35" s="20" t="n">
        <f aca="false">IF(ISERROR(S18/S14),0,S18/S14)</f>
        <v>0.0181772255200086</v>
      </c>
      <c r="T35" s="20" t="n">
        <f aca="false">IF(ISERROR(T18/T14),0,T18/T14)</f>
        <v>0</v>
      </c>
      <c r="U35" s="10"/>
      <c r="V35" s="10"/>
      <c r="W35" s="10"/>
      <c r="X35" s="10"/>
      <c r="Y35" s="10"/>
    </row>
    <row r="36" customFormat="false" ht="22.5" hidden="false" customHeight="true" outlineLevel="0" collapsed="false">
      <c r="A36" s="20" t="s">
        <v>50</v>
      </c>
      <c r="B36" s="22"/>
      <c r="C36" s="22"/>
      <c r="D36" s="22"/>
      <c r="E36" s="20" t="n">
        <f aca="false">IF(ISERROR(E19/E$26),0,E19/E$26)</f>
        <v>0</v>
      </c>
      <c r="F36" s="20" t="n">
        <f aca="false">IF(ISERROR(F19/F$26),0,F19/F$26)</f>
        <v>0.519194026810214</v>
      </c>
      <c r="G36" s="20" t="n">
        <f aca="false">IF(ISERROR(G19/G$26),0,G19/G$26)</f>
        <v>0.510056225769944</v>
      </c>
      <c r="H36" s="20" t="n">
        <f aca="false">IF(ISERROR(H19/H$26),0,H19/H$26)</f>
        <v>0.492759199768533</v>
      </c>
      <c r="I36" s="20" t="n">
        <f aca="false">IF(ISERROR(I19/I$26),0,I19/I$26)</f>
        <v>0.484542116435704</v>
      </c>
      <c r="J36" s="20" t="n">
        <f aca="false">IF(ISERROR(J19/J$26),0,J19/J$26)</f>
        <v>0.480965115486816</v>
      </c>
      <c r="K36" s="20" t="n">
        <f aca="false">IF(ISERROR(K19/K$26),0,K19/K$26)</f>
        <v>0.482215294312774</v>
      </c>
      <c r="L36" s="20" t="n">
        <f aca="false">IF(ISERROR(L19/L$26),0,L19/L$26)</f>
        <v>0.481434027484346</v>
      </c>
      <c r="M36" s="20" t="n">
        <f aca="false">IF(ISERROR(M19/M$26),0,M19/M$26)</f>
        <v>0.475009355070714</v>
      </c>
      <c r="N36" s="20" t="n">
        <f aca="false">IF(ISERROR(N19/N$26),0,N19/N$26)</f>
        <v>0.499534396461413</v>
      </c>
      <c r="O36" s="20" t="n">
        <f aca="false">IF(ISERROR(O19/O$26),0,O19/O$26)</f>
        <v>0.504652648537541</v>
      </c>
      <c r="P36" s="20" t="n">
        <f aca="false">IF(ISERROR(P19/P$26),0,P19/P$26)</f>
        <v>0.504565190201369</v>
      </c>
      <c r="Q36" s="20" t="n">
        <f aca="false">IF(ISERROR(Q19/Q$26),0,Q19/Q$26)</f>
        <v>0.442822304461287</v>
      </c>
      <c r="R36" s="20" t="n">
        <f aca="false">IF(ISERROR(R19/R$26),0,R19/R$26)</f>
        <v>0.454914188763876</v>
      </c>
      <c r="S36" s="20" t="n">
        <f aca="false">IF(ISERROR(S19/S$26),0,S19/S$26)</f>
        <v>0.484912393933066</v>
      </c>
      <c r="T36" s="20" t="n">
        <f aca="false">IF(ISERROR(T19/T$26),0,T19/T$26)</f>
        <v>0</v>
      </c>
      <c r="U36" s="10"/>
      <c r="V36" s="10"/>
      <c r="W36" s="10"/>
      <c r="X36" s="10"/>
      <c r="Y36" s="10"/>
    </row>
    <row r="37" customFormat="false" ht="22.5" hidden="false" customHeight="true" outlineLevel="0" collapsed="false"/>
    <row r="38" customFormat="false" ht="22.5" hidden="false" customHeight="true" outlineLevel="0" collapsed="false">
      <c r="A38" s="18" t="s">
        <v>51</v>
      </c>
      <c r="B38" s="19"/>
      <c r="C38" s="19"/>
      <c r="D38" s="19"/>
      <c r="E38" s="19"/>
      <c r="F38" s="19"/>
      <c r="G38" s="19"/>
      <c r="H38" s="19"/>
      <c r="I38" s="19"/>
      <c r="J38" s="19"/>
      <c r="K38" s="19"/>
      <c r="L38" s="19"/>
      <c r="M38" s="19"/>
      <c r="N38" s="19"/>
      <c r="O38" s="19"/>
      <c r="P38" s="19"/>
      <c r="Q38" s="19"/>
      <c r="R38" s="19"/>
      <c r="S38" s="19"/>
      <c r="T38" s="19"/>
      <c r="U38" s="15"/>
      <c r="V38" s="15"/>
      <c r="W38" s="15"/>
      <c r="X38" s="15"/>
      <c r="Y38" s="15"/>
    </row>
    <row r="39" customFormat="false" ht="22.5" hidden="false" customHeight="true" outlineLevel="0" collapsed="false">
      <c r="A39" s="20" t="s">
        <v>52</v>
      </c>
      <c r="B39" s="22"/>
      <c r="C39" s="22"/>
      <c r="D39" s="22"/>
      <c r="E39" s="20" t="n">
        <f aca="false">IF(ISERROR(E17/E14),0,E17/E14)</f>
        <v>0</v>
      </c>
      <c r="F39" s="20" t="n">
        <f aca="false">IF(ISERROR(F17/F14),0,F17/F14)</f>
        <v>0.218323693113609</v>
      </c>
      <c r="G39" s="20" t="n">
        <f aca="false">IF(ISERROR(G17/G14),0,G17/G14)</f>
        <v>0.185688032104414</v>
      </c>
      <c r="H39" s="20" t="n">
        <f aca="false">IF(ISERROR(H17/H14),0,H17/H14)</f>
        <v>0.221581795427705</v>
      </c>
      <c r="I39" s="20" t="n">
        <f aca="false">IF(ISERROR(I17/I14),0,I17/I14)</f>
        <v>0.190938385681562</v>
      </c>
      <c r="J39" s="20" t="n">
        <f aca="false">IF(ISERROR(J17/J14),0,J17/J14)</f>
        <v>0.164853151795845</v>
      </c>
      <c r="K39" s="20" t="n">
        <f aca="false">IF(ISERROR(K17/K14),0,K17/K14)</f>
        <v>0.135692385963503</v>
      </c>
      <c r="L39" s="20" t="n">
        <f aca="false">IF(ISERROR(L17/L14),0,L17/L14)</f>
        <v>0.168986912769175</v>
      </c>
      <c r="M39" s="20" t="n">
        <f aca="false">IF(ISERROR(M17/M14),0,M17/M14)</f>
        <v>0.133225616921269</v>
      </c>
      <c r="N39" s="20" t="n">
        <f aca="false">IF(ISERROR(N17/N14),0,N17/N14)</f>
        <v>0.117613550053167</v>
      </c>
      <c r="O39" s="20" t="n">
        <f aca="false">IF(ISERROR(O17/O14),0,O17/O14)</f>
        <v>0.173423554126673</v>
      </c>
      <c r="P39" s="20" t="n">
        <f aca="false">IF(ISERROR(P17/P14),0,P17/P14)</f>
        <v>0.144181169551174</v>
      </c>
      <c r="Q39" s="20" t="n">
        <f aca="false">IF(ISERROR(Q17/Q14),0,Q17/Q14)</f>
        <v>0.219620188660016</v>
      </c>
      <c r="R39" s="20" t="n">
        <f aca="false">IF(ISERROR(R17/R14),0,R17/R14)</f>
        <v>0.137449081864408</v>
      </c>
      <c r="S39" s="20" t="n">
        <f aca="false">IF(ISERROR(S17/S14),0,S17/S14)</f>
        <v>0.0880201299899933</v>
      </c>
      <c r="T39" s="20" t="n">
        <f aca="false">IF(ISERROR(T17/T14),0,T17/T14)</f>
        <v>0</v>
      </c>
      <c r="U39" s="10"/>
      <c r="V39" s="10"/>
      <c r="W39" s="10"/>
      <c r="X39" s="10"/>
      <c r="Y39" s="10"/>
    </row>
    <row r="40" customFormat="false" ht="15.75" hidden="false" customHeight="true" outlineLevel="0" collapsed="false"/>
    <row r="41" customFormat="false" ht="15.75" hidden="false" customHeight="true" outlineLevel="0" collapsed="false"/>
    <row r="42" customFormat="false" ht="15.75" hidden="false" customHeight="true" outlineLevel="0" collapsed="false">
      <c r="A42" s="24" t="s">
        <v>53</v>
      </c>
      <c r="B42" s="24"/>
      <c r="C42" s="24"/>
      <c r="D42" s="24" t="str">
        <f aca="false">G3</f>
        <v>thousands</v>
      </c>
      <c r="E42" s="25" t="n">
        <f aca="false">IF($D$42="dollars",E$29/1000,IF($D$42="millions",E$29*1000,E$29))</f>
        <v>0</v>
      </c>
      <c r="F42" s="25" t="n">
        <f aca="false">IF($D$42="dollars",F$29/1000,IF($D$42="millions",F$29*1000,F$29))</f>
        <v>-10857</v>
      </c>
      <c r="G42" s="25" t="n">
        <f aca="false">IF($D$42="dollars",G$29/1000,IF($D$42="millions",G$29*1000,G$29))</f>
        <v>-9350</v>
      </c>
      <c r="H42" s="25" t="n">
        <f aca="false">IF($D$42="dollars",H$29/1000,IF($D$42="millions",H$29*1000,H$29))</f>
        <v>5861</v>
      </c>
      <c r="I42" s="25" t="n">
        <f aca="false">IF($D$42="dollars",I$29/1000,IF($D$42="millions",I$29*1000,I$29))</f>
        <v>9912</v>
      </c>
      <c r="J42" s="25" t="n">
        <f aca="false">IF($D$42="dollars",J$29/1000,IF($D$42="millions",J$29*1000,J$29))</f>
        <v>12010</v>
      </c>
      <c r="K42" s="25" t="n">
        <f aca="false">IF($D$42="dollars",K$29/1000,IF($D$42="millions",K$29*1000,K$29))</f>
        <v>26320</v>
      </c>
      <c r="L42" s="25" t="n">
        <f aca="false">IF($D$42="dollars",L$29/1000,IF($D$42="millions",L$29*1000,L$29))</f>
        <v>7812</v>
      </c>
      <c r="M42" s="25" t="n">
        <f aca="false">IF($D$42="dollars",M$29/1000,IF($D$42="millions",M$29*1000,M$29))</f>
        <v>9584</v>
      </c>
      <c r="N42" s="25" t="n">
        <f aca="false">IF($D$42="dollars",N$29/1000,IF($D$42="millions",N$29*1000,N$29))</f>
        <v>-12489</v>
      </c>
      <c r="O42" s="25" t="n">
        <f aca="false">IF($D$42="dollars",O$29/1000,IF($D$42="millions",O$29*1000,O$29))</f>
        <v>-23029</v>
      </c>
      <c r="P42" s="25" t="n">
        <f aca="false">IF($D$42="dollars",P$29/1000,IF($D$42="millions",P$29*1000,P$29))</f>
        <v>-11231</v>
      </c>
      <c r="Q42" s="25" t="n">
        <f aca="false">IF($D$42="dollars",Q$29/1000,IF($D$42="millions",Q$29*1000,Q$29))</f>
        <v>-23746</v>
      </c>
      <c r="R42" s="25" t="n">
        <f aca="false">IF($D$42="dollars",R$29/1000,IF($D$42="millions",R$29*1000,R$29))</f>
        <v>-17038</v>
      </c>
      <c r="S42" s="25" t="n">
        <f aca="false">IF($D$42="dollars",S$29/1000,IF($D$42="millions",S$29*1000,S$29))</f>
        <v>-69883</v>
      </c>
      <c r="T42" s="25" t="n">
        <f aca="false">IF($D$42="dollars",T$29/1000,IF($D$42="millions",T$29*1000,T$29))</f>
        <v>0</v>
      </c>
      <c r="U42" s="26"/>
      <c r="V42" s="26"/>
      <c r="W42" s="26"/>
      <c r="X42" s="26"/>
      <c r="Y42" s="26"/>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sheetData>
  <mergeCells count="3">
    <mergeCell ref="E1:T1"/>
    <mergeCell ref="E2:T2"/>
    <mergeCell ref="E3:F3"/>
  </mergeCells>
  <dataValidations count="1">
    <dataValidation allowBlank="true" errorStyle="stop" operator="between" showDropDown="false" showErrorMessage="true" showInputMessage="false" sqref="G3" type="list">
      <formula1>"dollars,thousands,millions"</formula1>
      <formula2>0</formula2>
    </dataValidation>
  </dataValidations>
  <hyperlinks>
    <hyperlink ref="E1" r:id="rId1" display="❗ Find resources and instructions for how to use the Decoder here."/>
    <hyperlink ref="E2" r:id="rId2" display="Sheboygan Financial Report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4.43"/>
    <col collapsed="false" customWidth="true" hidden="false" outlineLevel="0" max="8" min="2" style="0" width="10.7"/>
    <col collapsed="false" customWidth="true" hidden="false" outlineLevel="0" max="9" min="9" style="0" width="29.14"/>
    <col collapsed="false" customWidth="true" hidden="false" outlineLevel="0" max="10" min="10" style="0" width="47.29"/>
    <col collapsed="false" customWidth="true" hidden="false" outlineLevel="0" max="11" min="11" style="0" width="10.7"/>
    <col collapsed="false" customWidth="true" hidden="false" outlineLevel="0" max="12" min="12" style="0" width="4.43"/>
    <col collapsed="false" customWidth="true" hidden="false" outlineLevel="0" max="21" min="13" style="0" width="10.7"/>
    <col collapsed="false" customWidth="true" hidden="false" outlineLevel="0" max="22" min="22" style="0" width="7.86"/>
    <col collapsed="false" customWidth="true" hidden="false" outlineLevel="0" max="23" min="23" style="0" width="47.29"/>
    <col collapsed="false" customWidth="true" hidden="false" outlineLevel="0" max="24" min="24" style="0" width="10.7"/>
    <col collapsed="false" customWidth="true" hidden="false" outlineLevel="0" max="25" min="25" style="0" width="4.43"/>
    <col collapsed="false" customWidth="true" hidden="false" outlineLevel="0" max="32" min="26" style="0" width="10.7"/>
    <col collapsed="false" customWidth="true" hidden="false" outlineLevel="0" max="33" min="33" style="0" width="29.3"/>
    <col collapsed="false" customWidth="true" hidden="false" outlineLevel="0" max="34" min="34" style="0" width="47.29"/>
    <col collapsed="false" customWidth="true" hidden="false" outlineLevel="0" max="35" min="35" style="0" width="10.7"/>
  </cols>
  <sheetData>
    <row r="1" customFormat="false" ht="15" hidden="false" customHeight="false" outlineLevel="0" collapsed="false">
      <c r="A1" s="27"/>
      <c r="B1" s="27"/>
      <c r="C1" s="27"/>
      <c r="D1" s="27"/>
      <c r="E1" s="27"/>
      <c r="F1" s="27"/>
      <c r="G1" s="27"/>
      <c r="H1" s="27"/>
      <c r="I1" s="27"/>
      <c r="J1" s="27"/>
      <c r="K1" s="27"/>
      <c r="L1" s="28"/>
      <c r="M1" s="28"/>
      <c r="N1" s="28"/>
      <c r="O1" s="28"/>
      <c r="P1" s="28"/>
      <c r="Q1" s="28"/>
      <c r="R1" s="28"/>
      <c r="S1" s="28"/>
      <c r="T1" s="28"/>
      <c r="U1" s="28"/>
      <c r="V1" s="28"/>
      <c r="W1" s="28"/>
      <c r="X1" s="28"/>
      <c r="Y1" s="29"/>
      <c r="Z1" s="29"/>
      <c r="AA1" s="29"/>
      <c r="AB1" s="29"/>
      <c r="AC1" s="29"/>
      <c r="AD1" s="29"/>
      <c r="AE1" s="29"/>
      <c r="AF1" s="29"/>
      <c r="AG1" s="29"/>
      <c r="AH1" s="29"/>
      <c r="AI1" s="29"/>
    </row>
    <row r="2" customFormat="false" ht="15" hidden="false" customHeight="false" outlineLevel="0" collapsed="false">
      <c r="A2" s="27"/>
      <c r="B2" s="27"/>
      <c r="C2" s="27"/>
      <c r="D2" s="27"/>
      <c r="E2" s="27"/>
      <c r="F2" s="27"/>
      <c r="G2" s="27"/>
      <c r="H2" s="27"/>
      <c r="I2" s="27"/>
      <c r="J2" s="27"/>
      <c r="K2" s="27"/>
      <c r="L2" s="28"/>
      <c r="M2" s="28"/>
      <c r="N2" s="28"/>
      <c r="O2" s="28"/>
      <c r="P2" s="28"/>
      <c r="Q2" s="28"/>
      <c r="R2" s="28"/>
      <c r="S2" s="28"/>
      <c r="T2" s="28"/>
      <c r="U2" s="28"/>
      <c r="V2" s="28"/>
      <c r="W2" s="28"/>
      <c r="X2" s="28"/>
      <c r="Y2" s="29"/>
      <c r="Z2" s="29"/>
      <c r="AA2" s="29"/>
      <c r="AB2" s="29"/>
      <c r="AC2" s="29"/>
      <c r="AD2" s="29"/>
      <c r="AE2" s="29"/>
      <c r="AF2" s="29"/>
      <c r="AG2" s="29"/>
      <c r="AH2" s="29"/>
      <c r="AI2" s="29"/>
    </row>
    <row r="3" customFormat="false" ht="37.5" hidden="false" customHeight="true" outlineLevel="0" collapsed="false">
      <c r="A3" s="27"/>
      <c r="B3" s="27"/>
      <c r="C3" s="27"/>
      <c r="D3" s="27"/>
      <c r="E3" s="27"/>
      <c r="F3" s="27"/>
      <c r="G3" s="27"/>
      <c r="H3" s="27"/>
      <c r="I3" s="27"/>
      <c r="J3" s="27"/>
      <c r="K3" s="27"/>
      <c r="L3" s="28"/>
      <c r="M3" s="28"/>
      <c r="N3" s="28"/>
      <c r="O3" s="28"/>
      <c r="P3" s="28"/>
      <c r="Q3" s="28"/>
      <c r="R3" s="28"/>
      <c r="S3" s="28"/>
      <c r="T3" s="28"/>
      <c r="U3" s="28"/>
      <c r="V3" s="28"/>
      <c r="W3" s="28"/>
      <c r="X3" s="28"/>
      <c r="Y3" s="29"/>
      <c r="Z3" s="29"/>
      <c r="AA3" s="29"/>
      <c r="AB3" s="29"/>
      <c r="AC3" s="29"/>
      <c r="AD3" s="29"/>
      <c r="AE3" s="29"/>
      <c r="AF3" s="29"/>
      <c r="AG3" s="29"/>
      <c r="AH3" s="29"/>
      <c r="AI3" s="29"/>
    </row>
    <row r="4" customFormat="false" ht="22.5" hidden="false" customHeight="true" outlineLevel="0" collapsed="false">
      <c r="A4" s="30"/>
      <c r="B4" s="30"/>
      <c r="C4" s="30"/>
      <c r="D4" s="30"/>
      <c r="E4" s="30"/>
      <c r="F4" s="30"/>
      <c r="G4" s="30"/>
      <c r="H4" s="30"/>
      <c r="I4" s="30"/>
      <c r="J4" s="31"/>
      <c r="K4" s="32"/>
      <c r="L4" s="30"/>
      <c r="M4" s="30"/>
      <c r="N4" s="30"/>
      <c r="O4" s="30"/>
      <c r="P4" s="30"/>
      <c r="Q4" s="30"/>
      <c r="R4" s="30"/>
      <c r="S4" s="30"/>
      <c r="T4" s="30"/>
      <c r="U4" s="30"/>
      <c r="V4" s="30"/>
      <c r="W4" s="31"/>
      <c r="X4" s="32"/>
      <c r="Y4" s="30"/>
      <c r="Z4" s="30"/>
      <c r="AA4" s="30"/>
      <c r="AB4" s="30"/>
      <c r="AC4" s="30"/>
      <c r="AD4" s="30"/>
      <c r="AE4" s="30"/>
      <c r="AF4" s="30"/>
      <c r="AG4" s="30"/>
      <c r="AH4" s="31"/>
      <c r="AI4" s="30"/>
    </row>
    <row r="5" customFormat="false" ht="314.9" hidden="false" customHeight="false" outlineLevel="0" collapsed="false">
      <c r="A5" s="33"/>
      <c r="B5" s="33"/>
      <c r="C5" s="33"/>
      <c r="D5" s="33"/>
      <c r="E5" s="33"/>
      <c r="F5" s="33"/>
      <c r="G5" s="33"/>
      <c r="H5" s="33"/>
      <c r="I5" s="33"/>
      <c r="J5" s="34" t="s">
        <v>54</v>
      </c>
      <c r="K5" s="35"/>
      <c r="L5" s="33"/>
      <c r="M5" s="33"/>
      <c r="N5" s="33"/>
      <c r="O5" s="33"/>
      <c r="P5" s="33"/>
      <c r="Q5" s="33"/>
      <c r="R5" s="33"/>
      <c r="S5" s="33"/>
      <c r="T5" s="33"/>
      <c r="U5" s="33"/>
      <c r="V5" s="33"/>
      <c r="W5" s="34" t="s">
        <v>55</v>
      </c>
      <c r="X5" s="35"/>
      <c r="Y5" s="33"/>
      <c r="Z5" s="33"/>
      <c r="AA5" s="33"/>
      <c r="AB5" s="33"/>
      <c r="AC5" s="33"/>
      <c r="AD5" s="33"/>
      <c r="AE5" s="33"/>
      <c r="AF5" s="33"/>
      <c r="AG5" s="33"/>
      <c r="AH5" s="34" t="s">
        <v>56</v>
      </c>
      <c r="AI5" s="33"/>
    </row>
    <row r="6" customFormat="false" ht="31.5" hidden="false" customHeight="true" outlineLevel="0" collapsed="false">
      <c r="A6" s="30"/>
      <c r="B6" s="36"/>
      <c r="C6" s="36"/>
      <c r="D6" s="36"/>
      <c r="E6" s="36"/>
      <c r="F6" s="36"/>
      <c r="G6" s="36"/>
      <c r="H6" s="36"/>
      <c r="I6" s="36"/>
      <c r="J6" s="37"/>
      <c r="K6" s="38"/>
      <c r="L6" s="30"/>
      <c r="M6" s="36"/>
      <c r="N6" s="36"/>
      <c r="O6" s="36"/>
      <c r="P6" s="36"/>
      <c r="Q6" s="36"/>
      <c r="R6" s="36"/>
      <c r="S6" s="36"/>
      <c r="T6" s="36"/>
      <c r="U6" s="36"/>
      <c r="V6" s="36"/>
      <c r="W6" s="37"/>
      <c r="X6" s="32"/>
      <c r="Y6" s="30"/>
      <c r="Z6" s="30"/>
      <c r="AA6" s="30"/>
      <c r="AB6" s="30"/>
      <c r="AC6" s="30"/>
      <c r="AD6" s="30"/>
      <c r="AE6" s="30"/>
      <c r="AF6" s="30"/>
      <c r="AG6" s="30"/>
      <c r="AH6" s="31"/>
      <c r="AI6" s="30"/>
    </row>
    <row r="7" customFormat="false" ht="22.5" hidden="false" customHeight="true" outlineLevel="0" collapsed="false">
      <c r="A7" s="30"/>
      <c r="B7" s="30"/>
      <c r="C7" s="30"/>
      <c r="D7" s="30"/>
      <c r="E7" s="30"/>
      <c r="F7" s="30"/>
      <c r="G7" s="30"/>
      <c r="H7" s="30"/>
      <c r="I7" s="30"/>
      <c r="J7" s="31"/>
      <c r="K7" s="32"/>
      <c r="L7" s="30"/>
      <c r="M7" s="30"/>
      <c r="N7" s="30"/>
      <c r="O7" s="30"/>
      <c r="P7" s="30"/>
      <c r="Q7" s="30"/>
      <c r="R7" s="30"/>
      <c r="S7" s="30"/>
      <c r="T7" s="30"/>
      <c r="U7" s="30"/>
      <c r="V7" s="30"/>
      <c r="W7" s="34"/>
      <c r="X7" s="32"/>
      <c r="Y7" s="30"/>
      <c r="Z7" s="30"/>
      <c r="AA7" s="30"/>
      <c r="AB7" s="30"/>
      <c r="AC7" s="30"/>
      <c r="AD7" s="30"/>
      <c r="AE7" s="30"/>
      <c r="AF7" s="30"/>
      <c r="AG7" s="30"/>
      <c r="AH7" s="34"/>
      <c r="AI7" s="30"/>
    </row>
    <row r="8" customFormat="false" ht="270.1" hidden="false" customHeight="false" outlineLevel="0" collapsed="false">
      <c r="A8" s="33"/>
      <c r="B8" s="33"/>
      <c r="C8" s="33"/>
      <c r="D8" s="33"/>
      <c r="E8" s="33"/>
      <c r="F8" s="33"/>
      <c r="G8" s="33"/>
      <c r="H8" s="33"/>
      <c r="I8" s="33"/>
      <c r="J8" s="34" t="s">
        <v>57</v>
      </c>
      <c r="K8" s="35"/>
      <c r="L8" s="33"/>
      <c r="M8" s="33"/>
      <c r="N8" s="33"/>
      <c r="O8" s="33"/>
      <c r="P8" s="33"/>
      <c r="Q8" s="33"/>
      <c r="R8" s="33"/>
      <c r="S8" s="33"/>
      <c r="T8" s="33"/>
      <c r="U8" s="33"/>
      <c r="V8" s="33"/>
      <c r="W8" s="34" t="s">
        <v>58</v>
      </c>
      <c r="X8" s="35"/>
      <c r="Y8" s="33"/>
      <c r="Z8" s="33"/>
      <c r="AA8" s="33"/>
      <c r="AB8" s="33"/>
      <c r="AC8" s="33"/>
      <c r="AD8" s="33"/>
      <c r="AE8" s="33"/>
      <c r="AF8" s="33"/>
      <c r="AG8" s="33"/>
      <c r="AH8" s="34"/>
      <c r="AI8" s="33"/>
    </row>
    <row r="9" customFormat="false" ht="15" hidden="false" customHeight="false" outlineLevel="0" collapsed="false">
      <c r="A9" s="30"/>
      <c r="B9" s="30"/>
      <c r="C9" s="30"/>
      <c r="D9" s="30"/>
      <c r="E9" s="30"/>
      <c r="F9" s="30"/>
      <c r="G9" s="30"/>
      <c r="H9" s="30"/>
      <c r="I9" s="30"/>
      <c r="J9" s="31"/>
      <c r="K9" s="32"/>
      <c r="L9" s="30"/>
      <c r="M9" s="30"/>
      <c r="N9" s="30"/>
      <c r="O9" s="30"/>
      <c r="P9" s="30"/>
      <c r="Q9" s="30"/>
      <c r="R9" s="30"/>
      <c r="S9" s="30"/>
      <c r="T9" s="30"/>
      <c r="U9" s="30"/>
      <c r="V9" s="30"/>
      <c r="W9" s="34"/>
      <c r="X9" s="32"/>
      <c r="Y9" s="30"/>
      <c r="Z9" s="30"/>
      <c r="AA9" s="30"/>
      <c r="AB9" s="30"/>
      <c r="AC9" s="30"/>
      <c r="AD9" s="30"/>
      <c r="AE9" s="30"/>
      <c r="AF9" s="30"/>
      <c r="AG9" s="30"/>
      <c r="AH9" s="34"/>
      <c r="AI9" s="30"/>
    </row>
    <row r="10" customFormat="false" ht="15" hidden="false" customHeight="false" outlineLevel="0" collapsed="false">
      <c r="A10" s="30"/>
      <c r="B10" s="30"/>
      <c r="C10" s="30"/>
      <c r="D10" s="30"/>
      <c r="E10" s="30"/>
      <c r="F10" s="30"/>
      <c r="G10" s="30"/>
      <c r="H10" s="30"/>
      <c r="I10" s="30"/>
      <c r="J10" s="31"/>
      <c r="K10" s="32"/>
      <c r="L10" s="30"/>
      <c r="M10" s="30"/>
      <c r="N10" s="30"/>
      <c r="O10" s="30"/>
      <c r="P10" s="30"/>
      <c r="Q10" s="30"/>
      <c r="R10" s="30"/>
      <c r="S10" s="30"/>
      <c r="T10" s="30"/>
      <c r="U10" s="30"/>
      <c r="V10" s="30"/>
      <c r="W10" s="31"/>
      <c r="X10" s="32"/>
      <c r="Y10" s="30"/>
      <c r="Z10" s="30"/>
      <c r="AA10" s="30"/>
      <c r="AB10" s="30"/>
      <c r="AC10" s="30"/>
      <c r="AD10" s="30"/>
      <c r="AE10" s="30"/>
      <c r="AF10" s="30"/>
      <c r="AG10" s="30"/>
      <c r="AH10" s="31"/>
      <c r="AI10" s="30"/>
    </row>
    <row r="11" customFormat="false" ht="15" hidden="false" customHeight="false" outlineLevel="0" collapsed="false">
      <c r="A11" s="30"/>
      <c r="B11" s="30"/>
      <c r="C11" s="30"/>
      <c r="D11" s="30"/>
      <c r="E11" s="30"/>
      <c r="F11" s="30"/>
      <c r="G11" s="30"/>
      <c r="H11" s="30"/>
      <c r="I11" s="30"/>
      <c r="J11" s="31"/>
      <c r="K11" s="32"/>
      <c r="L11" s="30"/>
      <c r="M11" s="30"/>
      <c r="N11" s="30"/>
      <c r="O11" s="30"/>
      <c r="P11" s="30"/>
      <c r="Q11" s="30"/>
      <c r="R11" s="30"/>
      <c r="S11" s="30"/>
      <c r="T11" s="30"/>
      <c r="U11" s="30"/>
      <c r="V11" s="30"/>
      <c r="W11" s="31"/>
      <c r="X11" s="32"/>
      <c r="Y11" s="30"/>
      <c r="Z11" s="30"/>
      <c r="AA11" s="30"/>
      <c r="AB11" s="30"/>
      <c r="AC11" s="30"/>
      <c r="AD11" s="30"/>
      <c r="AE11" s="30"/>
      <c r="AF11" s="30"/>
      <c r="AG11" s="30"/>
      <c r="AH11" s="31"/>
      <c r="AI11" s="30"/>
    </row>
    <row r="12" customFormat="false" ht="27" hidden="false" customHeight="true" outlineLevel="0" collapsed="false">
      <c r="A12" s="30"/>
      <c r="B12" s="36"/>
      <c r="C12" s="36"/>
      <c r="D12" s="36"/>
      <c r="E12" s="36"/>
      <c r="F12" s="36"/>
      <c r="G12" s="36"/>
      <c r="H12" s="36"/>
      <c r="I12" s="36"/>
      <c r="J12" s="37"/>
      <c r="K12" s="32"/>
      <c r="L12" s="30"/>
      <c r="M12" s="30"/>
      <c r="N12" s="30"/>
      <c r="O12" s="30"/>
      <c r="P12" s="30"/>
      <c r="Q12" s="30"/>
      <c r="R12" s="30"/>
      <c r="S12" s="30"/>
      <c r="T12" s="30"/>
      <c r="U12" s="30"/>
      <c r="V12" s="30"/>
      <c r="W12" s="34"/>
      <c r="X12" s="32"/>
      <c r="Y12" s="30"/>
      <c r="Z12" s="30"/>
      <c r="AA12" s="30"/>
      <c r="AB12" s="30"/>
      <c r="AC12" s="30"/>
      <c r="AD12" s="30"/>
      <c r="AE12" s="30"/>
      <c r="AF12" s="30"/>
      <c r="AG12" s="30"/>
      <c r="AH12" s="31"/>
      <c r="AI12" s="30"/>
    </row>
    <row r="13" customFormat="false" ht="22.5" hidden="false" customHeight="true" outlineLevel="0" collapsed="false">
      <c r="A13" s="30"/>
      <c r="B13" s="30"/>
      <c r="C13" s="30"/>
      <c r="D13" s="30"/>
      <c r="E13" s="30"/>
      <c r="F13" s="30"/>
      <c r="G13" s="30"/>
      <c r="H13" s="30"/>
      <c r="I13" s="30"/>
      <c r="J13" s="31"/>
      <c r="K13" s="32"/>
      <c r="L13" s="30"/>
      <c r="M13" s="30"/>
      <c r="N13" s="30"/>
      <c r="O13" s="30"/>
      <c r="P13" s="30"/>
      <c r="Q13" s="30"/>
      <c r="R13" s="30"/>
      <c r="S13" s="30"/>
      <c r="T13" s="30"/>
      <c r="U13" s="30"/>
      <c r="V13" s="30"/>
      <c r="W13" s="31"/>
      <c r="X13" s="32"/>
      <c r="Y13" s="30"/>
      <c r="Z13" s="30"/>
      <c r="AA13" s="30"/>
      <c r="AB13" s="30"/>
      <c r="AC13" s="30"/>
      <c r="AD13" s="30"/>
      <c r="AE13" s="30"/>
      <c r="AF13" s="30"/>
      <c r="AG13" s="30"/>
      <c r="AH13" s="31"/>
      <c r="AI13" s="30"/>
    </row>
    <row r="14" customFormat="false" ht="195.5" hidden="false" customHeight="false" outlineLevel="0" collapsed="false">
      <c r="A14" s="30"/>
      <c r="B14" s="30"/>
      <c r="C14" s="30"/>
      <c r="D14" s="30"/>
      <c r="E14" s="30"/>
      <c r="F14" s="30"/>
      <c r="G14" s="30"/>
      <c r="H14" s="30"/>
      <c r="I14" s="30"/>
      <c r="J14" s="39" t="s">
        <v>59</v>
      </c>
      <c r="K14" s="32"/>
      <c r="L14" s="30"/>
      <c r="M14" s="30"/>
      <c r="N14" s="30"/>
      <c r="O14" s="30"/>
      <c r="P14" s="30"/>
      <c r="Q14" s="30"/>
      <c r="R14" s="30"/>
      <c r="S14" s="30"/>
      <c r="T14" s="30"/>
      <c r="U14" s="30"/>
      <c r="V14" s="30"/>
      <c r="W14" s="34"/>
      <c r="X14" s="32"/>
      <c r="Y14" s="30"/>
      <c r="Z14" s="30"/>
      <c r="AA14" s="30"/>
      <c r="AB14" s="30"/>
      <c r="AC14" s="30"/>
      <c r="AD14" s="30"/>
      <c r="AE14" s="30"/>
      <c r="AF14" s="30"/>
      <c r="AG14" s="30"/>
      <c r="AH14" s="31"/>
      <c r="AI14" s="30"/>
    </row>
    <row r="15" customFormat="false" ht="15" hidden="false" customHeight="false" outlineLevel="0" collapsed="false">
      <c r="A15" s="30"/>
      <c r="B15" s="30"/>
      <c r="C15" s="30"/>
      <c r="D15" s="30"/>
      <c r="E15" s="30"/>
      <c r="F15" s="30"/>
      <c r="G15" s="30"/>
      <c r="H15" s="30"/>
      <c r="I15" s="30"/>
      <c r="J15" s="31"/>
      <c r="K15" s="32"/>
      <c r="L15" s="30"/>
      <c r="M15" s="30"/>
      <c r="N15" s="30"/>
      <c r="O15" s="30"/>
      <c r="P15" s="30"/>
      <c r="Q15" s="30"/>
      <c r="R15" s="30"/>
      <c r="S15" s="30"/>
      <c r="T15" s="30"/>
      <c r="U15" s="30"/>
      <c r="V15" s="30"/>
      <c r="W15" s="31"/>
      <c r="X15" s="32"/>
      <c r="Y15" s="30"/>
      <c r="Z15" s="30"/>
      <c r="AA15" s="30"/>
      <c r="AB15" s="30"/>
      <c r="AC15" s="30"/>
      <c r="AD15" s="30"/>
      <c r="AE15" s="30"/>
      <c r="AF15" s="30"/>
      <c r="AG15" s="30"/>
      <c r="AH15" s="31"/>
      <c r="AI15" s="30"/>
    </row>
    <row r="16" customFormat="false" ht="15" hidden="false" customHeight="false" outlineLevel="0" collapsed="false">
      <c r="A16" s="30"/>
      <c r="B16" s="30"/>
      <c r="C16" s="30"/>
      <c r="D16" s="30"/>
      <c r="E16" s="30"/>
      <c r="F16" s="30"/>
      <c r="G16" s="30"/>
      <c r="H16" s="30"/>
      <c r="I16" s="30"/>
      <c r="J16" s="31"/>
      <c r="K16" s="32"/>
      <c r="L16" s="30"/>
      <c r="M16" s="30"/>
      <c r="N16" s="30"/>
      <c r="O16" s="30"/>
      <c r="P16" s="30"/>
      <c r="Q16" s="30"/>
      <c r="R16" s="30"/>
      <c r="S16" s="30"/>
      <c r="T16" s="30"/>
      <c r="U16" s="30"/>
      <c r="V16" s="30"/>
      <c r="W16" s="34"/>
      <c r="X16" s="32"/>
      <c r="Y16" s="30"/>
      <c r="Z16" s="30"/>
      <c r="AA16" s="30"/>
      <c r="AB16" s="30"/>
      <c r="AC16" s="30"/>
      <c r="AD16" s="30"/>
      <c r="AE16" s="30"/>
      <c r="AF16" s="30"/>
      <c r="AG16" s="30"/>
      <c r="AH16" s="31"/>
      <c r="AI16" s="30"/>
    </row>
    <row r="17" customFormat="false" ht="15" hidden="false" customHeight="false" outlineLevel="0" collapsed="false">
      <c r="A17" s="30"/>
      <c r="B17" s="30"/>
      <c r="C17" s="30"/>
      <c r="D17" s="30"/>
      <c r="E17" s="30"/>
      <c r="F17" s="30"/>
      <c r="G17" s="30"/>
      <c r="H17" s="30"/>
      <c r="I17" s="30"/>
      <c r="J17" s="31"/>
      <c r="K17" s="32"/>
      <c r="L17" s="30"/>
      <c r="M17" s="30"/>
      <c r="N17" s="30"/>
      <c r="O17" s="30"/>
      <c r="P17" s="30"/>
      <c r="Q17" s="30"/>
      <c r="R17" s="30"/>
      <c r="S17" s="30"/>
      <c r="T17" s="30"/>
      <c r="U17" s="30"/>
      <c r="V17" s="30"/>
      <c r="W17" s="31"/>
      <c r="X17" s="32"/>
      <c r="Y17" s="30"/>
      <c r="Z17" s="30"/>
      <c r="AA17" s="30"/>
      <c r="AB17" s="30"/>
      <c r="AC17" s="30"/>
      <c r="AD17" s="30"/>
      <c r="AE17" s="30"/>
      <c r="AF17" s="30"/>
      <c r="AG17" s="30"/>
      <c r="AH17" s="31"/>
      <c r="AI17" s="30"/>
    </row>
    <row r="18" customFormat="false" ht="15" hidden="false" customHeight="false" outlineLevel="0" collapsed="false">
      <c r="A18" s="30"/>
      <c r="B18" s="30"/>
      <c r="C18" s="30"/>
      <c r="D18" s="30"/>
      <c r="E18" s="30"/>
      <c r="F18" s="30"/>
      <c r="G18" s="30"/>
      <c r="H18" s="30"/>
      <c r="I18" s="30"/>
      <c r="J18" s="31"/>
      <c r="K18" s="32"/>
      <c r="L18" s="30"/>
      <c r="M18" s="30"/>
      <c r="N18" s="30"/>
      <c r="O18" s="30"/>
      <c r="P18" s="30"/>
      <c r="Q18" s="30"/>
      <c r="R18" s="30"/>
      <c r="S18" s="30"/>
      <c r="T18" s="30"/>
      <c r="U18" s="30"/>
      <c r="V18" s="30"/>
      <c r="W18" s="31"/>
      <c r="X18" s="32"/>
      <c r="Y18" s="30"/>
      <c r="Z18" s="30"/>
      <c r="AA18" s="30"/>
      <c r="AB18" s="30"/>
      <c r="AC18" s="30"/>
      <c r="AD18" s="30"/>
      <c r="AE18" s="30"/>
      <c r="AF18" s="30"/>
      <c r="AG18" s="30"/>
      <c r="AH18" s="31"/>
      <c r="AI18" s="30"/>
    </row>
    <row r="19" customFormat="false" ht="15" hidden="false" customHeight="false" outlineLevel="0" collapsed="false">
      <c r="A19" s="30"/>
      <c r="B19" s="30"/>
      <c r="C19" s="30"/>
      <c r="D19" s="30"/>
      <c r="E19" s="30"/>
      <c r="F19" s="30"/>
      <c r="G19" s="30"/>
      <c r="H19" s="30"/>
      <c r="I19" s="30"/>
      <c r="J19" s="31"/>
      <c r="K19" s="32"/>
      <c r="L19" s="30"/>
      <c r="M19" s="30"/>
      <c r="N19" s="30"/>
      <c r="O19" s="30"/>
      <c r="P19" s="30"/>
      <c r="Q19" s="30"/>
      <c r="R19" s="30"/>
      <c r="S19" s="30"/>
      <c r="T19" s="30"/>
      <c r="U19" s="30"/>
      <c r="V19" s="30"/>
      <c r="W19" s="31"/>
      <c r="X19" s="32"/>
      <c r="Y19" s="30"/>
      <c r="Z19" s="30"/>
      <c r="AA19" s="30"/>
      <c r="AB19" s="30"/>
      <c r="AC19" s="30"/>
      <c r="AD19" s="30"/>
      <c r="AE19" s="30"/>
      <c r="AF19" s="30"/>
      <c r="AG19" s="30"/>
      <c r="AH19" s="31"/>
      <c r="AI19" s="30"/>
    </row>
    <row r="20" customFormat="false" ht="15" hidden="false" customHeight="false" outlineLevel="0" collapsed="false">
      <c r="A20" s="30"/>
      <c r="B20" s="30"/>
      <c r="C20" s="30"/>
      <c r="D20" s="30"/>
      <c r="E20" s="30"/>
      <c r="F20" s="30"/>
      <c r="G20" s="30"/>
      <c r="H20" s="30"/>
      <c r="I20" s="30"/>
      <c r="J20" s="31"/>
      <c r="K20" s="32"/>
      <c r="L20" s="30"/>
      <c r="M20" s="30"/>
      <c r="N20" s="30"/>
      <c r="O20" s="30"/>
      <c r="P20" s="30"/>
      <c r="Q20" s="30"/>
      <c r="R20" s="30"/>
      <c r="S20" s="30"/>
      <c r="T20" s="30"/>
      <c r="U20" s="30"/>
      <c r="V20" s="30"/>
      <c r="W20" s="31"/>
      <c r="X20" s="32"/>
      <c r="Y20" s="30"/>
      <c r="Z20" s="30"/>
      <c r="AA20" s="30"/>
      <c r="AB20" s="30"/>
      <c r="AC20" s="30"/>
      <c r="AD20" s="30"/>
      <c r="AE20" s="30"/>
      <c r="AF20" s="30"/>
      <c r="AG20" s="30"/>
      <c r="AH20" s="31"/>
      <c r="AI20" s="30"/>
    </row>
    <row r="21" customFormat="false" ht="15.75" hidden="false" customHeight="true" outlineLevel="0" collapsed="false">
      <c r="A21" s="30"/>
      <c r="B21" s="30"/>
      <c r="C21" s="30"/>
      <c r="D21" s="30"/>
      <c r="E21" s="30"/>
      <c r="F21" s="30"/>
      <c r="G21" s="30"/>
      <c r="H21" s="30"/>
      <c r="I21" s="30"/>
      <c r="J21" s="31"/>
      <c r="K21" s="32"/>
      <c r="L21" s="30"/>
      <c r="M21" s="30"/>
      <c r="N21" s="30"/>
      <c r="O21" s="30"/>
      <c r="P21" s="30"/>
      <c r="Q21" s="30"/>
      <c r="R21" s="30"/>
      <c r="S21" s="30"/>
      <c r="T21" s="30"/>
      <c r="U21" s="30"/>
      <c r="V21" s="30"/>
      <c r="W21" s="31"/>
      <c r="X21" s="32"/>
      <c r="Y21" s="30"/>
      <c r="Z21" s="30"/>
      <c r="AA21" s="30"/>
      <c r="AB21" s="30"/>
      <c r="AC21" s="30"/>
      <c r="AD21" s="30"/>
      <c r="AE21" s="30"/>
      <c r="AF21" s="30"/>
      <c r="AG21" s="30"/>
      <c r="AH21" s="31"/>
      <c r="AI21" s="30"/>
    </row>
    <row r="22" customFormat="false" ht="32.25" hidden="false" customHeight="true" outlineLevel="0" collapsed="false">
      <c r="A22" s="30"/>
      <c r="B22" s="36"/>
      <c r="C22" s="36"/>
      <c r="D22" s="36"/>
      <c r="E22" s="36"/>
      <c r="F22" s="36"/>
      <c r="G22" s="36"/>
      <c r="H22" s="36"/>
      <c r="I22" s="36"/>
      <c r="J22" s="37"/>
      <c r="K22" s="32"/>
      <c r="L22" s="30"/>
      <c r="M22" s="30"/>
      <c r="N22" s="30"/>
      <c r="O22" s="30"/>
      <c r="P22" s="30"/>
      <c r="Q22" s="30"/>
      <c r="R22" s="30"/>
      <c r="S22" s="30"/>
      <c r="T22" s="30"/>
      <c r="U22" s="30"/>
      <c r="V22" s="30"/>
      <c r="W22" s="31"/>
      <c r="X22" s="32"/>
      <c r="Y22" s="30"/>
      <c r="Z22" s="30"/>
      <c r="AA22" s="30"/>
      <c r="AB22" s="30"/>
      <c r="AC22" s="30"/>
      <c r="AD22" s="30"/>
      <c r="AE22" s="30"/>
      <c r="AF22" s="30"/>
      <c r="AG22" s="30"/>
      <c r="AH22" s="31"/>
      <c r="AI22" s="30"/>
    </row>
    <row r="23" customFormat="false" ht="22.5" hidden="false" customHeight="true" outlineLevel="0" collapsed="false">
      <c r="A23" s="40"/>
      <c r="B23" s="30"/>
      <c r="C23" s="30"/>
      <c r="D23" s="30"/>
      <c r="E23" s="30"/>
      <c r="F23" s="30"/>
      <c r="G23" s="30"/>
      <c r="H23" s="30"/>
      <c r="I23" s="30"/>
      <c r="J23" s="31"/>
      <c r="K23" s="32"/>
      <c r="L23" s="30"/>
      <c r="M23" s="30"/>
      <c r="N23" s="30"/>
      <c r="O23" s="30"/>
      <c r="P23" s="30"/>
      <c r="Q23" s="30"/>
      <c r="R23" s="30"/>
      <c r="S23" s="30"/>
      <c r="T23" s="30"/>
      <c r="U23" s="30"/>
      <c r="V23" s="30"/>
      <c r="W23" s="31"/>
      <c r="X23" s="32"/>
      <c r="Y23" s="30"/>
      <c r="Z23" s="30"/>
      <c r="AA23" s="30"/>
      <c r="AB23" s="30"/>
      <c r="AC23" s="30"/>
      <c r="AD23" s="30"/>
      <c r="AE23" s="30"/>
      <c r="AF23" s="30"/>
      <c r="AG23" s="30"/>
      <c r="AH23" s="31"/>
      <c r="AI23" s="30"/>
    </row>
    <row r="24" customFormat="false" ht="15.75" hidden="false" customHeight="true" outlineLevel="0" collapsed="false">
      <c r="A24" s="30"/>
      <c r="B24" s="30"/>
      <c r="C24" s="30"/>
      <c r="D24" s="30"/>
      <c r="E24" s="30"/>
      <c r="F24" s="30"/>
      <c r="G24" s="30"/>
      <c r="H24" s="30"/>
      <c r="I24" s="30"/>
      <c r="J24" s="39" t="s">
        <v>60</v>
      </c>
      <c r="K24" s="32"/>
      <c r="L24" s="30"/>
      <c r="M24" s="30"/>
      <c r="N24" s="30"/>
      <c r="O24" s="30"/>
      <c r="P24" s="30"/>
      <c r="Q24" s="30"/>
      <c r="R24" s="30"/>
      <c r="S24" s="30"/>
      <c r="T24" s="30"/>
      <c r="U24" s="30"/>
      <c r="V24" s="30"/>
      <c r="W24" s="31"/>
      <c r="X24" s="32"/>
      <c r="Y24" s="30"/>
      <c r="Z24" s="30"/>
      <c r="AA24" s="30"/>
      <c r="AB24" s="30"/>
      <c r="AC24" s="30"/>
      <c r="AD24" s="30"/>
      <c r="AE24" s="30"/>
      <c r="AF24" s="30"/>
      <c r="AG24" s="30"/>
      <c r="AH24" s="31"/>
      <c r="AI24" s="30"/>
    </row>
    <row r="25" customFormat="false" ht="15.75" hidden="false" customHeight="true" outlineLevel="0" collapsed="false">
      <c r="A25" s="30"/>
      <c r="B25" s="30"/>
      <c r="C25" s="30"/>
      <c r="D25" s="30"/>
      <c r="E25" s="30"/>
      <c r="F25" s="30"/>
      <c r="G25" s="30"/>
      <c r="H25" s="30"/>
      <c r="I25" s="30"/>
      <c r="J25" s="31"/>
      <c r="K25" s="32"/>
      <c r="L25" s="30"/>
      <c r="M25" s="30"/>
      <c r="N25" s="30"/>
      <c r="O25" s="30"/>
      <c r="P25" s="30"/>
      <c r="Q25" s="30"/>
      <c r="R25" s="30"/>
      <c r="S25" s="30"/>
      <c r="T25" s="30"/>
      <c r="U25" s="30"/>
      <c r="V25" s="30"/>
      <c r="W25" s="31"/>
      <c r="X25" s="32"/>
      <c r="Y25" s="30"/>
      <c r="Z25" s="30"/>
      <c r="AA25" s="30"/>
      <c r="AB25" s="30"/>
      <c r="AC25" s="30"/>
      <c r="AD25" s="30"/>
      <c r="AE25" s="30"/>
      <c r="AF25" s="30"/>
      <c r="AG25" s="30"/>
      <c r="AH25" s="31"/>
      <c r="AI25" s="30"/>
    </row>
    <row r="26" customFormat="false" ht="15.75" hidden="false" customHeight="true" outlineLevel="0" collapsed="false">
      <c r="A26" s="30"/>
      <c r="B26" s="30"/>
      <c r="C26" s="30"/>
      <c r="D26" s="30"/>
      <c r="E26" s="30"/>
      <c r="F26" s="30"/>
      <c r="G26" s="30"/>
      <c r="H26" s="30"/>
      <c r="I26" s="30"/>
      <c r="J26" s="39"/>
      <c r="K26" s="32"/>
      <c r="L26" s="30"/>
      <c r="M26" s="30"/>
      <c r="N26" s="30"/>
      <c r="O26" s="30"/>
      <c r="P26" s="30"/>
      <c r="Q26" s="30"/>
      <c r="R26" s="30"/>
      <c r="S26" s="30"/>
      <c r="T26" s="30"/>
      <c r="U26" s="30"/>
      <c r="V26" s="30"/>
      <c r="W26" s="31"/>
      <c r="X26" s="32"/>
      <c r="Y26" s="30"/>
      <c r="Z26" s="30"/>
      <c r="AA26" s="30"/>
      <c r="AB26" s="30"/>
      <c r="AC26" s="30"/>
      <c r="AD26" s="30"/>
      <c r="AE26" s="30"/>
      <c r="AF26" s="30"/>
      <c r="AG26" s="30"/>
      <c r="AH26" s="31"/>
      <c r="AI26" s="30"/>
    </row>
    <row r="27" customFormat="false" ht="15.75" hidden="false" customHeight="true" outlineLevel="0" collapsed="false">
      <c r="A27" s="30"/>
      <c r="B27" s="30"/>
      <c r="C27" s="30"/>
      <c r="D27" s="30"/>
      <c r="E27" s="30"/>
      <c r="F27" s="30"/>
      <c r="G27" s="30"/>
      <c r="H27" s="30"/>
      <c r="I27" s="30"/>
      <c r="J27" s="31"/>
      <c r="K27" s="32"/>
      <c r="L27" s="30"/>
      <c r="M27" s="30"/>
      <c r="N27" s="30"/>
      <c r="O27" s="30"/>
      <c r="P27" s="30"/>
      <c r="Q27" s="30"/>
      <c r="R27" s="30"/>
      <c r="S27" s="30"/>
      <c r="T27" s="30"/>
      <c r="U27" s="30"/>
      <c r="V27" s="30"/>
      <c r="W27" s="31"/>
      <c r="X27" s="32"/>
      <c r="Y27" s="30"/>
      <c r="Z27" s="30"/>
      <c r="AA27" s="30"/>
      <c r="AB27" s="30"/>
      <c r="AC27" s="30"/>
      <c r="AD27" s="30"/>
      <c r="AE27" s="30"/>
      <c r="AF27" s="30"/>
      <c r="AG27" s="30"/>
      <c r="AH27" s="31"/>
      <c r="AI27" s="30"/>
    </row>
    <row r="28" customFormat="false" ht="15.75" hidden="false" customHeight="true" outlineLevel="0" collapsed="false">
      <c r="A28" s="30"/>
      <c r="B28" s="30"/>
      <c r="C28" s="30"/>
      <c r="D28" s="30"/>
      <c r="E28" s="30"/>
      <c r="F28" s="30"/>
      <c r="G28" s="30"/>
      <c r="H28" s="30"/>
      <c r="I28" s="30"/>
      <c r="J28" s="31"/>
      <c r="K28" s="32"/>
      <c r="L28" s="30"/>
      <c r="M28" s="30"/>
      <c r="N28" s="30"/>
      <c r="O28" s="30"/>
      <c r="P28" s="30"/>
      <c r="Q28" s="30"/>
      <c r="R28" s="30"/>
      <c r="S28" s="30"/>
      <c r="T28" s="30"/>
      <c r="U28" s="30"/>
      <c r="V28" s="30"/>
      <c r="W28" s="31"/>
      <c r="X28" s="32"/>
      <c r="Y28" s="30"/>
      <c r="Z28" s="30"/>
      <c r="AA28" s="30"/>
      <c r="AB28" s="30"/>
      <c r="AC28" s="30"/>
      <c r="AD28" s="30"/>
      <c r="AE28" s="30"/>
      <c r="AF28" s="30"/>
      <c r="AG28" s="30"/>
      <c r="AH28" s="31"/>
      <c r="AI28" s="30"/>
    </row>
    <row r="29" customFormat="false" ht="15.75" hidden="false" customHeight="true" outlineLevel="0" collapsed="false">
      <c r="A29" s="30"/>
      <c r="B29" s="30"/>
      <c r="C29" s="30"/>
      <c r="D29" s="30"/>
      <c r="E29" s="30"/>
      <c r="F29" s="30"/>
      <c r="G29" s="30"/>
      <c r="H29" s="30"/>
      <c r="I29" s="30"/>
      <c r="J29" s="31"/>
      <c r="K29" s="32"/>
      <c r="L29" s="30"/>
      <c r="M29" s="30"/>
      <c r="N29" s="30"/>
      <c r="O29" s="30"/>
      <c r="P29" s="30"/>
      <c r="Q29" s="30"/>
      <c r="R29" s="30"/>
      <c r="S29" s="30"/>
      <c r="T29" s="30"/>
      <c r="U29" s="30"/>
      <c r="V29" s="30"/>
      <c r="W29" s="31"/>
      <c r="X29" s="32"/>
      <c r="Y29" s="30"/>
      <c r="Z29" s="30"/>
      <c r="AA29" s="30"/>
      <c r="AB29" s="30"/>
      <c r="AC29" s="30"/>
      <c r="AD29" s="30"/>
      <c r="AE29" s="30"/>
      <c r="AF29" s="30"/>
      <c r="AG29" s="30"/>
      <c r="AH29" s="31"/>
      <c r="AI29" s="30"/>
    </row>
    <row r="30" customFormat="false" ht="15.75" hidden="false" customHeight="true" outlineLevel="0" collapsed="false">
      <c r="A30" s="30"/>
      <c r="B30" s="30"/>
      <c r="C30" s="30"/>
      <c r="D30" s="30"/>
      <c r="E30" s="30"/>
      <c r="F30" s="30"/>
      <c r="G30" s="30"/>
      <c r="H30" s="30"/>
      <c r="I30" s="30"/>
      <c r="J30" s="31"/>
      <c r="K30" s="32"/>
      <c r="L30" s="30"/>
      <c r="M30" s="30"/>
      <c r="N30" s="30"/>
      <c r="O30" s="30"/>
      <c r="P30" s="30"/>
      <c r="Q30" s="30"/>
      <c r="R30" s="30"/>
      <c r="S30" s="30"/>
      <c r="T30" s="30"/>
      <c r="U30" s="30"/>
      <c r="V30" s="30"/>
      <c r="W30" s="31"/>
      <c r="X30" s="32"/>
      <c r="Y30" s="30"/>
      <c r="Z30" s="30"/>
      <c r="AA30" s="30"/>
      <c r="AB30" s="30"/>
      <c r="AC30" s="30"/>
      <c r="AD30" s="30"/>
      <c r="AE30" s="30"/>
      <c r="AF30" s="30"/>
      <c r="AG30" s="30"/>
      <c r="AH30" s="31"/>
      <c r="AI30" s="30"/>
    </row>
    <row r="31" customFormat="false" ht="15.75" hidden="false" customHeight="true" outlineLevel="0" collapsed="false">
      <c r="A31" s="30"/>
      <c r="B31" s="30"/>
      <c r="C31" s="30"/>
      <c r="D31" s="30"/>
      <c r="E31" s="30"/>
      <c r="F31" s="30"/>
      <c r="G31" s="30"/>
      <c r="H31" s="30"/>
      <c r="I31" s="30"/>
      <c r="J31" s="31"/>
      <c r="K31" s="32"/>
      <c r="L31" s="30"/>
      <c r="M31" s="30"/>
      <c r="N31" s="30"/>
      <c r="O31" s="30"/>
      <c r="P31" s="30"/>
      <c r="Q31" s="30"/>
      <c r="R31" s="30"/>
      <c r="S31" s="30"/>
      <c r="T31" s="30"/>
      <c r="U31" s="30"/>
      <c r="V31" s="30"/>
      <c r="W31" s="31"/>
      <c r="X31" s="32"/>
      <c r="Y31" s="30"/>
      <c r="Z31" s="30"/>
      <c r="AA31" s="30"/>
      <c r="AB31" s="30"/>
      <c r="AC31" s="30"/>
      <c r="AD31" s="30"/>
      <c r="AE31" s="30"/>
      <c r="AF31" s="30"/>
      <c r="AG31" s="30"/>
      <c r="AH31" s="31"/>
      <c r="AI31" s="30"/>
    </row>
    <row r="32" customFormat="false" ht="15.75" hidden="false" customHeight="true" outlineLevel="0" collapsed="false">
      <c r="A32" s="30"/>
      <c r="B32" s="30"/>
      <c r="C32" s="30"/>
      <c r="D32" s="30"/>
      <c r="E32" s="30"/>
      <c r="F32" s="30"/>
      <c r="G32" s="30"/>
      <c r="H32" s="30"/>
      <c r="I32" s="30"/>
      <c r="J32" s="31"/>
      <c r="K32" s="32"/>
      <c r="L32" s="30"/>
      <c r="M32" s="30"/>
      <c r="N32" s="30"/>
      <c r="O32" s="30"/>
      <c r="P32" s="30"/>
      <c r="Q32" s="30"/>
      <c r="R32" s="30"/>
      <c r="S32" s="30"/>
      <c r="T32" s="30"/>
      <c r="U32" s="30"/>
      <c r="V32" s="30"/>
      <c r="W32" s="31"/>
      <c r="X32" s="32"/>
      <c r="Y32" s="30"/>
      <c r="Z32" s="30"/>
      <c r="AA32" s="30"/>
      <c r="AB32" s="30"/>
      <c r="AC32" s="30"/>
      <c r="AD32" s="30"/>
      <c r="AE32" s="30"/>
      <c r="AF32" s="30"/>
      <c r="AG32" s="30"/>
      <c r="AH32" s="31"/>
      <c r="AI32" s="30"/>
    </row>
    <row r="33" customFormat="false" ht="15.75" hidden="false" customHeight="true" outlineLevel="0" collapsed="false">
      <c r="A33" s="30"/>
      <c r="B33" s="30"/>
      <c r="C33" s="30"/>
      <c r="D33" s="30"/>
      <c r="E33" s="30"/>
      <c r="F33" s="30"/>
      <c r="G33" s="30"/>
      <c r="H33" s="30"/>
      <c r="I33" s="30"/>
      <c r="J33" s="31"/>
      <c r="K33" s="32"/>
      <c r="L33" s="30"/>
      <c r="M33" s="30"/>
      <c r="N33" s="30"/>
      <c r="O33" s="30"/>
      <c r="P33" s="30"/>
      <c r="Q33" s="30"/>
      <c r="R33" s="30"/>
      <c r="S33" s="30"/>
      <c r="T33" s="30"/>
      <c r="U33" s="30"/>
      <c r="V33" s="30"/>
      <c r="W33" s="31"/>
      <c r="X33" s="32"/>
      <c r="Y33" s="30"/>
      <c r="Z33" s="30"/>
      <c r="AA33" s="30"/>
      <c r="AB33" s="30"/>
      <c r="AC33" s="30"/>
      <c r="AD33" s="30"/>
      <c r="AE33" s="30"/>
      <c r="AF33" s="30"/>
      <c r="AG33" s="30"/>
      <c r="AH33" s="31"/>
      <c r="AI33" s="30"/>
    </row>
    <row r="34" customFormat="false" ht="15.75" hidden="false" customHeight="true" outlineLevel="0" collapsed="false">
      <c r="J34" s="41"/>
      <c r="W34" s="41"/>
      <c r="X34" s="42"/>
      <c r="AH34" s="41"/>
    </row>
    <row r="35" customFormat="false" ht="15.75" hidden="false" customHeight="true" outlineLevel="0" collapsed="false">
      <c r="J35" s="41"/>
      <c r="W35" s="41"/>
      <c r="X35" s="42"/>
      <c r="AH35" s="41"/>
    </row>
    <row r="36" customFormat="false" ht="15.75" hidden="false" customHeight="true" outlineLevel="0" collapsed="false">
      <c r="J36" s="41"/>
      <c r="W36" s="41"/>
      <c r="X36" s="42"/>
      <c r="AH36" s="41"/>
    </row>
    <row r="37" customFormat="false" ht="15.75" hidden="false" customHeight="true" outlineLevel="0" collapsed="false">
      <c r="J37" s="41"/>
      <c r="W37" s="41"/>
      <c r="X37" s="42"/>
      <c r="AH37" s="41"/>
    </row>
    <row r="38" customFormat="false" ht="15.75" hidden="false" customHeight="true" outlineLevel="0" collapsed="false">
      <c r="J38" s="41"/>
      <c r="W38" s="41"/>
      <c r="X38" s="42"/>
      <c r="AH38" s="41"/>
    </row>
    <row r="39" customFormat="false" ht="15.75" hidden="false" customHeight="true" outlineLevel="0" collapsed="false">
      <c r="J39" s="41"/>
      <c r="W39" s="41"/>
      <c r="X39" s="42"/>
      <c r="AH39" s="41"/>
    </row>
    <row r="40" customFormat="false" ht="15.75" hidden="false" customHeight="true" outlineLevel="0" collapsed="false">
      <c r="J40" s="41"/>
      <c r="W40" s="41"/>
      <c r="X40" s="42"/>
      <c r="AH40" s="41"/>
    </row>
    <row r="41" customFormat="false" ht="15.75" hidden="false" customHeight="true" outlineLevel="0" collapsed="false">
      <c r="J41" s="41"/>
      <c r="W41" s="41"/>
      <c r="X41" s="42"/>
      <c r="AH41" s="41"/>
    </row>
    <row r="42" customFormat="false" ht="15.75" hidden="false" customHeight="true" outlineLevel="0" collapsed="false">
      <c r="J42" s="41"/>
      <c r="W42" s="41"/>
      <c r="X42" s="42"/>
      <c r="AH42" s="41"/>
    </row>
    <row r="43" customFormat="false" ht="15.75" hidden="false" customHeight="true" outlineLevel="0" collapsed="false">
      <c r="J43" s="41"/>
      <c r="W43" s="41"/>
      <c r="X43" s="42"/>
      <c r="AH43" s="41"/>
    </row>
    <row r="44" customFormat="false" ht="15.75" hidden="false" customHeight="true" outlineLevel="0" collapsed="false">
      <c r="J44" s="41"/>
      <c r="W44" s="41"/>
      <c r="X44" s="42"/>
      <c r="AH44" s="41"/>
    </row>
    <row r="45" customFormat="false" ht="15.75" hidden="false" customHeight="true" outlineLevel="0" collapsed="false">
      <c r="A45" s="23"/>
      <c r="J45" s="41"/>
      <c r="W45" s="41"/>
      <c r="X45" s="42"/>
      <c r="AH45" s="41"/>
    </row>
    <row r="46" customFormat="false" ht="15.75" hidden="false" customHeight="true" outlineLevel="0" collapsed="false">
      <c r="J46" s="41"/>
      <c r="W46" s="41"/>
      <c r="X46" s="42"/>
      <c r="AH46" s="41"/>
    </row>
    <row r="47" customFormat="false" ht="15.75" hidden="false" customHeight="true" outlineLevel="0" collapsed="false">
      <c r="J47" s="41"/>
      <c r="W47" s="41"/>
      <c r="X47" s="42"/>
      <c r="AH47" s="41"/>
    </row>
    <row r="48" customFormat="false" ht="15.75" hidden="false" customHeight="true" outlineLevel="0" collapsed="false">
      <c r="J48" s="41"/>
      <c r="W48" s="41"/>
      <c r="X48" s="42"/>
      <c r="AH48" s="41"/>
    </row>
    <row r="49" customFormat="false" ht="15.75" hidden="false" customHeight="true" outlineLevel="0" collapsed="false">
      <c r="J49" s="41"/>
      <c r="W49" s="41"/>
      <c r="AH49" s="41"/>
    </row>
    <row r="50" customFormat="false" ht="15.75" hidden="false" customHeight="true" outlineLevel="0" collapsed="false">
      <c r="J50" s="41"/>
      <c r="W50" s="41"/>
      <c r="AH50" s="41"/>
    </row>
    <row r="51" customFormat="false" ht="15.75" hidden="false" customHeight="true" outlineLevel="0" collapsed="false">
      <c r="J51" s="41"/>
      <c r="W51" s="41"/>
      <c r="AH51" s="41"/>
    </row>
    <row r="52" customFormat="false" ht="15.75" hidden="false" customHeight="true" outlineLevel="0" collapsed="false">
      <c r="J52" s="41"/>
      <c r="W52" s="41"/>
      <c r="AH52" s="41"/>
    </row>
    <row r="53" customFormat="false" ht="15.75" hidden="false" customHeight="true" outlineLevel="0" collapsed="false">
      <c r="J53" s="41"/>
      <c r="W53" s="41"/>
      <c r="AH53" s="41"/>
    </row>
    <row r="54" customFormat="false" ht="15.75" hidden="false" customHeight="true" outlineLevel="0" collapsed="false">
      <c r="J54" s="41"/>
      <c r="W54" s="41"/>
      <c r="AH54" s="41"/>
    </row>
    <row r="55" customFormat="false" ht="15.75" hidden="false" customHeight="true" outlineLevel="0" collapsed="false">
      <c r="J55" s="41"/>
      <c r="W55" s="41"/>
      <c r="AH55" s="41"/>
    </row>
    <row r="56" customFormat="false" ht="15.75" hidden="false" customHeight="true" outlineLevel="0" collapsed="false">
      <c r="J56" s="41"/>
      <c r="W56" s="41"/>
      <c r="AH56" s="41"/>
    </row>
    <row r="57" customFormat="false" ht="15.75" hidden="false" customHeight="true" outlineLevel="0" collapsed="false">
      <c r="J57" s="41"/>
      <c r="W57" s="41"/>
      <c r="AH57" s="41"/>
    </row>
    <row r="58" customFormat="false" ht="15.75" hidden="false" customHeight="true" outlineLevel="0" collapsed="false">
      <c r="J58" s="41"/>
      <c r="W58" s="41"/>
      <c r="AH58" s="41"/>
    </row>
    <row r="59" customFormat="false" ht="15.75" hidden="false" customHeight="true" outlineLevel="0" collapsed="false">
      <c r="J59" s="41"/>
      <c r="W59" s="41"/>
      <c r="AH59" s="41"/>
    </row>
    <row r="60" customFormat="false" ht="15.75" hidden="false" customHeight="true" outlineLevel="0" collapsed="false">
      <c r="J60" s="41"/>
      <c r="W60" s="41"/>
      <c r="AH60" s="41"/>
    </row>
    <row r="61" customFormat="false" ht="15.75" hidden="false" customHeight="true" outlineLevel="0" collapsed="false">
      <c r="J61" s="41"/>
      <c r="W61" s="41"/>
      <c r="AH61" s="41"/>
    </row>
    <row r="62" customFormat="false" ht="15.75" hidden="false" customHeight="true" outlineLevel="0" collapsed="false">
      <c r="J62" s="41"/>
      <c r="W62" s="41"/>
      <c r="AH62" s="41"/>
    </row>
    <row r="63" customFormat="false" ht="15.75" hidden="false" customHeight="true" outlineLevel="0" collapsed="false">
      <c r="J63" s="41"/>
      <c r="W63" s="41"/>
      <c r="AH63" s="41"/>
    </row>
    <row r="64" customFormat="false" ht="15.75" hidden="false" customHeight="true" outlineLevel="0" collapsed="false">
      <c r="J64" s="41"/>
      <c r="W64" s="41"/>
      <c r="AH64" s="41"/>
    </row>
    <row r="65" customFormat="false" ht="15.75" hidden="false" customHeight="true" outlineLevel="0" collapsed="false">
      <c r="J65" s="41"/>
      <c r="W65" s="41"/>
      <c r="AH65" s="41"/>
    </row>
    <row r="66" customFormat="false" ht="15.75" hidden="false" customHeight="true" outlineLevel="0" collapsed="false">
      <c r="J66" s="41"/>
      <c r="W66" s="41"/>
      <c r="AH66" s="41"/>
    </row>
    <row r="67" customFormat="false" ht="15.75" hidden="false" customHeight="true" outlineLevel="0" collapsed="false">
      <c r="J67" s="41"/>
      <c r="W67" s="41"/>
      <c r="AH67" s="41"/>
    </row>
    <row r="68" customFormat="false" ht="15.75" hidden="false" customHeight="true" outlineLevel="0" collapsed="false">
      <c r="J68" s="41"/>
      <c r="W68" s="41"/>
      <c r="AH68" s="41"/>
    </row>
    <row r="69" customFormat="false" ht="15.75" hidden="false" customHeight="true" outlineLevel="0" collapsed="false">
      <c r="J69" s="41"/>
      <c r="W69" s="41"/>
      <c r="AH69" s="41"/>
    </row>
    <row r="70" customFormat="false" ht="15.75" hidden="false" customHeight="true" outlineLevel="0" collapsed="false">
      <c r="J70" s="41"/>
      <c r="W70" s="41"/>
      <c r="AH70" s="41"/>
    </row>
    <row r="71" customFormat="false" ht="15.75" hidden="false" customHeight="true" outlineLevel="0" collapsed="false">
      <c r="J71" s="41"/>
      <c r="W71" s="41"/>
      <c r="AH71" s="41"/>
    </row>
    <row r="72" customFormat="false" ht="15.75" hidden="false" customHeight="true" outlineLevel="0" collapsed="false">
      <c r="J72" s="41"/>
      <c r="W72" s="41"/>
      <c r="AH72" s="41"/>
    </row>
    <row r="73" customFormat="false" ht="15.75" hidden="false" customHeight="true" outlineLevel="0" collapsed="false">
      <c r="J73" s="41"/>
      <c r="W73" s="41"/>
      <c r="AH73" s="41"/>
    </row>
    <row r="74" customFormat="false" ht="15.75" hidden="false" customHeight="true" outlineLevel="0" collapsed="false">
      <c r="J74" s="41"/>
      <c r="W74" s="41"/>
      <c r="AH74" s="41"/>
    </row>
    <row r="75" customFormat="false" ht="15.75" hidden="false" customHeight="true" outlineLevel="0" collapsed="false">
      <c r="J75" s="41"/>
      <c r="W75" s="41"/>
      <c r="AH75" s="41"/>
    </row>
    <row r="76" customFormat="false" ht="15.75" hidden="false" customHeight="true" outlineLevel="0" collapsed="false">
      <c r="J76" s="41"/>
      <c r="W76" s="41"/>
      <c r="AH76" s="41"/>
    </row>
    <row r="77" customFormat="false" ht="15.75" hidden="false" customHeight="true" outlineLevel="0" collapsed="false">
      <c r="J77" s="41"/>
      <c r="W77" s="41"/>
      <c r="AH77" s="41"/>
    </row>
    <row r="78" customFormat="false" ht="15.75" hidden="false" customHeight="true" outlineLevel="0" collapsed="false">
      <c r="J78" s="41"/>
      <c r="W78" s="41"/>
      <c r="AH78" s="41"/>
    </row>
    <row r="79" customFormat="false" ht="15.75" hidden="false" customHeight="true" outlineLevel="0" collapsed="false">
      <c r="J79" s="41"/>
      <c r="W79" s="41"/>
      <c r="AH79" s="41"/>
    </row>
    <row r="80" customFormat="false" ht="15.75" hidden="false" customHeight="true" outlineLevel="0" collapsed="false">
      <c r="J80" s="41"/>
      <c r="W80" s="41"/>
      <c r="AH80" s="41"/>
    </row>
    <row r="81" customFormat="false" ht="15.75" hidden="false" customHeight="true" outlineLevel="0" collapsed="false">
      <c r="J81" s="41"/>
      <c r="W81" s="41"/>
      <c r="AH81" s="41"/>
    </row>
    <row r="82" customFormat="false" ht="15.75" hidden="false" customHeight="true" outlineLevel="0" collapsed="false">
      <c r="J82" s="41"/>
      <c r="W82" s="41"/>
      <c r="AH82" s="41"/>
    </row>
    <row r="83" customFormat="false" ht="15.75" hidden="false" customHeight="true" outlineLevel="0" collapsed="false">
      <c r="J83" s="41"/>
      <c r="W83" s="41"/>
      <c r="AH83" s="41"/>
    </row>
    <row r="84" customFormat="false" ht="15.75" hidden="false" customHeight="true" outlineLevel="0" collapsed="false">
      <c r="J84" s="41"/>
      <c r="W84" s="41"/>
      <c r="AH84" s="41"/>
    </row>
    <row r="85" customFormat="false" ht="15.75" hidden="false" customHeight="true" outlineLevel="0" collapsed="false">
      <c r="J85" s="41"/>
      <c r="W85" s="41"/>
      <c r="AH85" s="41"/>
    </row>
    <row r="86" customFormat="false" ht="15.75" hidden="false" customHeight="true" outlineLevel="0" collapsed="false">
      <c r="J86" s="41"/>
      <c r="W86" s="41"/>
      <c r="AH86" s="41"/>
    </row>
    <row r="87" customFormat="false" ht="15.75" hidden="false" customHeight="true" outlineLevel="0" collapsed="false">
      <c r="J87" s="41"/>
      <c r="W87" s="41"/>
      <c r="AH87" s="41"/>
    </row>
    <row r="88" customFormat="false" ht="15.75" hidden="false" customHeight="true" outlineLevel="0" collapsed="false">
      <c r="J88" s="41"/>
      <c r="W88" s="41"/>
      <c r="AH88" s="41"/>
    </row>
    <row r="89" customFormat="false" ht="15.75" hidden="false" customHeight="true" outlineLevel="0" collapsed="false">
      <c r="J89" s="41"/>
      <c r="W89" s="41"/>
      <c r="AH89" s="41"/>
    </row>
    <row r="90" customFormat="false" ht="15.75" hidden="false" customHeight="true" outlineLevel="0" collapsed="false">
      <c r="J90" s="41"/>
      <c r="W90" s="41"/>
      <c r="AH90" s="41"/>
    </row>
    <row r="91" customFormat="false" ht="15.75" hidden="false" customHeight="true" outlineLevel="0" collapsed="false">
      <c r="J91" s="41"/>
      <c r="W91" s="41"/>
      <c r="AH91" s="41"/>
    </row>
    <row r="92" customFormat="false" ht="15.75" hidden="false" customHeight="true" outlineLevel="0" collapsed="false">
      <c r="J92" s="41"/>
      <c r="W92" s="41"/>
      <c r="AH92" s="41"/>
    </row>
    <row r="93" customFormat="false" ht="15.75" hidden="false" customHeight="true" outlineLevel="0" collapsed="false">
      <c r="J93" s="41"/>
      <c r="W93" s="41"/>
      <c r="AH93" s="41"/>
    </row>
    <row r="94" customFormat="false" ht="15.75" hidden="false" customHeight="true" outlineLevel="0" collapsed="false">
      <c r="J94" s="41"/>
      <c r="W94" s="41"/>
      <c r="AH94" s="41"/>
    </row>
    <row r="95" customFormat="false" ht="15.75" hidden="false" customHeight="true" outlineLevel="0" collapsed="false">
      <c r="J95" s="41"/>
      <c r="W95" s="41"/>
      <c r="AH95" s="41"/>
    </row>
    <row r="96" customFormat="false" ht="15.75" hidden="false" customHeight="true" outlineLevel="0" collapsed="false">
      <c r="J96" s="41"/>
      <c r="W96" s="41"/>
      <c r="AH96" s="41"/>
    </row>
    <row r="97" customFormat="false" ht="15.75" hidden="false" customHeight="true" outlineLevel="0" collapsed="false">
      <c r="J97" s="41"/>
      <c r="W97" s="41"/>
      <c r="AH97" s="41"/>
    </row>
    <row r="98" customFormat="false" ht="15.75" hidden="false" customHeight="true" outlineLevel="0" collapsed="false">
      <c r="J98" s="41"/>
      <c r="W98" s="41"/>
      <c r="AH98" s="41"/>
    </row>
    <row r="99" customFormat="false" ht="15.75" hidden="false" customHeight="true" outlineLevel="0" collapsed="false">
      <c r="J99" s="41"/>
      <c r="W99" s="41"/>
      <c r="AH99" s="41"/>
    </row>
    <row r="100" customFormat="false" ht="15.75" hidden="false" customHeight="true" outlineLevel="0" collapsed="false">
      <c r="J100" s="41"/>
      <c r="W100" s="41"/>
      <c r="AH100" s="41"/>
    </row>
    <row r="101" customFormat="false" ht="15.75" hidden="false" customHeight="true" outlineLevel="0" collapsed="false">
      <c r="J101" s="41"/>
      <c r="W101" s="41"/>
      <c r="AH101" s="41"/>
    </row>
    <row r="102" customFormat="false" ht="15.75" hidden="false" customHeight="true" outlineLevel="0" collapsed="false">
      <c r="J102" s="41"/>
      <c r="W102" s="41"/>
      <c r="AH102" s="41"/>
    </row>
    <row r="103" customFormat="false" ht="15.75" hidden="false" customHeight="true" outlineLevel="0" collapsed="false">
      <c r="J103" s="41"/>
      <c r="W103" s="41"/>
      <c r="AH103" s="41"/>
    </row>
    <row r="104" customFormat="false" ht="15.75" hidden="false" customHeight="true" outlineLevel="0" collapsed="false">
      <c r="J104" s="41"/>
      <c r="W104" s="41"/>
      <c r="AH104" s="41"/>
    </row>
    <row r="105" customFormat="false" ht="15.75" hidden="false" customHeight="true" outlineLevel="0" collapsed="false">
      <c r="J105" s="41"/>
      <c r="W105" s="41"/>
      <c r="AH105" s="41"/>
    </row>
    <row r="106" customFormat="false" ht="15.75" hidden="false" customHeight="true" outlineLevel="0" collapsed="false">
      <c r="J106" s="41"/>
      <c r="W106" s="41"/>
      <c r="AH106" s="41"/>
    </row>
    <row r="107" customFormat="false" ht="15.75" hidden="false" customHeight="true" outlineLevel="0" collapsed="false">
      <c r="J107" s="41"/>
      <c r="W107" s="41"/>
      <c r="AH107" s="41"/>
    </row>
    <row r="108" customFormat="false" ht="15.75" hidden="false" customHeight="true" outlineLevel="0" collapsed="false">
      <c r="J108" s="41"/>
      <c r="W108" s="41"/>
      <c r="AH108" s="41"/>
    </row>
    <row r="109" customFormat="false" ht="15.75" hidden="false" customHeight="true" outlineLevel="0" collapsed="false">
      <c r="J109" s="41"/>
      <c r="W109" s="41"/>
      <c r="AH109" s="41"/>
    </row>
    <row r="110" customFormat="false" ht="15.75" hidden="false" customHeight="true" outlineLevel="0" collapsed="false">
      <c r="J110" s="41"/>
      <c r="W110" s="41"/>
      <c r="AH110" s="41"/>
    </row>
    <row r="111" customFormat="false" ht="15.75" hidden="false" customHeight="true" outlineLevel="0" collapsed="false">
      <c r="J111" s="41"/>
      <c r="W111" s="41"/>
      <c r="AH111" s="41"/>
    </row>
    <row r="112" customFormat="false" ht="15.75" hidden="false" customHeight="true" outlineLevel="0" collapsed="false">
      <c r="J112" s="41"/>
      <c r="W112" s="41"/>
      <c r="AH112" s="41"/>
    </row>
    <row r="113" customFormat="false" ht="15.75" hidden="false" customHeight="true" outlineLevel="0" collapsed="false">
      <c r="J113" s="41"/>
      <c r="W113" s="41"/>
      <c r="AH113" s="41"/>
    </row>
    <row r="114" customFormat="false" ht="15.75" hidden="false" customHeight="true" outlineLevel="0" collapsed="false">
      <c r="J114" s="41"/>
      <c r="W114" s="41"/>
      <c r="AH114" s="41"/>
    </row>
    <row r="115" customFormat="false" ht="15.75" hidden="false" customHeight="true" outlineLevel="0" collapsed="false">
      <c r="J115" s="41"/>
      <c r="W115" s="41"/>
      <c r="AH115" s="41"/>
    </row>
    <row r="116" customFormat="false" ht="15.75" hidden="false" customHeight="true" outlineLevel="0" collapsed="false">
      <c r="J116" s="41"/>
      <c r="W116" s="41"/>
      <c r="AH116" s="41"/>
    </row>
    <row r="117" customFormat="false" ht="15.75" hidden="false" customHeight="true" outlineLevel="0" collapsed="false">
      <c r="J117" s="41"/>
      <c r="W117" s="41"/>
      <c r="AH117" s="41"/>
    </row>
    <row r="118" customFormat="false" ht="15.75" hidden="false" customHeight="true" outlineLevel="0" collapsed="false">
      <c r="J118" s="41"/>
      <c r="W118" s="41"/>
      <c r="AH118" s="41"/>
    </row>
    <row r="119" customFormat="false" ht="15.75" hidden="false" customHeight="true" outlineLevel="0" collapsed="false">
      <c r="J119" s="41"/>
      <c r="W119" s="41"/>
      <c r="AH119" s="41"/>
    </row>
    <row r="120" customFormat="false" ht="15.75" hidden="false" customHeight="true" outlineLevel="0" collapsed="false">
      <c r="J120" s="41"/>
      <c r="W120" s="41"/>
      <c r="AH120" s="41"/>
    </row>
    <row r="121" customFormat="false" ht="15.75" hidden="false" customHeight="true" outlineLevel="0" collapsed="false">
      <c r="J121" s="41"/>
      <c r="W121" s="41"/>
      <c r="AH121" s="41"/>
    </row>
    <row r="122" customFormat="false" ht="15.75" hidden="false" customHeight="true" outlineLevel="0" collapsed="false">
      <c r="J122" s="41"/>
      <c r="W122" s="41"/>
      <c r="AH122" s="41"/>
    </row>
    <row r="123" customFormat="false" ht="15.75" hidden="false" customHeight="true" outlineLevel="0" collapsed="false">
      <c r="J123" s="41"/>
      <c r="W123" s="41"/>
      <c r="AH123" s="41"/>
    </row>
    <row r="124" customFormat="false" ht="15.75" hidden="false" customHeight="true" outlineLevel="0" collapsed="false">
      <c r="J124" s="41"/>
      <c r="W124" s="41"/>
      <c r="AH124" s="41"/>
    </row>
    <row r="125" customFormat="false" ht="15.75" hidden="false" customHeight="true" outlineLevel="0" collapsed="false">
      <c r="J125" s="41"/>
      <c r="W125" s="41"/>
      <c r="AH125" s="41"/>
    </row>
    <row r="126" customFormat="false" ht="15.75" hidden="false" customHeight="true" outlineLevel="0" collapsed="false">
      <c r="J126" s="41"/>
      <c r="W126" s="41"/>
      <c r="AH126" s="41"/>
    </row>
    <row r="127" customFormat="false" ht="15.75" hidden="false" customHeight="true" outlineLevel="0" collapsed="false">
      <c r="J127" s="41"/>
      <c r="W127" s="41"/>
      <c r="AH127" s="41"/>
    </row>
    <row r="128" customFormat="false" ht="15.75" hidden="false" customHeight="true" outlineLevel="0" collapsed="false">
      <c r="J128" s="41"/>
      <c r="W128" s="41"/>
      <c r="AH128" s="41"/>
    </row>
    <row r="129" customFormat="false" ht="15.75" hidden="false" customHeight="true" outlineLevel="0" collapsed="false">
      <c r="J129" s="41"/>
      <c r="W129" s="41"/>
      <c r="AH129" s="41"/>
    </row>
    <row r="130" customFormat="false" ht="15.75" hidden="false" customHeight="true" outlineLevel="0" collapsed="false">
      <c r="J130" s="41"/>
      <c r="W130" s="41"/>
      <c r="AH130" s="41"/>
    </row>
    <row r="131" customFormat="false" ht="15.75" hidden="false" customHeight="true" outlineLevel="0" collapsed="false">
      <c r="J131" s="41"/>
      <c r="W131" s="41"/>
      <c r="AH131" s="41"/>
    </row>
    <row r="132" customFormat="false" ht="15.75" hidden="false" customHeight="true" outlineLevel="0" collapsed="false">
      <c r="J132" s="41"/>
      <c r="W132" s="41"/>
      <c r="AH132" s="41"/>
    </row>
    <row r="133" customFormat="false" ht="15.75" hidden="false" customHeight="true" outlineLevel="0" collapsed="false">
      <c r="J133" s="41"/>
      <c r="W133" s="41"/>
      <c r="AH133" s="41"/>
    </row>
    <row r="134" customFormat="false" ht="15.75" hidden="false" customHeight="true" outlineLevel="0" collapsed="false">
      <c r="J134" s="41"/>
      <c r="W134" s="41"/>
      <c r="AH134" s="41"/>
    </row>
    <row r="135" customFormat="false" ht="15.75" hidden="false" customHeight="true" outlineLevel="0" collapsed="false">
      <c r="J135" s="41"/>
      <c r="W135" s="41"/>
      <c r="AH135" s="41"/>
    </row>
    <row r="136" customFormat="false" ht="15.75" hidden="false" customHeight="true" outlineLevel="0" collapsed="false">
      <c r="J136" s="41"/>
      <c r="W136" s="41"/>
      <c r="AH136" s="41"/>
    </row>
    <row r="137" customFormat="false" ht="15.75" hidden="false" customHeight="true" outlineLevel="0" collapsed="false">
      <c r="J137" s="41"/>
      <c r="W137" s="41"/>
      <c r="AH137" s="41"/>
    </row>
    <row r="138" customFormat="false" ht="15.75" hidden="false" customHeight="true" outlineLevel="0" collapsed="false">
      <c r="J138" s="41"/>
      <c r="W138" s="41"/>
      <c r="AH138" s="41"/>
    </row>
    <row r="139" customFormat="false" ht="15.75" hidden="false" customHeight="true" outlineLevel="0" collapsed="false">
      <c r="J139" s="41"/>
      <c r="W139" s="41"/>
      <c r="AH139" s="41"/>
    </row>
    <row r="140" customFormat="false" ht="15.75" hidden="false" customHeight="true" outlineLevel="0" collapsed="false">
      <c r="J140" s="41"/>
      <c r="W140" s="41"/>
      <c r="AH140" s="41"/>
    </row>
    <row r="141" customFormat="false" ht="15.75" hidden="false" customHeight="true" outlineLevel="0" collapsed="false">
      <c r="J141" s="41"/>
      <c r="W141" s="41"/>
      <c r="AH141" s="41"/>
    </row>
    <row r="142" customFormat="false" ht="15.75" hidden="false" customHeight="true" outlineLevel="0" collapsed="false">
      <c r="J142" s="41"/>
      <c r="W142" s="41"/>
      <c r="AH142" s="41"/>
    </row>
    <row r="143" customFormat="false" ht="15.75" hidden="false" customHeight="true" outlineLevel="0" collapsed="false">
      <c r="J143" s="41"/>
      <c r="W143" s="41"/>
      <c r="AH143" s="41"/>
    </row>
    <row r="144" customFormat="false" ht="15.75" hidden="false" customHeight="true" outlineLevel="0" collapsed="false">
      <c r="J144" s="41"/>
      <c r="W144" s="41"/>
      <c r="AH144" s="41"/>
    </row>
    <row r="145" customFormat="false" ht="15.75" hidden="false" customHeight="true" outlineLevel="0" collapsed="false">
      <c r="J145" s="41"/>
      <c r="W145" s="41"/>
      <c r="AH145" s="41"/>
    </row>
    <row r="146" customFormat="false" ht="15.75" hidden="false" customHeight="true" outlineLevel="0" collapsed="false">
      <c r="J146" s="41"/>
      <c r="W146" s="41"/>
      <c r="AH146" s="41"/>
    </row>
    <row r="147" customFormat="false" ht="15.75" hidden="false" customHeight="true" outlineLevel="0" collapsed="false">
      <c r="J147" s="41"/>
      <c r="W147" s="41"/>
      <c r="AH147" s="41"/>
    </row>
    <row r="148" customFormat="false" ht="15.75" hidden="false" customHeight="true" outlineLevel="0" collapsed="false">
      <c r="J148" s="41"/>
      <c r="W148" s="41"/>
      <c r="AH148" s="41"/>
    </row>
    <row r="149" customFormat="false" ht="15.75" hidden="false" customHeight="true" outlineLevel="0" collapsed="false">
      <c r="J149" s="41"/>
      <c r="W149" s="41"/>
      <c r="AH149" s="41"/>
    </row>
    <row r="150" customFormat="false" ht="15.75" hidden="false" customHeight="true" outlineLevel="0" collapsed="false">
      <c r="J150" s="41"/>
      <c r="W150" s="41"/>
      <c r="AH150" s="41"/>
    </row>
    <row r="151" customFormat="false" ht="15.75" hidden="false" customHeight="true" outlineLevel="0" collapsed="false">
      <c r="J151" s="41"/>
      <c r="W151" s="41"/>
      <c r="AH151" s="41"/>
    </row>
    <row r="152" customFormat="false" ht="15.75" hidden="false" customHeight="true" outlineLevel="0" collapsed="false">
      <c r="J152" s="41"/>
      <c r="W152" s="41"/>
      <c r="AH152" s="41"/>
    </row>
    <row r="153" customFormat="false" ht="15.75" hidden="false" customHeight="true" outlineLevel="0" collapsed="false">
      <c r="J153" s="41"/>
      <c r="W153" s="41"/>
      <c r="AH153" s="41"/>
    </row>
    <row r="154" customFormat="false" ht="15.75" hidden="false" customHeight="true" outlineLevel="0" collapsed="false">
      <c r="J154" s="41"/>
      <c r="W154" s="41"/>
      <c r="AH154" s="41"/>
    </row>
    <row r="155" customFormat="false" ht="15.75" hidden="false" customHeight="true" outlineLevel="0" collapsed="false">
      <c r="J155" s="41"/>
      <c r="W155" s="41"/>
      <c r="AH155" s="41"/>
    </row>
    <row r="156" customFormat="false" ht="15.75" hidden="false" customHeight="true" outlineLevel="0" collapsed="false">
      <c r="J156" s="41"/>
      <c r="W156" s="41"/>
      <c r="AH156" s="41"/>
    </row>
    <row r="157" customFormat="false" ht="15.75" hidden="false" customHeight="true" outlineLevel="0" collapsed="false">
      <c r="J157" s="41"/>
      <c r="W157" s="41"/>
      <c r="AH157" s="41"/>
    </row>
    <row r="158" customFormat="false" ht="15.75" hidden="false" customHeight="true" outlineLevel="0" collapsed="false">
      <c r="J158" s="41"/>
      <c r="W158" s="41"/>
      <c r="AH158" s="41"/>
    </row>
    <row r="159" customFormat="false" ht="15.75" hidden="false" customHeight="true" outlineLevel="0" collapsed="false">
      <c r="J159" s="41"/>
      <c r="W159" s="41"/>
      <c r="AH159" s="41"/>
    </row>
    <row r="160" customFormat="false" ht="15.75" hidden="false" customHeight="true" outlineLevel="0" collapsed="false">
      <c r="J160" s="41"/>
      <c r="W160" s="41"/>
      <c r="AH160" s="41"/>
    </row>
    <row r="161" customFormat="false" ht="15.75" hidden="false" customHeight="true" outlineLevel="0" collapsed="false">
      <c r="J161" s="41"/>
      <c r="W161" s="41"/>
      <c r="AH161" s="41"/>
    </row>
    <row r="162" customFormat="false" ht="15.75" hidden="false" customHeight="true" outlineLevel="0" collapsed="false">
      <c r="J162" s="41"/>
      <c r="W162" s="41"/>
      <c r="AH162" s="41"/>
    </row>
    <row r="163" customFormat="false" ht="15.75" hidden="false" customHeight="true" outlineLevel="0" collapsed="false">
      <c r="J163" s="41"/>
      <c r="W163" s="41"/>
      <c r="AH163" s="41"/>
    </row>
    <row r="164" customFormat="false" ht="15.75" hidden="false" customHeight="true" outlineLevel="0" collapsed="false">
      <c r="J164" s="41"/>
      <c r="W164" s="41"/>
      <c r="AH164" s="41"/>
    </row>
    <row r="165" customFormat="false" ht="15.75" hidden="false" customHeight="true" outlineLevel="0" collapsed="false">
      <c r="J165" s="41"/>
      <c r="W165" s="41"/>
      <c r="AH165" s="41"/>
    </row>
    <row r="166" customFormat="false" ht="15.75" hidden="false" customHeight="true" outlineLevel="0" collapsed="false">
      <c r="J166" s="41"/>
      <c r="W166" s="41"/>
      <c r="AH166" s="41"/>
    </row>
    <row r="167" customFormat="false" ht="15.75" hidden="false" customHeight="true" outlineLevel="0" collapsed="false">
      <c r="J167" s="41"/>
      <c r="W167" s="41"/>
      <c r="AH167" s="41"/>
    </row>
    <row r="168" customFormat="false" ht="15.75" hidden="false" customHeight="true" outlineLevel="0" collapsed="false">
      <c r="J168" s="41"/>
      <c r="W168" s="41"/>
      <c r="AH168" s="41"/>
    </row>
    <row r="169" customFormat="false" ht="15.75" hidden="false" customHeight="true" outlineLevel="0" collapsed="false">
      <c r="J169" s="41"/>
      <c r="W169" s="41"/>
      <c r="AH169" s="41"/>
    </row>
    <row r="170" customFormat="false" ht="15.75" hidden="false" customHeight="true" outlineLevel="0" collapsed="false">
      <c r="J170" s="41"/>
      <c r="W170" s="41"/>
      <c r="AH170" s="41"/>
    </row>
    <row r="171" customFormat="false" ht="15.75" hidden="false" customHeight="true" outlineLevel="0" collapsed="false">
      <c r="J171" s="41"/>
      <c r="W171" s="41"/>
      <c r="AH171" s="41"/>
    </row>
    <row r="172" customFormat="false" ht="15.75" hidden="false" customHeight="true" outlineLevel="0" collapsed="false">
      <c r="J172" s="41"/>
      <c r="W172" s="41"/>
      <c r="AH172" s="41"/>
    </row>
    <row r="173" customFormat="false" ht="15.75" hidden="false" customHeight="true" outlineLevel="0" collapsed="false">
      <c r="J173" s="41"/>
      <c r="W173" s="41"/>
      <c r="AH173" s="41"/>
    </row>
    <row r="174" customFormat="false" ht="15.75" hidden="false" customHeight="true" outlineLevel="0" collapsed="false">
      <c r="J174" s="41"/>
      <c r="W174" s="41"/>
      <c r="AH174" s="41"/>
    </row>
    <row r="175" customFormat="false" ht="15.75" hidden="false" customHeight="true" outlineLevel="0" collapsed="false">
      <c r="J175" s="41"/>
      <c r="W175" s="41"/>
      <c r="AH175" s="41"/>
    </row>
    <row r="176" customFormat="false" ht="15.75" hidden="false" customHeight="true" outlineLevel="0" collapsed="false">
      <c r="J176" s="41"/>
      <c r="W176" s="41"/>
      <c r="AH176" s="41"/>
    </row>
    <row r="177" customFormat="false" ht="15.75" hidden="false" customHeight="true" outlineLevel="0" collapsed="false">
      <c r="J177" s="41"/>
      <c r="W177" s="41"/>
      <c r="AH177" s="41"/>
    </row>
    <row r="178" customFormat="false" ht="15.75" hidden="false" customHeight="true" outlineLevel="0" collapsed="false">
      <c r="J178" s="41"/>
      <c r="W178" s="41"/>
      <c r="AH178" s="41"/>
    </row>
    <row r="179" customFormat="false" ht="15.75" hidden="false" customHeight="true" outlineLevel="0" collapsed="false">
      <c r="J179" s="41"/>
      <c r="W179" s="41"/>
      <c r="AH179" s="41"/>
    </row>
    <row r="180" customFormat="false" ht="15.75" hidden="false" customHeight="true" outlineLevel="0" collapsed="false">
      <c r="J180" s="41"/>
      <c r="W180" s="41"/>
      <c r="AH180" s="41"/>
    </row>
    <row r="181" customFormat="false" ht="15.75" hidden="false" customHeight="true" outlineLevel="0" collapsed="false">
      <c r="J181" s="41"/>
      <c r="W181" s="41"/>
      <c r="AH181" s="41"/>
    </row>
    <row r="182" customFormat="false" ht="15.75" hidden="false" customHeight="true" outlineLevel="0" collapsed="false">
      <c r="J182" s="41"/>
      <c r="W182" s="41"/>
      <c r="AH182" s="41"/>
    </row>
    <row r="183" customFormat="false" ht="15.75" hidden="false" customHeight="true" outlineLevel="0" collapsed="false">
      <c r="J183" s="41"/>
      <c r="W183" s="41"/>
      <c r="AH183" s="41"/>
    </row>
    <row r="184" customFormat="false" ht="15.75" hidden="false" customHeight="true" outlineLevel="0" collapsed="false">
      <c r="J184" s="41"/>
      <c r="W184" s="41"/>
      <c r="AH184" s="41"/>
    </row>
    <row r="185" customFormat="false" ht="15.75" hidden="false" customHeight="true" outlineLevel="0" collapsed="false">
      <c r="J185" s="41"/>
      <c r="W185" s="41"/>
      <c r="AH185" s="41"/>
    </row>
    <row r="186" customFormat="false" ht="15.75" hidden="false" customHeight="true" outlineLevel="0" collapsed="false">
      <c r="J186" s="41"/>
      <c r="W186" s="41"/>
      <c r="AH186" s="41"/>
    </row>
    <row r="187" customFormat="false" ht="15.75" hidden="false" customHeight="true" outlineLevel="0" collapsed="false">
      <c r="J187" s="41"/>
      <c r="W187" s="41"/>
      <c r="AH187" s="41"/>
    </row>
    <row r="188" customFormat="false" ht="15.75" hidden="false" customHeight="true" outlineLevel="0" collapsed="false">
      <c r="J188" s="41"/>
      <c r="W188" s="41"/>
      <c r="AH188" s="41"/>
    </row>
    <row r="189" customFormat="false" ht="15.75" hidden="false" customHeight="true" outlineLevel="0" collapsed="false">
      <c r="J189" s="41"/>
      <c r="W189" s="41"/>
      <c r="AH189" s="41"/>
    </row>
    <row r="190" customFormat="false" ht="15.75" hidden="false" customHeight="true" outlineLevel="0" collapsed="false">
      <c r="J190" s="41"/>
      <c r="W190" s="41"/>
      <c r="AH190" s="41"/>
    </row>
    <row r="191" customFormat="false" ht="15.75" hidden="false" customHeight="true" outlineLevel="0" collapsed="false">
      <c r="J191" s="41"/>
      <c r="W191" s="41"/>
      <c r="AH191" s="41"/>
    </row>
    <row r="192" customFormat="false" ht="15.75" hidden="false" customHeight="true" outlineLevel="0" collapsed="false">
      <c r="J192" s="41"/>
      <c r="W192" s="41"/>
      <c r="AH192" s="41"/>
    </row>
    <row r="193" customFormat="false" ht="15.75" hidden="false" customHeight="true" outlineLevel="0" collapsed="false">
      <c r="J193" s="41"/>
      <c r="W193" s="41"/>
      <c r="AH193" s="41"/>
    </row>
    <row r="194" customFormat="false" ht="15.75" hidden="false" customHeight="true" outlineLevel="0" collapsed="false">
      <c r="J194" s="41"/>
      <c r="W194" s="41"/>
      <c r="AH194" s="41"/>
    </row>
    <row r="195" customFormat="false" ht="15.75" hidden="false" customHeight="true" outlineLevel="0" collapsed="false">
      <c r="J195" s="41"/>
      <c r="W195" s="41"/>
      <c r="AH195" s="41"/>
    </row>
    <row r="196" customFormat="false" ht="15.75" hidden="false" customHeight="true" outlineLevel="0" collapsed="false">
      <c r="J196" s="41"/>
      <c r="W196" s="41"/>
      <c r="AH196" s="41"/>
    </row>
    <row r="197" customFormat="false" ht="15.75" hidden="false" customHeight="true" outlineLevel="0" collapsed="false">
      <c r="J197" s="41"/>
      <c r="W197" s="41"/>
      <c r="AH197" s="41"/>
    </row>
    <row r="198" customFormat="false" ht="15.75" hidden="false" customHeight="true" outlineLevel="0" collapsed="false">
      <c r="J198" s="41"/>
      <c r="W198" s="41"/>
      <c r="AH198" s="41"/>
    </row>
    <row r="199" customFormat="false" ht="15.75" hidden="false" customHeight="true" outlineLevel="0" collapsed="false">
      <c r="J199" s="41"/>
      <c r="W199" s="41"/>
      <c r="AH199" s="41"/>
    </row>
    <row r="200" customFormat="false" ht="15.75" hidden="false" customHeight="true" outlineLevel="0" collapsed="false">
      <c r="J200" s="41"/>
      <c r="W200" s="41"/>
      <c r="AH200" s="41"/>
    </row>
    <row r="201" customFormat="false" ht="15.75" hidden="false" customHeight="true" outlineLevel="0" collapsed="false">
      <c r="J201" s="41"/>
      <c r="W201" s="41"/>
      <c r="AH201" s="41"/>
    </row>
    <row r="202" customFormat="false" ht="15.75" hidden="false" customHeight="true" outlineLevel="0" collapsed="false">
      <c r="J202" s="41"/>
      <c r="W202" s="41"/>
      <c r="AH202" s="41"/>
    </row>
    <row r="203" customFormat="false" ht="15.75" hidden="false" customHeight="true" outlineLevel="0" collapsed="false">
      <c r="J203" s="41"/>
      <c r="W203" s="41"/>
      <c r="AH203" s="41"/>
    </row>
    <row r="204" customFormat="false" ht="15.75" hidden="false" customHeight="true" outlineLevel="0" collapsed="false">
      <c r="J204" s="41"/>
      <c r="W204" s="41"/>
      <c r="AH204" s="41"/>
    </row>
    <row r="205" customFormat="false" ht="15.75" hidden="false" customHeight="true" outlineLevel="0" collapsed="false">
      <c r="J205" s="41"/>
      <c r="W205" s="41"/>
      <c r="AH205" s="41"/>
    </row>
    <row r="206" customFormat="false" ht="15.75" hidden="false" customHeight="true" outlineLevel="0" collapsed="false">
      <c r="J206" s="41"/>
      <c r="W206" s="41"/>
      <c r="AH206" s="41"/>
    </row>
    <row r="207" customFormat="false" ht="15.75" hidden="false" customHeight="true" outlineLevel="0" collapsed="false">
      <c r="J207" s="41"/>
      <c r="W207" s="41"/>
      <c r="AH207" s="41"/>
    </row>
    <row r="208" customFormat="false" ht="15.75" hidden="false" customHeight="true" outlineLevel="0" collapsed="false">
      <c r="J208" s="41"/>
      <c r="W208" s="41"/>
      <c r="AH208" s="41"/>
    </row>
    <row r="209" customFormat="false" ht="15.75" hidden="false" customHeight="true" outlineLevel="0" collapsed="false">
      <c r="J209" s="41"/>
      <c r="W209" s="41"/>
      <c r="AH209" s="41"/>
    </row>
    <row r="210" customFormat="false" ht="15.75" hidden="false" customHeight="true" outlineLevel="0" collapsed="false">
      <c r="J210" s="41"/>
      <c r="W210" s="41"/>
      <c r="AH210" s="41"/>
    </row>
    <row r="211" customFormat="false" ht="15.75" hidden="false" customHeight="true" outlineLevel="0" collapsed="false">
      <c r="J211" s="41"/>
      <c r="W211" s="41"/>
      <c r="AH211" s="41"/>
    </row>
    <row r="212" customFormat="false" ht="15.75" hidden="false" customHeight="true" outlineLevel="0" collapsed="false">
      <c r="J212" s="41"/>
      <c r="W212" s="41"/>
      <c r="AH212" s="41"/>
    </row>
    <row r="213" customFormat="false" ht="15.75" hidden="false" customHeight="true" outlineLevel="0" collapsed="false">
      <c r="J213" s="41"/>
      <c r="W213" s="41"/>
      <c r="AH213" s="41"/>
    </row>
    <row r="214" customFormat="false" ht="15.75" hidden="false" customHeight="true" outlineLevel="0" collapsed="false">
      <c r="J214" s="41"/>
      <c r="W214" s="41"/>
      <c r="AH214" s="41"/>
    </row>
    <row r="215" customFormat="false" ht="15.75" hidden="false" customHeight="true" outlineLevel="0" collapsed="false">
      <c r="J215" s="41"/>
      <c r="W215" s="41"/>
      <c r="AH215" s="41"/>
    </row>
    <row r="216" customFormat="false" ht="15.75" hidden="false" customHeight="true" outlineLevel="0" collapsed="false">
      <c r="J216" s="41"/>
      <c r="W216" s="41"/>
      <c r="AH216" s="41"/>
    </row>
    <row r="217" customFormat="false" ht="15.75" hidden="false" customHeight="true" outlineLevel="0" collapsed="false">
      <c r="J217" s="41"/>
      <c r="W217" s="41"/>
      <c r="AH217" s="41"/>
    </row>
    <row r="218" customFormat="false" ht="15.75" hidden="false" customHeight="true" outlineLevel="0" collapsed="false">
      <c r="J218" s="41"/>
      <c r="W218" s="41"/>
      <c r="AH218" s="41"/>
    </row>
    <row r="219" customFormat="false" ht="15.75" hidden="false" customHeight="true" outlineLevel="0" collapsed="false">
      <c r="J219" s="41"/>
      <c r="W219" s="41"/>
      <c r="AH219" s="41"/>
    </row>
    <row r="220" customFormat="false" ht="15.75" hidden="false" customHeight="true" outlineLevel="0" collapsed="false">
      <c r="J220" s="41"/>
      <c r="W220" s="41"/>
      <c r="AH220" s="41"/>
    </row>
    <row r="221" customFormat="false" ht="15.75" hidden="false" customHeight="true" outlineLevel="0" collapsed="false">
      <c r="J221" s="41"/>
      <c r="W221" s="41"/>
      <c r="AH221" s="41"/>
    </row>
    <row r="222" customFormat="false" ht="15.75" hidden="false" customHeight="true" outlineLevel="0" collapsed="false">
      <c r="J222" s="41"/>
      <c r="W222" s="41"/>
      <c r="AH222" s="41"/>
    </row>
    <row r="223" customFormat="false" ht="15.75" hidden="false" customHeight="true" outlineLevel="0" collapsed="false">
      <c r="J223" s="41"/>
      <c r="W223" s="41"/>
      <c r="AH223" s="41"/>
    </row>
    <row r="224" customFormat="false" ht="15.75" hidden="false" customHeight="true" outlineLevel="0" collapsed="false">
      <c r="J224" s="41"/>
      <c r="W224" s="41"/>
      <c r="AH224" s="41"/>
    </row>
    <row r="225" customFormat="false" ht="15.75" hidden="false" customHeight="true" outlineLevel="0" collapsed="false">
      <c r="J225" s="41"/>
      <c r="W225" s="41"/>
      <c r="AH225" s="41"/>
    </row>
    <row r="226" customFormat="false" ht="15.75" hidden="false" customHeight="true" outlineLevel="0" collapsed="false">
      <c r="J226" s="41"/>
      <c r="W226" s="41"/>
      <c r="AH226" s="41"/>
    </row>
    <row r="227" customFormat="false" ht="15.75" hidden="false" customHeight="true" outlineLevel="0" collapsed="false">
      <c r="J227" s="41"/>
      <c r="W227" s="41"/>
      <c r="AH227" s="41"/>
    </row>
    <row r="228" customFormat="false" ht="15.75" hidden="false" customHeight="true" outlineLevel="0" collapsed="false">
      <c r="J228" s="41"/>
      <c r="W228" s="41"/>
      <c r="AH228" s="41"/>
    </row>
    <row r="229" customFormat="false" ht="15.75" hidden="false" customHeight="true" outlineLevel="0" collapsed="false">
      <c r="J229" s="41"/>
      <c r="W229" s="41"/>
      <c r="AH229" s="41"/>
    </row>
    <row r="230" customFormat="false" ht="15.75" hidden="false" customHeight="true" outlineLevel="0" collapsed="false">
      <c r="J230" s="41"/>
      <c r="W230" s="41"/>
      <c r="AH230" s="41"/>
    </row>
    <row r="231" customFormat="false" ht="15.75" hidden="false" customHeight="true" outlineLevel="0" collapsed="false">
      <c r="J231" s="41"/>
      <c r="W231" s="41"/>
      <c r="AH231" s="41"/>
    </row>
    <row r="232" customFormat="false" ht="15.75" hidden="false" customHeight="true" outlineLevel="0" collapsed="false">
      <c r="J232" s="41"/>
      <c r="W232" s="41"/>
      <c r="AH232" s="41"/>
    </row>
    <row r="233" customFormat="false" ht="15.75" hidden="false" customHeight="true" outlineLevel="0" collapsed="false">
      <c r="J233" s="41"/>
      <c r="W233" s="41"/>
      <c r="AH233" s="41"/>
    </row>
    <row r="234" customFormat="false" ht="15.75" hidden="false" customHeight="true" outlineLevel="0" collapsed="false">
      <c r="J234" s="41"/>
      <c r="W234" s="41"/>
      <c r="AH234" s="41"/>
    </row>
    <row r="235" customFormat="false" ht="15.75" hidden="false" customHeight="true" outlineLevel="0" collapsed="false">
      <c r="J235" s="41"/>
      <c r="W235" s="41"/>
      <c r="AH235" s="41"/>
    </row>
    <row r="236" customFormat="false" ht="15.75" hidden="false" customHeight="true" outlineLevel="0" collapsed="false">
      <c r="J236" s="41"/>
      <c r="W236" s="41"/>
      <c r="AH236" s="41"/>
    </row>
    <row r="237" customFormat="false" ht="15.75" hidden="false" customHeight="true" outlineLevel="0" collapsed="false">
      <c r="J237" s="41"/>
      <c r="W237" s="41"/>
      <c r="AH237" s="41"/>
    </row>
    <row r="238" customFormat="false" ht="15.75" hidden="false" customHeight="true" outlineLevel="0" collapsed="false">
      <c r="J238" s="41"/>
      <c r="W238" s="41"/>
      <c r="AH238" s="41"/>
    </row>
    <row r="239" customFormat="false" ht="15.75" hidden="false" customHeight="true" outlineLevel="0" collapsed="false">
      <c r="J239" s="41"/>
      <c r="W239" s="41"/>
      <c r="AH239" s="41"/>
    </row>
    <row r="240" customFormat="false" ht="15.75" hidden="false" customHeight="true" outlineLevel="0" collapsed="false">
      <c r="J240" s="41"/>
      <c r="W240" s="41"/>
      <c r="AH240" s="41"/>
    </row>
    <row r="241" customFormat="false" ht="15.75" hidden="false" customHeight="true" outlineLevel="0" collapsed="false">
      <c r="J241" s="41"/>
      <c r="W241" s="41"/>
      <c r="AH241" s="41"/>
    </row>
    <row r="242" customFormat="false" ht="15.75" hidden="false" customHeight="true" outlineLevel="0" collapsed="false">
      <c r="J242" s="41"/>
      <c r="W242" s="41"/>
      <c r="AH242" s="41"/>
    </row>
    <row r="243" customFormat="false" ht="15.75" hidden="false" customHeight="true" outlineLevel="0" collapsed="false">
      <c r="J243" s="41"/>
      <c r="W243" s="41"/>
      <c r="AH243" s="41"/>
    </row>
    <row r="244" customFormat="false" ht="15.75" hidden="false" customHeight="true" outlineLevel="0" collapsed="false">
      <c r="J244" s="41"/>
      <c r="W244" s="41"/>
      <c r="AH244" s="41"/>
    </row>
    <row r="245" customFormat="false" ht="15.75" hidden="false" customHeight="true" outlineLevel="0" collapsed="false">
      <c r="J245" s="41"/>
      <c r="W245" s="41"/>
      <c r="AH245" s="41"/>
    </row>
    <row r="246" customFormat="false" ht="15.75" hidden="false" customHeight="true" outlineLevel="0" collapsed="false">
      <c r="J246" s="41"/>
      <c r="W246" s="41"/>
      <c r="AH246" s="41"/>
    </row>
    <row r="247" customFormat="false" ht="15.75" hidden="false" customHeight="true" outlineLevel="0" collapsed="false">
      <c r="J247" s="41"/>
      <c r="W247" s="41"/>
      <c r="AH247" s="41"/>
    </row>
    <row r="248" customFormat="false" ht="15.75" hidden="false" customHeight="true" outlineLevel="0" collapsed="false">
      <c r="J248" s="41"/>
      <c r="W248" s="41"/>
      <c r="AH248" s="41"/>
    </row>
    <row r="249" customFormat="false" ht="15.75" hidden="false" customHeight="true" outlineLevel="0" collapsed="false">
      <c r="J249" s="41"/>
      <c r="W249" s="41"/>
      <c r="AH249" s="41"/>
    </row>
    <row r="250" customFormat="false" ht="15.75" hidden="false" customHeight="true" outlineLevel="0" collapsed="false">
      <c r="J250" s="41"/>
      <c r="W250" s="41"/>
      <c r="AH250" s="41"/>
    </row>
    <row r="251" customFormat="false" ht="15.75" hidden="false" customHeight="true" outlineLevel="0" collapsed="false">
      <c r="J251" s="41"/>
      <c r="W251" s="41"/>
      <c r="AH251" s="41"/>
    </row>
    <row r="252" customFormat="false" ht="15.75" hidden="false" customHeight="true" outlineLevel="0" collapsed="false">
      <c r="J252" s="41"/>
      <c r="W252" s="41"/>
      <c r="AH252" s="41"/>
    </row>
    <row r="253" customFormat="false" ht="15.75" hidden="false" customHeight="true" outlineLevel="0" collapsed="false">
      <c r="J253" s="41"/>
      <c r="W253" s="41"/>
      <c r="AH253" s="41"/>
    </row>
    <row r="254" customFormat="false" ht="15.75" hidden="false" customHeight="true" outlineLevel="0" collapsed="false">
      <c r="J254" s="41"/>
      <c r="W254" s="41"/>
      <c r="AH254" s="41"/>
    </row>
    <row r="255" customFormat="false" ht="15.75" hidden="false" customHeight="true" outlineLevel="0" collapsed="false">
      <c r="J255" s="41"/>
      <c r="W255" s="41"/>
      <c r="AH255" s="41"/>
    </row>
    <row r="256" customFormat="false" ht="15.75" hidden="false" customHeight="true" outlineLevel="0" collapsed="false">
      <c r="J256" s="41"/>
      <c r="W256" s="41"/>
      <c r="AH256" s="41"/>
    </row>
    <row r="257" customFormat="false" ht="15.75" hidden="false" customHeight="true" outlineLevel="0" collapsed="false">
      <c r="J257" s="41"/>
      <c r="W257" s="41"/>
      <c r="AH257" s="41"/>
    </row>
    <row r="258" customFormat="false" ht="15.75" hidden="false" customHeight="true" outlineLevel="0" collapsed="false">
      <c r="J258" s="41"/>
      <c r="W258" s="41"/>
      <c r="AH258" s="41"/>
    </row>
    <row r="259" customFormat="false" ht="15.75" hidden="false" customHeight="true" outlineLevel="0" collapsed="false">
      <c r="J259" s="41"/>
      <c r="W259" s="41"/>
      <c r="AH259" s="41"/>
    </row>
    <row r="260" customFormat="false" ht="15.75" hidden="false" customHeight="true" outlineLevel="0" collapsed="false">
      <c r="J260" s="41"/>
      <c r="W260" s="41"/>
      <c r="AH260" s="41"/>
    </row>
    <row r="261" customFormat="false" ht="15.75" hidden="false" customHeight="true" outlineLevel="0" collapsed="false">
      <c r="J261" s="41"/>
      <c r="W261" s="41"/>
      <c r="AH261" s="41"/>
    </row>
    <row r="262" customFormat="false" ht="15.75" hidden="false" customHeight="true" outlineLevel="0" collapsed="false">
      <c r="J262" s="41"/>
      <c r="W262" s="41"/>
      <c r="AH262" s="41"/>
    </row>
    <row r="263" customFormat="false" ht="15.75" hidden="false" customHeight="true" outlineLevel="0" collapsed="false">
      <c r="J263" s="41"/>
      <c r="W263" s="41"/>
      <c r="AH263" s="41"/>
    </row>
    <row r="264" customFormat="false" ht="15.75" hidden="false" customHeight="true" outlineLevel="0" collapsed="false">
      <c r="J264" s="41"/>
      <c r="W264" s="41"/>
      <c r="AH264" s="41"/>
    </row>
    <row r="265" customFormat="false" ht="15.75" hidden="false" customHeight="true" outlineLevel="0" collapsed="false">
      <c r="J265" s="41"/>
      <c r="W265" s="41"/>
      <c r="AH265" s="41"/>
    </row>
    <row r="266" customFormat="false" ht="15.75" hidden="false" customHeight="true" outlineLevel="0" collapsed="false">
      <c r="J266" s="41"/>
      <c r="W266" s="41"/>
      <c r="AH266" s="41"/>
    </row>
    <row r="267" customFormat="false" ht="15.75" hidden="false" customHeight="true" outlineLevel="0" collapsed="false">
      <c r="J267" s="41"/>
      <c r="W267" s="41"/>
      <c r="AH267" s="41"/>
    </row>
    <row r="268" customFormat="false" ht="15.75" hidden="false" customHeight="true" outlineLevel="0" collapsed="false">
      <c r="J268" s="41"/>
      <c r="W268" s="41"/>
      <c r="AH268" s="41"/>
    </row>
    <row r="269" customFormat="false" ht="15.75" hidden="false" customHeight="true" outlineLevel="0" collapsed="false">
      <c r="J269" s="41"/>
      <c r="W269" s="41"/>
      <c r="AH269" s="41"/>
    </row>
    <row r="270" customFormat="false" ht="15.75" hidden="false" customHeight="true" outlineLevel="0" collapsed="false">
      <c r="J270" s="41"/>
      <c r="W270" s="41"/>
      <c r="AH270" s="41"/>
    </row>
    <row r="271" customFormat="false" ht="15.75" hidden="false" customHeight="true" outlineLevel="0" collapsed="false">
      <c r="J271" s="41"/>
      <c r="W271" s="41"/>
      <c r="AH271" s="41"/>
    </row>
    <row r="272" customFormat="false" ht="15.75" hidden="false" customHeight="true" outlineLevel="0" collapsed="false">
      <c r="J272" s="41"/>
      <c r="W272" s="41"/>
      <c r="AH272" s="41"/>
    </row>
    <row r="273" customFormat="false" ht="15.75" hidden="false" customHeight="true" outlineLevel="0" collapsed="false">
      <c r="J273" s="41"/>
      <c r="W273" s="41"/>
      <c r="AH273" s="41"/>
    </row>
    <row r="274" customFormat="false" ht="15.75" hidden="false" customHeight="true" outlineLevel="0" collapsed="false">
      <c r="J274" s="41"/>
      <c r="W274" s="41"/>
      <c r="AH274" s="41"/>
    </row>
    <row r="275" customFormat="false" ht="15.75" hidden="false" customHeight="true" outlineLevel="0" collapsed="false">
      <c r="J275" s="41"/>
      <c r="W275" s="41"/>
      <c r="AH275" s="41"/>
    </row>
    <row r="276" customFormat="false" ht="15.75" hidden="false" customHeight="true" outlineLevel="0" collapsed="false">
      <c r="J276" s="41"/>
      <c r="W276" s="41"/>
      <c r="AH276" s="41"/>
    </row>
    <row r="277" customFormat="false" ht="15.75" hidden="false" customHeight="true" outlineLevel="0" collapsed="false">
      <c r="J277" s="41"/>
      <c r="W277" s="41"/>
      <c r="AH277" s="41"/>
    </row>
    <row r="278" customFormat="false" ht="15.75" hidden="false" customHeight="true" outlineLevel="0" collapsed="false">
      <c r="J278" s="41"/>
      <c r="W278" s="41"/>
      <c r="AH278" s="41"/>
    </row>
    <row r="279" customFormat="false" ht="15.75" hidden="false" customHeight="true" outlineLevel="0" collapsed="false">
      <c r="J279" s="41"/>
      <c r="W279" s="41"/>
      <c r="AH279" s="41"/>
    </row>
    <row r="280" customFormat="false" ht="15.75" hidden="false" customHeight="true" outlineLevel="0" collapsed="false">
      <c r="J280" s="41"/>
      <c r="W280" s="41"/>
      <c r="AH280" s="41"/>
    </row>
    <row r="281" customFormat="false" ht="15.75" hidden="false" customHeight="true" outlineLevel="0" collapsed="false">
      <c r="J281" s="41"/>
      <c r="W281" s="41"/>
      <c r="AH281" s="41"/>
    </row>
    <row r="282" customFormat="false" ht="15.75" hidden="false" customHeight="true" outlineLevel="0" collapsed="false">
      <c r="J282" s="41"/>
      <c r="W282" s="41"/>
      <c r="AH282" s="41"/>
    </row>
    <row r="283" customFormat="false" ht="15.75" hidden="false" customHeight="true" outlineLevel="0" collapsed="false">
      <c r="J283" s="41"/>
      <c r="W283" s="41"/>
      <c r="AH283" s="41"/>
    </row>
    <row r="284" customFormat="false" ht="15.75" hidden="false" customHeight="true" outlineLevel="0" collapsed="false">
      <c r="J284" s="41"/>
      <c r="W284" s="41"/>
      <c r="AH284" s="41"/>
    </row>
    <row r="285" customFormat="false" ht="15.75" hidden="false" customHeight="true" outlineLevel="0" collapsed="false">
      <c r="J285" s="41"/>
      <c r="W285" s="41"/>
      <c r="AH285" s="41"/>
    </row>
    <row r="286" customFormat="false" ht="15.75" hidden="false" customHeight="true" outlineLevel="0" collapsed="false">
      <c r="J286" s="41"/>
      <c r="W286" s="41"/>
      <c r="AH286" s="41"/>
    </row>
    <row r="287" customFormat="false" ht="15.75" hidden="false" customHeight="true" outlineLevel="0" collapsed="false">
      <c r="J287" s="41"/>
      <c r="W287" s="41"/>
      <c r="AH287" s="41"/>
    </row>
    <row r="288" customFormat="false" ht="15.75" hidden="false" customHeight="true" outlineLevel="0" collapsed="false">
      <c r="J288" s="41"/>
      <c r="W288" s="41"/>
      <c r="AH288" s="41"/>
    </row>
    <row r="289" customFormat="false" ht="15.75" hidden="false" customHeight="true" outlineLevel="0" collapsed="false">
      <c r="J289" s="41"/>
      <c r="W289" s="41"/>
      <c r="AH289" s="41"/>
    </row>
    <row r="290" customFormat="false" ht="15.75" hidden="false" customHeight="true" outlineLevel="0" collapsed="false">
      <c r="J290" s="41"/>
      <c r="W290" s="41"/>
      <c r="AH290" s="41"/>
    </row>
    <row r="291" customFormat="false" ht="15.75" hidden="false" customHeight="true" outlineLevel="0" collapsed="false">
      <c r="J291" s="41"/>
      <c r="W291" s="41"/>
      <c r="AH291" s="41"/>
    </row>
    <row r="292" customFormat="false" ht="15.75" hidden="false" customHeight="true" outlineLevel="0" collapsed="false">
      <c r="J292" s="41"/>
      <c r="W292" s="41"/>
      <c r="AH292" s="41"/>
    </row>
    <row r="293" customFormat="false" ht="15.75" hidden="false" customHeight="true" outlineLevel="0" collapsed="false">
      <c r="J293" s="41"/>
      <c r="W293" s="41"/>
      <c r="AH293" s="41"/>
    </row>
    <row r="294" customFormat="false" ht="15.75" hidden="false" customHeight="true" outlineLevel="0" collapsed="false">
      <c r="J294" s="41"/>
      <c r="W294" s="41"/>
      <c r="AH294" s="41"/>
    </row>
    <row r="295" customFormat="false" ht="15.75" hidden="false" customHeight="true" outlineLevel="0" collapsed="false">
      <c r="J295" s="41"/>
      <c r="W295" s="41"/>
      <c r="AH295" s="41"/>
    </row>
    <row r="296" customFormat="false" ht="15.75" hidden="false" customHeight="true" outlineLevel="0" collapsed="false">
      <c r="J296" s="41"/>
      <c r="W296" s="41"/>
      <c r="AH296" s="41"/>
    </row>
    <row r="297" customFormat="false" ht="15.75" hidden="false" customHeight="true" outlineLevel="0" collapsed="false">
      <c r="J297" s="41"/>
      <c r="W297" s="41"/>
      <c r="AH297" s="41"/>
    </row>
    <row r="298" customFormat="false" ht="15.75" hidden="false" customHeight="true" outlineLevel="0" collapsed="false">
      <c r="J298" s="41"/>
      <c r="W298" s="41"/>
      <c r="AH298" s="41"/>
    </row>
    <row r="299" customFormat="false" ht="15.75" hidden="false" customHeight="true" outlineLevel="0" collapsed="false">
      <c r="J299" s="41"/>
      <c r="W299" s="41"/>
      <c r="AH299" s="41"/>
    </row>
    <row r="300" customFormat="false" ht="15.75" hidden="false" customHeight="true" outlineLevel="0" collapsed="false">
      <c r="J300" s="41"/>
      <c r="W300" s="41"/>
      <c r="AH300" s="41"/>
    </row>
    <row r="301" customFormat="false" ht="15.75" hidden="false" customHeight="true" outlineLevel="0" collapsed="false">
      <c r="J301" s="41"/>
      <c r="W301" s="41"/>
      <c r="AH301" s="41"/>
    </row>
    <row r="302" customFormat="false" ht="15.75" hidden="false" customHeight="true" outlineLevel="0" collapsed="false">
      <c r="J302" s="41"/>
      <c r="W302" s="41"/>
      <c r="AH302" s="41"/>
    </row>
    <row r="303" customFormat="false" ht="15.75" hidden="false" customHeight="true" outlineLevel="0" collapsed="false">
      <c r="J303" s="41"/>
      <c r="W303" s="41"/>
      <c r="AH303" s="41"/>
    </row>
    <row r="304" customFormat="false" ht="15.75" hidden="false" customHeight="true" outlineLevel="0" collapsed="false">
      <c r="J304" s="41"/>
      <c r="W304" s="41"/>
      <c r="AH304" s="41"/>
    </row>
    <row r="305" customFormat="false" ht="15.75" hidden="false" customHeight="true" outlineLevel="0" collapsed="false">
      <c r="J305" s="41"/>
      <c r="W305" s="41"/>
      <c r="AH305" s="41"/>
    </row>
    <row r="306" customFormat="false" ht="15.75" hidden="false" customHeight="true" outlineLevel="0" collapsed="false">
      <c r="J306" s="41"/>
      <c r="W306" s="41"/>
      <c r="AH306" s="41"/>
    </row>
    <row r="307" customFormat="false" ht="15.75" hidden="false" customHeight="true" outlineLevel="0" collapsed="false">
      <c r="J307" s="41"/>
      <c r="W307" s="41"/>
      <c r="AH307" s="41"/>
    </row>
    <row r="308" customFormat="false" ht="15.75" hidden="false" customHeight="true" outlineLevel="0" collapsed="false">
      <c r="J308" s="41"/>
      <c r="W308" s="41"/>
      <c r="AH308" s="41"/>
    </row>
    <row r="309" customFormat="false" ht="15.75" hidden="false" customHeight="true" outlineLevel="0" collapsed="false">
      <c r="J309" s="41"/>
      <c r="W309" s="41"/>
      <c r="AH309" s="41"/>
    </row>
    <row r="310" customFormat="false" ht="15.75" hidden="false" customHeight="true" outlineLevel="0" collapsed="false">
      <c r="J310" s="41"/>
      <c r="W310" s="41"/>
      <c r="AH310" s="41"/>
    </row>
    <row r="311" customFormat="false" ht="15.75" hidden="false" customHeight="true" outlineLevel="0" collapsed="false">
      <c r="J311" s="41"/>
      <c r="W311" s="41"/>
      <c r="AH311" s="41"/>
    </row>
    <row r="312" customFormat="false" ht="15.75" hidden="false" customHeight="true" outlineLevel="0" collapsed="false">
      <c r="J312" s="41"/>
      <c r="W312" s="41"/>
      <c r="AH312" s="41"/>
    </row>
    <row r="313" customFormat="false" ht="15.75" hidden="false" customHeight="true" outlineLevel="0" collapsed="false">
      <c r="J313" s="41"/>
      <c r="W313" s="41"/>
      <c r="AH313" s="41"/>
    </row>
    <row r="314" customFormat="false" ht="15.75" hidden="false" customHeight="true" outlineLevel="0" collapsed="false">
      <c r="J314" s="41"/>
      <c r="W314" s="41"/>
      <c r="AH314" s="41"/>
    </row>
    <row r="315" customFormat="false" ht="15.75" hidden="false" customHeight="true" outlineLevel="0" collapsed="false">
      <c r="J315" s="41"/>
      <c r="W315" s="41"/>
      <c r="AH315" s="41"/>
    </row>
    <row r="316" customFormat="false" ht="15.75" hidden="false" customHeight="true" outlineLevel="0" collapsed="false">
      <c r="J316" s="41"/>
      <c r="W316" s="41"/>
      <c r="AH316" s="41"/>
    </row>
    <row r="317" customFormat="false" ht="15.75" hidden="false" customHeight="true" outlineLevel="0" collapsed="false">
      <c r="J317" s="41"/>
      <c r="W317" s="41"/>
      <c r="AH317" s="41"/>
    </row>
    <row r="318" customFormat="false" ht="15.75" hidden="false" customHeight="true" outlineLevel="0" collapsed="false">
      <c r="J318" s="41"/>
      <c r="W318" s="41"/>
      <c r="AH318" s="41"/>
    </row>
    <row r="319" customFormat="false" ht="15.75" hidden="false" customHeight="true" outlineLevel="0" collapsed="false">
      <c r="J319" s="41"/>
      <c r="W319" s="41"/>
      <c r="AH319" s="41"/>
    </row>
    <row r="320" customFormat="false" ht="15.75" hidden="false" customHeight="true" outlineLevel="0" collapsed="false">
      <c r="J320" s="41"/>
      <c r="W320" s="41"/>
      <c r="AH320" s="41"/>
    </row>
    <row r="321" customFormat="false" ht="15.75" hidden="false" customHeight="true" outlineLevel="0" collapsed="false">
      <c r="J321" s="41"/>
      <c r="W321" s="41"/>
      <c r="AH321" s="41"/>
    </row>
    <row r="322" customFormat="false" ht="15.75" hidden="false" customHeight="true" outlineLevel="0" collapsed="false">
      <c r="J322" s="41"/>
      <c r="W322" s="41"/>
      <c r="AH322" s="41"/>
    </row>
    <row r="323" customFormat="false" ht="15.75" hidden="false" customHeight="true" outlineLevel="0" collapsed="false">
      <c r="J323" s="41"/>
      <c r="W323" s="41"/>
      <c r="AH323" s="41"/>
    </row>
    <row r="324" customFormat="false" ht="15.75" hidden="false" customHeight="true" outlineLevel="0" collapsed="false">
      <c r="J324" s="41"/>
      <c r="W324" s="41"/>
      <c r="AH324" s="41"/>
    </row>
    <row r="325" customFormat="false" ht="15.75" hidden="false" customHeight="true" outlineLevel="0" collapsed="false">
      <c r="J325" s="41"/>
      <c r="W325" s="41"/>
      <c r="AH325" s="41"/>
    </row>
    <row r="326" customFormat="false" ht="15.75" hidden="false" customHeight="true" outlineLevel="0" collapsed="false">
      <c r="J326" s="41"/>
      <c r="W326" s="41"/>
      <c r="AH326" s="41"/>
    </row>
    <row r="327" customFormat="false" ht="15.75" hidden="false" customHeight="true" outlineLevel="0" collapsed="false">
      <c r="J327" s="41"/>
      <c r="W327" s="41"/>
      <c r="AH327" s="41"/>
    </row>
    <row r="328" customFormat="false" ht="15.75" hidden="false" customHeight="true" outlineLevel="0" collapsed="false">
      <c r="J328" s="41"/>
      <c r="W328" s="41"/>
      <c r="AH328" s="41"/>
    </row>
    <row r="329" customFormat="false" ht="15.75" hidden="false" customHeight="true" outlineLevel="0" collapsed="false">
      <c r="J329" s="41"/>
      <c r="W329" s="41"/>
      <c r="AH329" s="41"/>
    </row>
    <row r="330" customFormat="false" ht="15.75" hidden="false" customHeight="true" outlineLevel="0" collapsed="false">
      <c r="J330" s="41"/>
      <c r="W330" s="41"/>
      <c r="AH330" s="41"/>
    </row>
    <row r="331" customFormat="false" ht="15.75" hidden="false" customHeight="true" outlineLevel="0" collapsed="false">
      <c r="J331" s="41"/>
      <c r="W331" s="41"/>
      <c r="AH331" s="41"/>
    </row>
    <row r="332" customFormat="false" ht="15.75" hidden="false" customHeight="true" outlineLevel="0" collapsed="false">
      <c r="J332" s="41"/>
      <c r="W332" s="41"/>
      <c r="AH332" s="41"/>
    </row>
    <row r="333" customFormat="false" ht="15.75" hidden="false" customHeight="true" outlineLevel="0" collapsed="false">
      <c r="J333" s="41"/>
      <c r="W333" s="41"/>
      <c r="AH333" s="41"/>
    </row>
    <row r="334" customFormat="false" ht="15.75" hidden="false" customHeight="true" outlineLevel="0" collapsed="false">
      <c r="J334" s="41"/>
      <c r="W334" s="41"/>
      <c r="AH334" s="41"/>
    </row>
    <row r="335" customFormat="false" ht="15.75" hidden="false" customHeight="true" outlineLevel="0" collapsed="false">
      <c r="J335" s="41"/>
      <c r="W335" s="41"/>
      <c r="AH335" s="41"/>
    </row>
    <row r="336" customFormat="false" ht="15.75" hidden="false" customHeight="true" outlineLevel="0" collapsed="false">
      <c r="J336" s="41"/>
      <c r="W336" s="41"/>
      <c r="AH336" s="41"/>
    </row>
    <row r="337" customFormat="false" ht="15.75" hidden="false" customHeight="true" outlineLevel="0" collapsed="false">
      <c r="J337" s="41"/>
      <c r="W337" s="41"/>
      <c r="AH337" s="41"/>
    </row>
    <row r="338" customFormat="false" ht="15.75" hidden="false" customHeight="true" outlineLevel="0" collapsed="false">
      <c r="J338" s="41"/>
      <c r="W338" s="41"/>
      <c r="AH338" s="41"/>
    </row>
    <row r="339" customFormat="false" ht="15.75" hidden="false" customHeight="true" outlineLevel="0" collapsed="false">
      <c r="J339" s="41"/>
      <c r="W339" s="41"/>
      <c r="AH339" s="41"/>
    </row>
    <row r="340" customFormat="false" ht="15.75" hidden="false" customHeight="true" outlineLevel="0" collapsed="false">
      <c r="J340" s="41"/>
      <c r="W340" s="41"/>
      <c r="AH340" s="41"/>
    </row>
    <row r="341" customFormat="false" ht="15.75" hidden="false" customHeight="true" outlineLevel="0" collapsed="false">
      <c r="J341" s="41"/>
      <c r="W341" s="41"/>
      <c r="AH341" s="41"/>
    </row>
    <row r="342" customFormat="false" ht="15.75" hidden="false" customHeight="true" outlineLevel="0" collapsed="false">
      <c r="J342" s="41"/>
      <c r="W342" s="41"/>
      <c r="AH342" s="41"/>
    </row>
    <row r="343" customFormat="false" ht="15.75" hidden="false" customHeight="true" outlineLevel="0" collapsed="false">
      <c r="J343" s="41"/>
      <c r="W343" s="41"/>
      <c r="AH343" s="41"/>
    </row>
    <row r="344" customFormat="false" ht="15.75" hidden="false" customHeight="true" outlineLevel="0" collapsed="false">
      <c r="J344" s="41"/>
      <c r="W344" s="41"/>
      <c r="AH344" s="41"/>
    </row>
    <row r="345" customFormat="false" ht="15.75" hidden="false" customHeight="true" outlineLevel="0" collapsed="false">
      <c r="J345" s="41"/>
      <c r="W345" s="41"/>
      <c r="AH345" s="41"/>
    </row>
    <row r="346" customFormat="false" ht="15.75" hidden="false" customHeight="true" outlineLevel="0" collapsed="false">
      <c r="J346" s="41"/>
      <c r="W346" s="41"/>
      <c r="AH346" s="41"/>
    </row>
    <row r="347" customFormat="false" ht="15.75" hidden="false" customHeight="true" outlineLevel="0" collapsed="false">
      <c r="J347" s="41"/>
      <c r="W347" s="41"/>
      <c r="AH347" s="41"/>
    </row>
    <row r="348" customFormat="false" ht="15.75" hidden="false" customHeight="true" outlineLevel="0" collapsed="false">
      <c r="J348" s="41"/>
      <c r="W348" s="41"/>
      <c r="AH348" s="41"/>
    </row>
    <row r="349" customFormat="false" ht="15.75" hidden="false" customHeight="true" outlineLevel="0" collapsed="false">
      <c r="J349" s="41"/>
      <c r="W349" s="41"/>
      <c r="AH349" s="41"/>
    </row>
    <row r="350" customFormat="false" ht="15.75" hidden="false" customHeight="true" outlineLevel="0" collapsed="false">
      <c r="J350" s="41"/>
      <c r="W350" s="41"/>
      <c r="AH350" s="41"/>
    </row>
    <row r="351" customFormat="false" ht="15.75" hidden="false" customHeight="true" outlineLevel="0" collapsed="false">
      <c r="J351" s="41"/>
      <c r="W351" s="41"/>
      <c r="AH351" s="41"/>
    </row>
    <row r="352" customFormat="false" ht="15.75" hidden="false" customHeight="true" outlineLevel="0" collapsed="false">
      <c r="J352" s="41"/>
      <c r="W352" s="41"/>
      <c r="AH352" s="41"/>
    </row>
    <row r="353" customFormat="false" ht="15.75" hidden="false" customHeight="true" outlineLevel="0" collapsed="false">
      <c r="J353" s="41"/>
      <c r="W353" s="41"/>
      <c r="AH353" s="41"/>
    </row>
    <row r="354" customFormat="false" ht="15.75" hidden="false" customHeight="true" outlineLevel="0" collapsed="false">
      <c r="J354" s="41"/>
      <c r="W354" s="41"/>
      <c r="AH354" s="41"/>
    </row>
    <row r="355" customFormat="false" ht="15.75" hidden="false" customHeight="true" outlineLevel="0" collapsed="false">
      <c r="J355" s="41"/>
      <c r="W355" s="41"/>
      <c r="AH355" s="41"/>
    </row>
    <row r="356" customFormat="false" ht="15.75" hidden="false" customHeight="true" outlineLevel="0" collapsed="false">
      <c r="J356" s="41"/>
      <c r="W356" s="41"/>
      <c r="AH356" s="41"/>
    </row>
    <row r="357" customFormat="false" ht="15.75" hidden="false" customHeight="true" outlineLevel="0" collapsed="false">
      <c r="J357" s="41"/>
      <c r="W357" s="41"/>
      <c r="AH357" s="41"/>
    </row>
    <row r="358" customFormat="false" ht="15.75" hidden="false" customHeight="true" outlineLevel="0" collapsed="false">
      <c r="J358" s="41"/>
      <c r="W358" s="41"/>
      <c r="AH358" s="41"/>
    </row>
    <row r="359" customFormat="false" ht="15.75" hidden="false" customHeight="true" outlineLevel="0" collapsed="false">
      <c r="J359" s="41"/>
      <c r="W359" s="41"/>
      <c r="AH359" s="41"/>
    </row>
    <row r="360" customFormat="false" ht="15.75" hidden="false" customHeight="true" outlineLevel="0" collapsed="false">
      <c r="J360" s="41"/>
      <c r="W360" s="41"/>
      <c r="AH360" s="41"/>
    </row>
    <row r="361" customFormat="false" ht="15.75" hidden="false" customHeight="true" outlineLevel="0" collapsed="false">
      <c r="J361" s="41"/>
      <c r="W361" s="41"/>
      <c r="AH361" s="41"/>
    </row>
    <row r="362" customFormat="false" ht="15.75" hidden="false" customHeight="true" outlineLevel="0" collapsed="false">
      <c r="J362" s="41"/>
      <c r="W362" s="41"/>
      <c r="AH362" s="41"/>
    </row>
    <row r="363" customFormat="false" ht="15.75" hidden="false" customHeight="true" outlineLevel="0" collapsed="false">
      <c r="J363" s="41"/>
      <c r="W363" s="41"/>
      <c r="AH363" s="41"/>
    </row>
    <row r="364" customFormat="false" ht="15.75" hidden="false" customHeight="true" outlineLevel="0" collapsed="false">
      <c r="J364" s="41"/>
      <c r="W364" s="41"/>
      <c r="AH364" s="41"/>
    </row>
    <row r="365" customFormat="false" ht="15.75" hidden="false" customHeight="true" outlineLevel="0" collapsed="false">
      <c r="J365" s="41"/>
      <c r="W365" s="41"/>
      <c r="AH365" s="41"/>
    </row>
    <row r="366" customFormat="false" ht="15.75" hidden="false" customHeight="true" outlineLevel="0" collapsed="false">
      <c r="J366" s="41"/>
      <c r="W366" s="41"/>
      <c r="AH366" s="41"/>
    </row>
    <row r="367" customFormat="false" ht="15.75" hidden="false" customHeight="true" outlineLevel="0" collapsed="false">
      <c r="J367" s="41"/>
      <c r="W367" s="41"/>
      <c r="AH367" s="41"/>
    </row>
    <row r="368" customFormat="false" ht="15.75" hidden="false" customHeight="true" outlineLevel="0" collapsed="false">
      <c r="J368" s="41"/>
      <c r="W368" s="41"/>
      <c r="AH368" s="41"/>
    </row>
    <row r="369" customFormat="false" ht="15.75" hidden="false" customHeight="true" outlineLevel="0" collapsed="false">
      <c r="J369" s="41"/>
      <c r="W369" s="41"/>
      <c r="AH369" s="41"/>
    </row>
    <row r="370" customFormat="false" ht="15.75" hidden="false" customHeight="true" outlineLevel="0" collapsed="false">
      <c r="J370" s="41"/>
      <c r="W370" s="41"/>
      <c r="AH370" s="41"/>
    </row>
    <row r="371" customFormat="false" ht="15.75" hidden="false" customHeight="true" outlineLevel="0" collapsed="false">
      <c r="J371" s="41"/>
      <c r="W371" s="41"/>
      <c r="AH371" s="41"/>
    </row>
    <row r="372" customFormat="false" ht="15.75" hidden="false" customHeight="true" outlineLevel="0" collapsed="false">
      <c r="J372" s="41"/>
      <c r="W372" s="41"/>
      <c r="AH372" s="41"/>
    </row>
    <row r="373" customFormat="false" ht="15.75" hidden="false" customHeight="true" outlineLevel="0" collapsed="false">
      <c r="J373" s="41"/>
      <c r="W373" s="41"/>
      <c r="AH373" s="41"/>
    </row>
    <row r="374" customFormat="false" ht="15.75" hidden="false" customHeight="true" outlineLevel="0" collapsed="false">
      <c r="J374" s="41"/>
      <c r="W374" s="41"/>
      <c r="AH374" s="41"/>
    </row>
    <row r="375" customFormat="false" ht="15.75" hidden="false" customHeight="true" outlineLevel="0" collapsed="false">
      <c r="J375" s="41"/>
      <c r="W375" s="41"/>
      <c r="AH375" s="41"/>
    </row>
    <row r="376" customFormat="false" ht="15.75" hidden="false" customHeight="true" outlineLevel="0" collapsed="false">
      <c r="J376" s="41"/>
      <c r="W376" s="41"/>
      <c r="AH376" s="41"/>
    </row>
    <row r="377" customFormat="false" ht="15.75" hidden="false" customHeight="true" outlineLevel="0" collapsed="false">
      <c r="J377" s="41"/>
      <c r="W377" s="41"/>
      <c r="AH377" s="41"/>
    </row>
    <row r="378" customFormat="false" ht="15.75" hidden="false" customHeight="true" outlineLevel="0" collapsed="false">
      <c r="J378" s="41"/>
      <c r="W378" s="41"/>
      <c r="AH378" s="41"/>
    </row>
    <row r="379" customFormat="false" ht="15.75" hidden="false" customHeight="true" outlineLevel="0" collapsed="false">
      <c r="J379" s="41"/>
      <c r="W379" s="41"/>
      <c r="AH379" s="41"/>
    </row>
    <row r="380" customFormat="false" ht="15.75" hidden="false" customHeight="true" outlineLevel="0" collapsed="false">
      <c r="J380" s="41"/>
      <c r="W380" s="41"/>
      <c r="AH380" s="41"/>
    </row>
    <row r="381" customFormat="false" ht="15.75" hidden="false" customHeight="true" outlineLevel="0" collapsed="false">
      <c r="J381" s="41"/>
      <c r="W381" s="41"/>
      <c r="AH381" s="41"/>
    </row>
    <row r="382" customFormat="false" ht="15.75" hidden="false" customHeight="true" outlineLevel="0" collapsed="false">
      <c r="J382" s="41"/>
      <c r="W382" s="41"/>
      <c r="AH382" s="41"/>
    </row>
    <row r="383" customFormat="false" ht="15.75" hidden="false" customHeight="true" outlineLevel="0" collapsed="false">
      <c r="J383" s="41"/>
      <c r="W383" s="41"/>
      <c r="AH383" s="41"/>
    </row>
    <row r="384" customFormat="false" ht="15.75" hidden="false" customHeight="true" outlineLevel="0" collapsed="false">
      <c r="J384" s="41"/>
      <c r="W384" s="41"/>
      <c r="AH384" s="41"/>
    </row>
    <row r="385" customFormat="false" ht="15.75" hidden="false" customHeight="true" outlineLevel="0" collapsed="false">
      <c r="J385" s="41"/>
      <c r="W385" s="41"/>
      <c r="AH385" s="41"/>
    </row>
    <row r="386" customFormat="false" ht="15.75" hidden="false" customHeight="true" outlineLevel="0" collapsed="false">
      <c r="J386" s="41"/>
      <c r="W386" s="41"/>
      <c r="AH386" s="41"/>
    </row>
    <row r="387" customFormat="false" ht="15.75" hidden="false" customHeight="true" outlineLevel="0" collapsed="false">
      <c r="J387" s="41"/>
      <c r="W387" s="41"/>
      <c r="AH387" s="41"/>
    </row>
    <row r="388" customFormat="false" ht="15.75" hidden="false" customHeight="true" outlineLevel="0" collapsed="false">
      <c r="J388" s="41"/>
      <c r="W388" s="41"/>
      <c r="AH388" s="41"/>
    </row>
    <row r="389" customFormat="false" ht="15.75" hidden="false" customHeight="true" outlineLevel="0" collapsed="false">
      <c r="J389" s="41"/>
      <c r="W389" s="41"/>
      <c r="AH389" s="41"/>
    </row>
    <row r="390" customFormat="false" ht="15.75" hidden="false" customHeight="true" outlineLevel="0" collapsed="false">
      <c r="J390" s="41"/>
      <c r="W390" s="41"/>
      <c r="AH390" s="41"/>
    </row>
    <row r="391" customFormat="false" ht="15.75" hidden="false" customHeight="true" outlineLevel="0" collapsed="false">
      <c r="J391" s="41"/>
      <c r="W391" s="41"/>
      <c r="AH391" s="41"/>
    </row>
    <row r="392" customFormat="false" ht="15.75" hidden="false" customHeight="true" outlineLevel="0" collapsed="false">
      <c r="J392" s="41"/>
      <c r="W392" s="41"/>
      <c r="AH392" s="41"/>
    </row>
    <row r="393" customFormat="false" ht="15.75" hidden="false" customHeight="true" outlineLevel="0" collapsed="false">
      <c r="J393" s="41"/>
      <c r="W393" s="41"/>
      <c r="AH393" s="41"/>
    </row>
    <row r="394" customFormat="false" ht="15.75" hidden="false" customHeight="true" outlineLevel="0" collapsed="false">
      <c r="J394" s="41"/>
      <c r="W394" s="41"/>
      <c r="AH394" s="41"/>
    </row>
    <row r="395" customFormat="false" ht="15.75" hidden="false" customHeight="true" outlineLevel="0" collapsed="false">
      <c r="J395" s="41"/>
      <c r="W395" s="41"/>
      <c r="AH395" s="41"/>
    </row>
    <row r="396" customFormat="false" ht="15.75" hidden="false" customHeight="true" outlineLevel="0" collapsed="false">
      <c r="J396" s="41"/>
      <c r="W396" s="41"/>
      <c r="AH396" s="41"/>
    </row>
    <row r="397" customFormat="false" ht="15.75" hidden="false" customHeight="true" outlineLevel="0" collapsed="false">
      <c r="J397" s="41"/>
      <c r="W397" s="41"/>
      <c r="AH397" s="41"/>
    </row>
    <row r="398" customFormat="false" ht="15.75" hidden="false" customHeight="true" outlineLevel="0" collapsed="false">
      <c r="J398" s="41"/>
      <c r="W398" s="41"/>
      <c r="AH398" s="41"/>
    </row>
    <row r="399" customFormat="false" ht="15.75" hidden="false" customHeight="true" outlineLevel="0" collapsed="false">
      <c r="J399" s="41"/>
      <c r="W399" s="41"/>
      <c r="AH399" s="41"/>
    </row>
    <row r="400" customFormat="false" ht="15.75" hidden="false" customHeight="true" outlineLevel="0" collapsed="false">
      <c r="J400" s="41"/>
      <c r="W400" s="41"/>
      <c r="AH400" s="41"/>
    </row>
    <row r="401" customFormat="false" ht="15.75" hidden="false" customHeight="true" outlineLevel="0" collapsed="false">
      <c r="J401" s="41"/>
      <c r="W401" s="41"/>
      <c r="AH401" s="41"/>
    </row>
    <row r="402" customFormat="false" ht="15.75" hidden="false" customHeight="true" outlineLevel="0" collapsed="false">
      <c r="J402" s="41"/>
      <c r="W402" s="41"/>
      <c r="AH402" s="41"/>
    </row>
    <row r="403" customFormat="false" ht="15.75" hidden="false" customHeight="true" outlineLevel="0" collapsed="false">
      <c r="J403" s="41"/>
      <c r="W403" s="41"/>
      <c r="AH403" s="41"/>
    </row>
    <row r="404" customFormat="false" ht="15.75" hidden="false" customHeight="true" outlineLevel="0" collapsed="false">
      <c r="J404" s="41"/>
      <c r="W404" s="41"/>
      <c r="AH404" s="41"/>
    </row>
    <row r="405" customFormat="false" ht="15.75" hidden="false" customHeight="true" outlineLevel="0" collapsed="false">
      <c r="J405" s="41"/>
      <c r="W405" s="41"/>
      <c r="AH405" s="41"/>
    </row>
    <row r="406" customFormat="false" ht="15.75" hidden="false" customHeight="true" outlineLevel="0" collapsed="false">
      <c r="J406" s="41"/>
      <c r="W406" s="41"/>
      <c r="AH406" s="41"/>
    </row>
    <row r="407" customFormat="false" ht="15.75" hidden="false" customHeight="true" outlineLevel="0" collapsed="false">
      <c r="J407" s="41"/>
      <c r="W407" s="41"/>
      <c r="AH407" s="41"/>
    </row>
    <row r="408" customFormat="false" ht="15.75" hidden="false" customHeight="true" outlineLevel="0" collapsed="false">
      <c r="J408" s="41"/>
      <c r="W408" s="41"/>
      <c r="AH408" s="41"/>
    </row>
    <row r="409" customFormat="false" ht="15.75" hidden="false" customHeight="true" outlineLevel="0" collapsed="false">
      <c r="J409" s="41"/>
      <c r="W409" s="41"/>
      <c r="AH409" s="41"/>
    </row>
    <row r="410" customFormat="false" ht="15.75" hidden="false" customHeight="true" outlineLevel="0" collapsed="false">
      <c r="J410" s="41"/>
      <c r="W410" s="41"/>
      <c r="AH410" s="41"/>
    </row>
    <row r="411" customFormat="false" ht="15.75" hidden="false" customHeight="true" outlineLevel="0" collapsed="false">
      <c r="J411" s="41"/>
      <c r="W411" s="41"/>
      <c r="AH411" s="41"/>
    </row>
    <row r="412" customFormat="false" ht="15.75" hidden="false" customHeight="true" outlineLevel="0" collapsed="false">
      <c r="J412" s="41"/>
      <c r="W412" s="41"/>
      <c r="AH412" s="41"/>
    </row>
    <row r="413" customFormat="false" ht="15.75" hidden="false" customHeight="true" outlineLevel="0" collapsed="false">
      <c r="J413" s="41"/>
      <c r="W413" s="41"/>
      <c r="AH413" s="41"/>
    </row>
    <row r="414" customFormat="false" ht="15.75" hidden="false" customHeight="true" outlineLevel="0" collapsed="false">
      <c r="J414" s="41"/>
      <c r="W414" s="41"/>
      <c r="AH414" s="41"/>
    </row>
    <row r="415" customFormat="false" ht="15.75" hidden="false" customHeight="true" outlineLevel="0" collapsed="false">
      <c r="J415" s="41"/>
      <c r="W415" s="41"/>
      <c r="AH415" s="41"/>
    </row>
    <row r="416" customFormat="false" ht="15.75" hidden="false" customHeight="true" outlineLevel="0" collapsed="false">
      <c r="J416" s="41"/>
      <c r="W416" s="41"/>
      <c r="AH416" s="41"/>
    </row>
    <row r="417" customFormat="false" ht="15.75" hidden="false" customHeight="true" outlineLevel="0" collapsed="false">
      <c r="J417" s="41"/>
      <c r="W417" s="41"/>
      <c r="AH417" s="41"/>
    </row>
    <row r="418" customFormat="false" ht="15.75" hidden="false" customHeight="true" outlineLevel="0" collapsed="false">
      <c r="J418" s="41"/>
      <c r="W418" s="41"/>
      <c r="AH418" s="41"/>
    </row>
    <row r="419" customFormat="false" ht="15.75" hidden="false" customHeight="true" outlineLevel="0" collapsed="false">
      <c r="J419" s="41"/>
      <c r="W419" s="41"/>
      <c r="AH419" s="41"/>
    </row>
    <row r="420" customFormat="false" ht="15.75" hidden="false" customHeight="true" outlineLevel="0" collapsed="false">
      <c r="J420" s="41"/>
      <c r="W420" s="41"/>
      <c r="AH420" s="41"/>
    </row>
    <row r="421" customFormat="false" ht="15.75" hidden="false" customHeight="true" outlineLevel="0" collapsed="false">
      <c r="J421" s="41"/>
      <c r="W421" s="41"/>
      <c r="AH421" s="41"/>
    </row>
    <row r="422" customFormat="false" ht="15.75" hidden="false" customHeight="true" outlineLevel="0" collapsed="false">
      <c r="J422" s="41"/>
      <c r="W422" s="41"/>
      <c r="AH422" s="41"/>
    </row>
    <row r="423" customFormat="false" ht="15.75" hidden="false" customHeight="true" outlineLevel="0" collapsed="false">
      <c r="J423" s="41"/>
      <c r="W423" s="41"/>
      <c r="AH423" s="41"/>
    </row>
    <row r="424" customFormat="false" ht="15.75" hidden="false" customHeight="true" outlineLevel="0" collapsed="false">
      <c r="J424" s="41"/>
      <c r="W424" s="41"/>
      <c r="AH424" s="41"/>
    </row>
    <row r="425" customFormat="false" ht="15.75" hidden="false" customHeight="true" outlineLevel="0" collapsed="false">
      <c r="J425" s="41"/>
      <c r="W425" s="41"/>
      <c r="AH425" s="41"/>
    </row>
    <row r="426" customFormat="false" ht="15.75" hidden="false" customHeight="true" outlineLevel="0" collapsed="false">
      <c r="J426" s="41"/>
      <c r="W426" s="41"/>
      <c r="AH426" s="41"/>
    </row>
    <row r="427" customFormat="false" ht="15.75" hidden="false" customHeight="true" outlineLevel="0" collapsed="false">
      <c r="J427" s="41"/>
      <c r="W427" s="41"/>
      <c r="AH427" s="41"/>
    </row>
    <row r="428" customFormat="false" ht="15.75" hidden="false" customHeight="true" outlineLevel="0" collapsed="false">
      <c r="J428" s="41"/>
      <c r="W428" s="41"/>
      <c r="AH428" s="41"/>
    </row>
    <row r="429" customFormat="false" ht="15.75" hidden="false" customHeight="true" outlineLevel="0" collapsed="false">
      <c r="J429" s="41"/>
      <c r="W429" s="41"/>
      <c r="AH429" s="41"/>
    </row>
    <row r="430" customFormat="false" ht="15.75" hidden="false" customHeight="true" outlineLevel="0" collapsed="false">
      <c r="J430" s="41"/>
      <c r="W430" s="41"/>
      <c r="AH430" s="41"/>
    </row>
    <row r="431" customFormat="false" ht="15.75" hidden="false" customHeight="true" outlineLevel="0" collapsed="false">
      <c r="J431" s="41"/>
      <c r="W431" s="41"/>
      <c r="AH431" s="41"/>
    </row>
    <row r="432" customFormat="false" ht="15.75" hidden="false" customHeight="true" outlineLevel="0" collapsed="false">
      <c r="J432" s="41"/>
      <c r="W432" s="41"/>
      <c r="AH432" s="41"/>
    </row>
    <row r="433" customFormat="false" ht="15.75" hidden="false" customHeight="true" outlineLevel="0" collapsed="false">
      <c r="J433" s="41"/>
      <c r="W433" s="41"/>
      <c r="AH433" s="41"/>
    </row>
    <row r="434" customFormat="false" ht="15.75" hidden="false" customHeight="true" outlineLevel="0" collapsed="false">
      <c r="J434" s="41"/>
      <c r="W434" s="41"/>
      <c r="AH434" s="41"/>
    </row>
    <row r="435" customFormat="false" ht="15.75" hidden="false" customHeight="true" outlineLevel="0" collapsed="false">
      <c r="J435" s="41"/>
      <c r="W435" s="41"/>
      <c r="AH435" s="41"/>
    </row>
    <row r="436" customFormat="false" ht="15.75" hidden="false" customHeight="true" outlineLevel="0" collapsed="false">
      <c r="J436" s="41"/>
      <c r="W436" s="41"/>
      <c r="AH436" s="41"/>
    </row>
    <row r="437" customFormat="false" ht="15.75" hidden="false" customHeight="true" outlineLevel="0" collapsed="false">
      <c r="J437" s="41"/>
      <c r="W437" s="41"/>
      <c r="AH437" s="41"/>
    </row>
    <row r="438" customFormat="false" ht="15.75" hidden="false" customHeight="true" outlineLevel="0" collapsed="false">
      <c r="J438" s="41"/>
      <c r="W438" s="41"/>
      <c r="AH438" s="41"/>
    </row>
    <row r="439" customFormat="false" ht="15.75" hidden="false" customHeight="true" outlineLevel="0" collapsed="false">
      <c r="J439" s="41"/>
      <c r="W439" s="41"/>
      <c r="AH439" s="41"/>
    </row>
    <row r="440" customFormat="false" ht="15.75" hidden="false" customHeight="true" outlineLevel="0" collapsed="false">
      <c r="J440" s="41"/>
      <c r="W440" s="41"/>
      <c r="AH440" s="41"/>
    </row>
    <row r="441" customFormat="false" ht="15.75" hidden="false" customHeight="true" outlineLevel="0" collapsed="false">
      <c r="J441" s="41"/>
      <c r="W441" s="41"/>
      <c r="AH441" s="41"/>
    </row>
    <row r="442" customFormat="false" ht="15.75" hidden="false" customHeight="true" outlineLevel="0" collapsed="false">
      <c r="J442" s="41"/>
      <c r="W442" s="41"/>
      <c r="AH442" s="41"/>
    </row>
    <row r="443" customFormat="false" ht="15.75" hidden="false" customHeight="true" outlineLevel="0" collapsed="false">
      <c r="J443" s="41"/>
      <c r="W443" s="41"/>
      <c r="AH443" s="41"/>
    </row>
    <row r="444" customFormat="false" ht="15.75" hidden="false" customHeight="true" outlineLevel="0" collapsed="false">
      <c r="J444" s="41"/>
      <c r="W444" s="41"/>
      <c r="AH444" s="41"/>
    </row>
    <row r="445" customFormat="false" ht="15.75" hidden="false" customHeight="true" outlineLevel="0" collapsed="false">
      <c r="J445" s="41"/>
      <c r="W445" s="41"/>
      <c r="AH445" s="41"/>
    </row>
    <row r="446" customFormat="false" ht="15.75" hidden="false" customHeight="true" outlineLevel="0" collapsed="false">
      <c r="J446" s="41"/>
      <c r="W446" s="41"/>
      <c r="AH446" s="41"/>
    </row>
    <row r="447" customFormat="false" ht="15.75" hidden="false" customHeight="true" outlineLevel="0" collapsed="false">
      <c r="J447" s="41"/>
      <c r="W447" s="41"/>
      <c r="AH447" s="41"/>
    </row>
    <row r="448" customFormat="false" ht="15.75" hidden="false" customHeight="true" outlineLevel="0" collapsed="false">
      <c r="J448" s="41"/>
      <c r="W448" s="41"/>
      <c r="AH448" s="41"/>
    </row>
    <row r="449" customFormat="false" ht="15.75" hidden="false" customHeight="true" outlineLevel="0" collapsed="false">
      <c r="J449" s="41"/>
      <c r="W449" s="41"/>
      <c r="AH449" s="41"/>
    </row>
    <row r="450" customFormat="false" ht="15.75" hidden="false" customHeight="true" outlineLevel="0" collapsed="false">
      <c r="J450" s="41"/>
      <c r="W450" s="41"/>
      <c r="AH450" s="41"/>
    </row>
    <row r="451" customFormat="false" ht="15.75" hidden="false" customHeight="true" outlineLevel="0" collapsed="false">
      <c r="J451" s="41"/>
      <c r="W451" s="41"/>
      <c r="AH451" s="41"/>
    </row>
    <row r="452" customFormat="false" ht="15.75" hidden="false" customHeight="true" outlineLevel="0" collapsed="false">
      <c r="J452" s="41"/>
      <c r="W452" s="41"/>
      <c r="AH452" s="41"/>
    </row>
    <row r="453" customFormat="false" ht="15.75" hidden="false" customHeight="true" outlineLevel="0" collapsed="false">
      <c r="J453" s="41"/>
      <c r="W453" s="41"/>
      <c r="AH453" s="41"/>
    </row>
    <row r="454" customFormat="false" ht="15.75" hidden="false" customHeight="true" outlineLevel="0" collapsed="false">
      <c r="J454" s="41"/>
      <c r="W454" s="41"/>
      <c r="AH454" s="41"/>
    </row>
    <row r="455" customFormat="false" ht="15.75" hidden="false" customHeight="true" outlineLevel="0" collapsed="false">
      <c r="J455" s="41"/>
      <c r="W455" s="41"/>
      <c r="AH455" s="41"/>
    </row>
    <row r="456" customFormat="false" ht="15.75" hidden="false" customHeight="true" outlineLevel="0" collapsed="false">
      <c r="J456" s="41"/>
      <c r="W456" s="41"/>
      <c r="AH456" s="41"/>
    </row>
    <row r="457" customFormat="false" ht="15.75" hidden="false" customHeight="true" outlineLevel="0" collapsed="false">
      <c r="J457" s="41"/>
      <c r="W457" s="41"/>
      <c r="AH457" s="41"/>
    </row>
    <row r="458" customFormat="false" ht="15.75" hidden="false" customHeight="true" outlineLevel="0" collapsed="false">
      <c r="J458" s="41"/>
      <c r="W458" s="41"/>
      <c r="AH458" s="41"/>
    </row>
    <row r="459" customFormat="false" ht="15.75" hidden="false" customHeight="true" outlineLevel="0" collapsed="false">
      <c r="J459" s="41"/>
      <c r="W459" s="41"/>
      <c r="AH459" s="41"/>
    </row>
    <row r="460" customFormat="false" ht="15.75" hidden="false" customHeight="true" outlineLevel="0" collapsed="false">
      <c r="J460" s="41"/>
      <c r="W460" s="41"/>
      <c r="AH460" s="41"/>
    </row>
    <row r="461" customFormat="false" ht="15.75" hidden="false" customHeight="true" outlineLevel="0" collapsed="false">
      <c r="J461" s="41"/>
      <c r="W461" s="41"/>
      <c r="AH461" s="41"/>
    </row>
    <row r="462" customFormat="false" ht="15.75" hidden="false" customHeight="true" outlineLevel="0" collapsed="false">
      <c r="J462" s="41"/>
      <c r="W462" s="41"/>
      <c r="AH462" s="41"/>
    </row>
    <row r="463" customFormat="false" ht="15.75" hidden="false" customHeight="true" outlineLevel="0" collapsed="false">
      <c r="J463" s="41"/>
      <c r="W463" s="41"/>
      <c r="AH463" s="41"/>
    </row>
    <row r="464" customFormat="false" ht="15.75" hidden="false" customHeight="true" outlineLevel="0" collapsed="false">
      <c r="J464" s="41"/>
      <c r="W464" s="41"/>
      <c r="AH464" s="41"/>
    </row>
    <row r="465" customFormat="false" ht="15.75" hidden="false" customHeight="true" outlineLevel="0" collapsed="false">
      <c r="J465" s="41"/>
      <c r="W465" s="41"/>
      <c r="AH465" s="41"/>
    </row>
    <row r="466" customFormat="false" ht="15.75" hidden="false" customHeight="true" outlineLevel="0" collapsed="false">
      <c r="J466" s="41"/>
      <c r="W466" s="41"/>
      <c r="AH466" s="41"/>
    </row>
    <row r="467" customFormat="false" ht="15.75" hidden="false" customHeight="true" outlineLevel="0" collapsed="false">
      <c r="J467" s="41"/>
      <c r="W467" s="41"/>
      <c r="AH467" s="41"/>
    </row>
    <row r="468" customFormat="false" ht="15.75" hidden="false" customHeight="true" outlineLevel="0" collapsed="false">
      <c r="J468" s="41"/>
      <c r="W468" s="41"/>
      <c r="AH468" s="41"/>
    </row>
    <row r="469" customFormat="false" ht="15.75" hidden="false" customHeight="true" outlineLevel="0" collapsed="false">
      <c r="J469" s="41"/>
      <c r="W469" s="41"/>
      <c r="AH469" s="41"/>
    </row>
    <row r="470" customFormat="false" ht="15.75" hidden="false" customHeight="true" outlineLevel="0" collapsed="false">
      <c r="J470" s="41"/>
      <c r="W470" s="41"/>
      <c r="AH470" s="41"/>
    </row>
    <row r="471" customFormat="false" ht="15.75" hidden="false" customHeight="true" outlineLevel="0" collapsed="false">
      <c r="J471" s="41"/>
      <c r="W471" s="41"/>
      <c r="AH471" s="41"/>
    </row>
    <row r="472" customFormat="false" ht="15.75" hidden="false" customHeight="true" outlineLevel="0" collapsed="false">
      <c r="J472" s="41"/>
      <c r="W472" s="41"/>
      <c r="AH472" s="41"/>
    </row>
    <row r="473" customFormat="false" ht="15.75" hidden="false" customHeight="true" outlineLevel="0" collapsed="false">
      <c r="J473" s="41"/>
      <c r="W473" s="41"/>
      <c r="AH473" s="41"/>
    </row>
    <row r="474" customFormat="false" ht="15.75" hidden="false" customHeight="true" outlineLevel="0" collapsed="false">
      <c r="J474" s="41"/>
      <c r="W474" s="41"/>
      <c r="AH474" s="41"/>
    </row>
    <row r="475" customFormat="false" ht="15.75" hidden="false" customHeight="true" outlineLevel="0" collapsed="false">
      <c r="J475" s="41"/>
      <c r="W475" s="41"/>
      <c r="AH475" s="41"/>
    </row>
    <row r="476" customFormat="false" ht="15.75" hidden="false" customHeight="true" outlineLevel="0" collapsed="false">
      <c r="J476" s="41"/>
      <c r="W476" s="41"/>
      <c r="AH476" s="41"/>
    </row>
    <row r="477" customFormat="false" ht="15.75" hidden="false" customHeight="true" outlineLevel="0" collapsed="false">
      <c r="J477" s="41"/>
      <c r="W477" s="41"/>
      <c r="AH477" s="41"/>
    </row>
    <row r="478" customFormat="false" ht="15.75" hidden="false" customHeight="true" outlineLevel="0" collapsed="false">
      <c r="J478" s="41"/>
      <c r="W478" s="41"/>
      <c r="AH478" s="41"/>
    </row>
    <row r="479" customFormat="false" ht="15.75" hidden="false" customHeight="true" outlineLevel="0" collapsed="false">
      <c r="J479" s="41"/>
      <c r="W479" s="41"/>
      <c r="AH479" s="41"/>
    </row>
    <row r="480" customFormat="false" ht="15.75" hidden="false" customHeight="true" outlineLevel="0" collapsed="false">
      <c r="J480" s="41"/>
      <c r="W480" s="41"/>
      <c r="AH480" s="41"/>
    </row>
    <row r="481" customFormat="false" ht="15.75" hidden="false" customHeight="true" outlineLevel="0" collapsed="false">
      <c r="J481" s="41"/>
      <c r="W481" s="41"/>
      <c r="AH481" s="41"/>
    </row>
    <row r="482" customFormat="false" ht="15.75" hidden="false" customHeight="true" outlineLevel="0" collapsed="false">
      <c r="J482" s="41"/>
      <c r="W482" s="41"/>
      <c r="AH482" s="41"/>
    </row>
    <row r="483" customFormat="false" ht="15.75" hidden="false" customHeight="true" outlineLevel="0" collapsed="false">
      <c r="J483" s="41"/>
      <c r="W483" s="41"/>
      <c r="AH483" s="41"/>
    </row>
    <row r="484" customFormat="false" ht="15.75" hidden="false" customHeight="true" outlineLevel="0" collapsed="false">
      <c r="J484" s="41"/>
      <c r="W484" s="41"/>
      <c r="AH484" s="41"/>
    </row>
    <row r="485" customFormat="false" ht="15.75" hidden="false" customHeight="true" outlineLevel="0" collapsed="false">
      <c r="J485" s="41"/>
      <c r="W485" s="41"/>
      <c r="AH485" s="41"/>
    </row>
    <row r="486" customFormat="false" ht="15.75" hidden="false" customHeight="true" outlineLevel="0" collapsed="false">
      <c r="J486" s="41"/>
      <c r="W486" s="41"/>
      <c r="AH486" s="41"/>
    </row>
    <row r="487" customFormat="false" ht="15.75" hidden="false" customHeight="true" outlineLevel="0" collapsed="false">
      <c r="J487" s="41"/>
      <c r="W487" s="41"/>
      <c r="AH487" s="41"/>
    </row>
    <row r="488" customFormat="false" ht="15.75" hidden="false" customHeight="true" outlineLevel="0" collapsed="false">
      <c r="J488" s="41"/>
      <c r="W488" s="41"/>
      <c r="AH488" s="41"/>
    </row>
    <row r="489" customFormat="false" ht="15.75" hidden="false" customHeight="true" outlineLevel="0" collapsed="false">
      <c r="J489" s="41"/>
      <c r="W489" s="41"/>
      <c r="AH489" s="41"/>
    </row>
    <row r="490" customFormat="false" ht="15.75" hidden="false" customHeight="true" outlineLevel="0" collapsed="false">
      <c r="J490" s="41"/>
      <c r="W490" s="41"/>
      <c r="AH490" s="41"/>
    </row>
    <row r="491" customFormat="false" ht="15.75" hidden="false" customHeight="true" outlineLevel="0" collapsed="false">
      <c r="J491" s="41"/>
      <c r="W491" s="41"/>
      <c r="AH491" s="41"/>
    </row>
    <row r="492" customFormat="false" ht="15.75" hidden="false" customHeight="true" outlineLevel="0" collapsed="false">
      <c r="J492" s="41"/>
      <c r="W492" s="41"/>
      <c r="AH492" s="41"/>
    </row>
    <row r="493" customFormat="false" ht="15.75" hidden="false" customHeight="true" outlineLevel="0" collapsed="false">
      <c r="J493" s="41"/>
      <c r="W493" s="41"/>
      <c r="AH493" s="41"/>
    </row>
    <row r="494" customFormat="false" ht="15.75" hidden="false" customHeight="true" outlineLevel="0" collapsed="false">
      <c r="J494" s="41"/>
      <c r="W494" s="41"/>
      <c r="AH494" s="41"/>
    </row>
    <row r="495" customFormat="false" ht="15.75" hidden="false" customHeight="true" outlineLevel="0" collapsed="false">
      <c r="J495" s="41"/>
      <c r="W495" s="41"/>
      <c r="AH495" s="41"/>
    </row>
    <row r="496" customFormat="false" ht="15.75" hidden="false" customHeight="true" outlineLevel="0" collapsed="false">
      <c r="J496" s="41"/>
      <c r="W496" s="41"/>
      <c r="AH496" s="41"/>
    </row>
    <row r="497" customFormat="false" ht="15.75" hidden="false" customHeight="true" outlineLevel="0" collapsed="false">
      <c r="J497" s="41"/>
      <c r="W497" s="41"/>
      <c r="AH497" s="41"/>
    </row>
    <row r="498" customFormat="false" ht="15.75" hidden="false" customHeight="true" outlineLevel="0" collapsed="false">
      <c r="J498" s="41"/>
      <c r="W498" s="41"/>
      <c r="AH498" s="41"/>
    </row>
    <row r="499" customFormat="false" ht="15.75" hidden="false" customHeight="true" outlineLevel="0" collapsed="false">
      <c r="J499" s="41"/>
      <c r="W499" s="41"/>
      <c r="AH499" s="41"/>
    </row>
    <row r="500" customFormat="false" ht="15.75" hidden="false" customHeight="true" outlineLevel="0" collapsed="false">
      <c r="J500" s="41"/>
      <c r="W500" s="41"/>
      <c r="AH500" s="41"/>
    </row>
    <row r="501" customFormat="false" ht="15.75" hidden="false" customHeight="true" outlineLevel="0" collapsed="false">
      <c r="J501" s="41"/>
      <c r="W501" s="41"/>
      <c r="AH501" s="41"/>
    </row>
    <row r="502" customFormat="false" ht="15.75" hidden="false" customHeight="true" outlineLevel="0" collapsed="false">
      <c r="J502" s="41"/>
      <c r="W502" s="41"/>
      <c r="AH502" s="41"/>
    </row>
    <row r="503" customFormat="false" ht="15.75" hidden="false" customHeight="true" outlineLevel="0" collapsed="false">
      <c r="J503" s="41"/>
      <c r="W503" s="41"/>
      <c r="AH503" s="41"/>
    </row>
    <row r="504" customFormat="false" ht="15.75" hidden="false" customHeight="true" outlineLevel="0" collapsed="false">
      <c r="J504" s="41"/>
      <c r="W504" s="41"/>
      <c r="AH504" s="41"/>
    </row>
    <row r="505" customFormat="false" ht="15.75" hidden="false" customHeight="true" outlineLevel="0" collapsed="false">
      <c r="J505" s="41"/>
      <c r="W505" s="41"/>
      <c r="AH505" s="41"/>
    </row>
    <row r="506" customFormat="false" ht="15.75" hidden="false" customHeight="true" outlineLevel="0" collapsed="false">
      <c r="J506" s="41"/>
      <c r="W506" s="41"/>
      <c r="AH506" s="41"/>
    </row>
    <row r="507" customFormat="false" ht="15.75" hidden="false" customHeight="true" outlineLevel="0" collapsed="false">
      <c r="J507" s="41"/>
      <c r="W507" s="41"/>
      <c r="AH507" s="41"/>
    </row>
    <row r="508" customFormat="false" ht="15.75" hidden="false" customHeight="true" outlineLevel="0" collapsed="false">
      <c r="J508" s="41"/>
      <c r="W508" s="41"/>
      <c r="AH508" s="41"/>
    </row>
    <row r="509" customFormat="false" ht="15.75" hidden="false" customHeight="true" outlineLevel="0" collapsed="false">
      <c r="J509" s="41"/>
      <c r="W509" s="41"/>
      <c r="AH509" s="41"/>
    </row>
    <row r="510" customFormat="false" ht="15.75" hidden="false" customHeight="true" outlineLevel="0" collapsed="false">
      <c r="J510" s="41"/>
      <c r="W510" s="41"/>
      <c r="AH510" s="41"/>
    </row>
    <row r="511" customFormat="false" ht="15.75" hidden="false" customHeight="true" outlineLevel="0" collapsed="false">
      <c r="J511" s="41"/>
      <c r="W511" s="41"/>
      <c r="AH511" s="41"/>
    </row>
    <row r="512" customFormat="false" ht="15.75" hidden="false" customHeight="true" outlineLevel="0" collapsed="false">
      <c r="J512" s="41"/>
      <c r="W512" s="41"/>
      <c r="AH512" s="41"/>
    </row>
    <row r="513" customFormat="false" ht="15.75" hidden="false" customHeight="true" outlineLevel="0" collapsed="false">
      <c r="J513" s="41"/>
      <c r="W513" s="41"/>
      <c r="AH513" s="41"/>
    </row>
    <row r="514" customFormat="false" ht="15.75" hidden="false" customHeight="true" outlineLevel="0" collapsed="false">
      <c r="J514" s="41"/>
      <c r="W514" s="41"/>
      <c r="AH514" s="41"/>
    </row>
    <row r="515" customFormat="false" ht="15.75" hidden="false" customHeight="true" outlineLevel="0" collapsed="false">
      <c r="J515" s="41"/>
      <c r="W515" s="41"/>
      <c r="AH515" s="41"/>
    </row>
    <row r="516" customFormat="false" ht="15.75" hidden="false" customHeight="true" outlineLevel="0" collapsed="false">
      <c r="J516" s="41"/>
      <c r="W516" s="41"/>
      <c r="AH516" s="41"/>
    </row>
    <row r="517" customFormat="false" ht="15.75" hidden="false" customHeight="true" outlineLevel="0" collapsed="false">
      <c r="J517" s="41"/>
      <c r="W517" s="41"/>
      <c r="AH517" s="41"/>
    </row>
    <row r="518" customFormat="false" ht="15.75" hidden="false" customHeight="true" outlineLevel="0" collapsed="false">
      <c r="J518" s="41"/>
      <c r="W518" s="41"/>
      <c r="AH518" s="41"/>
    </row>
    <row r="519" customFormat="false" ht="15.75" hidden="false" customHeight="true" outlineLevel="0" collapsed="false">
      <c r="J519" s="41"/>
      <c r="W519" s="41"/>
      <c r="AH519" s="41"/>
    </row>
    <row r="520" customFormat="false" ht="15.75" hidden="false" customHeight="true" outlineLevel="0" collapsed="false">
      <c r="J520" s="41"/>
      <c r="W520" s="41"/>
      <c r="AH520" s="41"/>
    </row>
    <row r="521" customFormat="false" ht="15.75" hidden="false" customHeight="true" outlineLevel="0" collapsed="false">
      <c r="J521" s="41"/>
      <c r="W521" s="41"/>
      <c r="AH521" s="41"/>
    </row>
    <row r="522" customFormat="false" ht="15.75" hidden="false" customHeight="true" outlineLevel="0" collapsed="false">
      <c r="J522" s="41"/>
      <c r="W522" s="41"/>
      <c r="AH522" s="41"/>
    </row>
    <row r="523" customFormat="false" ht="15.75" hidden="false" customHeight="true" outlineLevel="0" collapsed="false">
      <c r="J523" s="41"/>
      <c r="W523" s="41"/>
      <c r="AH523" s="41"/>
    </row>
    <row r="524" customFormat="false" ht="15.75" hidden="false" customHeight="true" outlineLevel="0" collapsed="false">
      <c r="J524" s="41"/>
      <c r="W524" s="41"/>
      <c r="AH524" s="41"/>
    </row>
    <row r="525" customFormat="false" ht="15.75" hidden="false" customHeight="true" outlineLevel="0" collapsed="false">
      <c r="J525" s="41"/>
      <c r="W525" s="41"/>
      <c r="AH525" s="41"/>
    </row>
    <row r="526" customFormat="false" ht="15.75" hidden="false" customHeight="true" outlineLevel="0" collapsed="false">
      <c r="J526" s="41"/>
      <c r="W526" s="41"/>
      <c r="AH526" s="41"/>
    </row>
    <row r="527" customFormat="false" ht="15.75" hidden="false" customHeight="true" outlineLevel="0" collapsed="false">
      <c r="J527" s="41"/>
      <c r="W527" s="41"/>
      <c r="AH527" s="41"/>
    </row>
    <row r="528" customFormat="false" ht="15.75" hidden="false" customHeight="true" outlineLevel="0" collapsed="false">
      <c r="J528" s="41"/>
      <c r="W528" s="41"/>
      <c r="AH528" s="41"/>
    </row>
    <row r="529" customFormat="false" ht="15.75" hidden="false" customHeight="true" outlineLevel="0" collapsed="false">
      <c r="J529" s="41"/>
      <c r="W529" s="41"/>
      <c r="AH529" s="41"/>
    </row>
    <row r="530" customFormat="false" ht="15.75" hidden="false" customHeight="true" outlineLevel="0" collapsed="false">
      <c r="J530" s="41"/>
      <c r="W530" s="41"/>
      <c r="AH530" s="41"/>
    </row>
    <row r="531" customFormat="false" ht="15.75" hidden="false" customHeight="true" outlineLevel="0" collapsed="false">
      <c r="J531" s="41"/>
      <c r="W531" s="41"/>
      <c r="AH531" s="41"/>
    </row>
    <row r="532" customFormat="false" ht="15.75" hidden="false" customHeight="true" outlineLevel="0" collapsed="false">
      <c r="J532" s="41"/>
      <c r="W532" s="41"/>
      <c r="AH532" s="41"/>
    </row>
    <row r="533" customFormat="false" ht="15.75" hidden="false" customHeight="true" outlineLevel="0" collapsed="false">
      <c r="J533" s="41"/>
      <c r="W533" s="41"/>
      <c r="AH533" s="41"/>
    </row>
    <row r="534" customFormat="false" ht="15.75" hidden="false" customHeight="true" outlineLevel="0" collapsed="false">
      <c r="J534" s="41"/>
      <c r="W534" s="41"/>
      <c r="AH534" s="41"/>
    </row>
    <row r="535" customFormat="false" ht="15.75" hidden="false" customHeight="true" outlineLevel="0" collapsed="false">
      <c r="J535" s="41"/>
      <c r="W535" s="41"/>
      <c r="AH535" s="41"/>
    </row>
    <row r="536" customFormat="false" ht="15.75" hidden="false" customHeight="true" outlineLevel="0" collapsed="false">
      <c r="J536" s="41"/>
      <c r="W536" s="41"/>
      <c r="AH536" s="41"/>
    </row>
    <row r="537" customFormat="false" ht="15.75" hidden="false" customHeight="true" outlineLevel="0" collapsed="false">
      <c r="J537" s="41"/>
      <c r="W537" s="41"/>
      <c r="AH537" s="41"/>
    </row>
    <row r="538" customFormat="false" ht="15.75" hidden="false" customHeight="true" outlineLevel="0" collapsed="false">
      <c r="J538" s="41"/>
      <c r="W538" s="41"/>
      <c r="AH538" s="41"/>
    </row>
    <row r="539" customFormat="false" ht="15.75" hidden="false" customHeight="true" outlineLevel="0" collapsed="false">
      <c r="J539" s="41"/>
      <c r="W539" s="41"/>
      <c r="AH539" s="41"/>
    </row>
    <row r="540" customFormat="false" ht="15.75" hidden="false" customHeight="true" outlineLevel="0" collapsed="false">
      <c r="J540" s="41"/>
      <c r="W540" s="41"/>
      <c r="AH540" s="41"/>
    </row>
    <row r="541" customFormat="false" ht="15.75" hidden="false" customHeight="true" outlineLevel="0" collapsed="false">
      <c r="J541" s="41"/>
      <c r="W541" s="41"/>
      <c r="AH541" s="41"/>
    </row>
    <row r="542" customFormat="false" ht="15.75" hidden="false" customHeight="true" outlineLevel="0" collapsed="false">
      <c r="J542" s="41"/>
      <c r="W542" s="41"/>
      <c r="AH542" s="41"/>
    </row>
    <row r="543" customFormat="false" ht="15.75" hidden="false" customHeight="true" outlineLevel="0" collapsed="false">
      <c r="J543" s="41"/>
      <c r="W543" s="41"/>
      <c r="AH543" s="41"/>
    </row>
    <row r="544" customFormat="false" ht="15.75" hidden="false" customHeight="true" outlineLevel="0" collapsed="false">
      <c r="J544" s="41"/>
      <c r="W544" s="41"/>
      <c r="AH544" s="41"/>
    </row>
    <row r="545" customFormat="false" ht="15.75" hidden="false" customHeight="true" outlineLevel="0" collapsed="false">
      <c r="J545" s="41"/>
      <c r="W545" s="41"/>
      <c r="AH545" s="41"/>
    </row>
    <row r="546" customFormat="false" ht="15.75" hidden="false" customHeight="true" outlineLevel="0" collapsed="false">
      <c r="J546" s="41"/>
      <c r="W546" s="41"/>
      <c r="AH546" s="41"/>
    </row>
    <row r="547" customFormat="false" ht="15.75" hidden="false" customHeight="true" outlineLevel="0" collapsed="false">
      <c r="J547" s="41"/>
      <c r="W547" s="41"/>
      <c r="AH547" s="41"/>
    </row>
    <row r="548" customFormat="false" ht="15.75" hidden="false" customHeight="true" outlineLevel="0" collapsed="false">
      <c r="J548" s="41"/>
      <c r="W548" s="41"/>
      <c r="AH548" s="41"/>
    </row>
    <row r="549" customFormat="false" ht="15.75" hidden="false" customHeight="true" outlineLevel="0" collapsed="false">
      <c r="J549" s="41"/>
      <c r="W549" s="41"/>
      <c r="AH549" s="41"/>
    </row>
    <row r="550" customFormat="false" ht="15.75" hidden="false" customHeight="true" outlineLevel="0" collapsed="false">
      <c r="J550" s="41"/>
      <c r="W550" s="41"/>
      <c r="AH550" s="41"/>
    </row>
    <row r="551" customFormat="false" ht="15.75" hidden="false" customHeight="true" outlineLevel="0" collapsed="false">
      <c r="J551" s="41"/>
      <c r="W551" s="41"/>
      <c r="AH551" s="41"/>
    </row>
    <row r="552" customFormat="false" ht="15.75" hidden="false" customHeight="true" outlineLevel="0" collapsed="false">
      <c r="J552" s="41"/>
      <c r="W552" s="41"/>
      <c r="AH552" s="41"/>
    </row>
    <row r="553" customFormat="false" ht="15.75" hidden="false" customHeight="true" outlineLevel="0" collapsed="false">
      <c r="J553" s="41"/>
      <c r="W553" s="41"/>
      <c r="AH553" s="41"/>
    </row>
    <row r="554" customFormat="false" ht="15.75" hidden="false" customHeight="true" outlineLevel="0" collapsed="false">
      <c r="J554" s="41"/>
      <c r="W554" s="41"/>
      <c r="AH554" s="41"/>
    </row>
    <row r="555" customFormat="false" ht="15.75" hidden="false" customHeight="true" outlineLevel="0" collapsed="false">
      <c r="J555" s="41"/>
      <c r="W555" s="41"/>
      <c r="AH555" s="41"/>
    </row>
    <row r="556" customFormat="false" ht="15.75" hidden="false" customHeight="true" outlineLevel="0" collapsed="false">
      <c r="J556" s="41"/>
      <c r="W556" s="41"/>
      <c r="AH556" s="41"/>
    </row>
    <row r="557" customFormat="false" ht="15.75" hidden="false" customHeight="true" outlineLevel="0" collapsed="false">
      <c r="J557" s="41"/>
      <c r="W557" s="41"/>
      <c r="AH557" s="41"/>
    </row>
    <row r="558" customFormat="false" ht="15.75" hidden="false" customHeight="true" outlineLevel="0" collapsed="false">
      <c r="J558" s="41"/>
      <c r="W558" s="41"/>
      <c r="AH558" s="41"/>
    </row>
    <row r="559" customFormat="false" ht="15.75" hidden="false" customHeight="true" outlineLevel="0" collapsed="false">
      <c r="J559" s="41"/>
      <c r="W559" s="41"/>
      <c r="AH559" s="41"/>
    </row>
    <row r="560" customFormat="false" ht="15.75" hidden="false" customHeight="true" outlineLevel="0" collapsed="false">
      <c r="J560" s="41"/>
      <c r="W560" s="41"/>
      <c r="AH560" s="41"/>
    </row>
    <row r="561" customFormat="false" ht="15.75" hidden="false" customHeight="true" outlineLevel="0" collapsed="false">
      <c r="J561" s="41"/>
      <c r="W561" s="41"/>
      <c r="AH561" s="41"/>
    </row>
    <row r="562" customFormat="false" ht="15.75" hidden="false" customHeight="true" outlineLevel="0" collapsed="false">
      <c r="J562" s="41"/>
      <c r="W562" s="41"/>
      <c r="AH562" s="41"/>
    </row>
    <row r="563" customFormat="false" ht="15.75" hidden="false" customHeight="true" outlineLevel="0" collapsed="false">
      <c r="J563" s="41"/>
      <c r="W563" s="41"/>
      <c r="AH563" s="41"/>
    </row>
    <row r="564" customFormat="false" ht="15.75" hidden="false" customHeight="true" outlineLevel="0" collapsed="false">
      <c r="J564" s="41"/>
      <c r="W564" s="41"/>
      <c r="AH564" s="41"/>
    </row>
    <row r="565" customFormat="false" ht="15.75" hidden="false" customHeight="true" outlineLevel="0" collapsed="false">
      <c r="J565" s="41"/>
      <c r="W565" s="41"/>
      <c r="AH565" s="41"/>
    </row>
    <row r="566" customFormat="false" ht="15.75" hidden="false" customHeight="true" outlineLevel="0" collapsed="false">
      <c r="J566" s="41"/>
      <c r="W566" s="41"/>
      <c r="AH566" s="41"/>
    </row>
    <row r="567" customFormat="false" ht="15.75" hidden="false" customHeight="true" outlineLevel="0" collapsed="false">
      <c r="J567" s="41"/>
      <c r="W567" s="41"/>
      <c r="AH567" s="41"/>
    </row>
    <row r="568" customFormat="false" ht="15.75" hidden="false" customHeight="true" outlineLevel="0" collapsed="false">
      <c r="J568" s="41"/>
      <c r="W568" s="41"/>
      <c r="AH568" s="41"/>
    </row>
    <row r="569" customFormat="false" ht="15.75" hidden="false" customHeight="true" outlineLevel="0" collapsed="false">
      <c r="J569" s="41"/>
      <c r="W569" s="41"/>
      <c r="AH569" s="41"/>
    </row>
    <row r="570" customFormat="false" ht="15.75" hidden="false" customHeight="true" outlineLevel="0" collapsed="false">
      <c r="J570" s="41"/>
      <c r="W570" s="41"/>
      <c r="AH570" s="41"/>
    </row>
    <row r="571" customFormat="false" ht="15.75" hidden="false" customHeight="true" outlineLevel="0" collapsed="false">
      <c r="J571" s="41"/>
      <c r="W571" s="41"/>
      <c r="AH571" s="41"/>
    </row>
    <row r="572" customFormat="false" ht="15.75" hidden="false" customHeight="true" outlineLevel="0" collapsed="false">
      <c r="J572" s="41"/>
      <c r="W572" s="41"/>
      <c r="AH572" s="41"/>
    </row>
    <row r="573" customFormat="false" ht="15.75" hidden="false" customHeight="true" outlineLevel="0" collapsed="false">
      <c r="J573" s="41"/>
      <c r="W573" s="41"/>
      <c r="AH573" s="41"/>
    </row>
    <row r="574" customFormat="false" ht="15.75" hidden="false" customHeight="true" outlineLevel="0" collapsed="false">
      <c r="J574" s="41"/>
      <c r="W574" s="41"/>
      <c r="AH574" s="41"/>
    </row>
    <row r="575" customFormat="false" ht="15.75" hidden="false" customHeight="true" outlineLevel="0" collapsed="false">
      <c r="J575" s="41"/>
      <c r="W575" s="41"/>
      <c r="AH575" s="41"/>
    </row>
    <row r="576" customFormat="false" ht="15.75" hidden="false" customHeight="true" outlineLevel="0" collapsed="false">
      <c r="J576" s="41"/>
      <c r="W576" s="41"/>
      <c r="AH576" s="41"/>
    </row>
    <row r="577" customFormat="false" ht="15.75" hidden="false" customHeight="true" outlineLevel="0" collapsed="false">
      <c r="J577" s="41"/>
      <c r="W577" s="41"/>
      <c r="AH577" s="41"/>
    </row>
    <row r="578" customFormat="false" ht="15.75" hidden="false" customHeight="true" outlineLevel="0" collapsed="false">
      <c r="J578" s="41"/>
      <c r="W578" s="41"/>
      <c r="AH578" s="41"/>
    </row>
    <row r="579" customFormat="false" ht="15.75" hidden="false" customHeight="true" outlineLevel="0" collapsed="false">
      <c r="J579" s="41"/>
      <c r="W579" s="41"/>
      <c r="AH579" s="41"/>
    </row>
    <row r="580" customFormat="false" ht="15.75" hidden="false" customHeight="true" outlineLevel="0" collapsed="false">
      <c r="J580" s="41"/>
      <c r="W580" s="41"/>
      <c r="AH580" s="41"/>
    </row>
    <row r="581" customFormat="false" ht="15.75" hidden="false" customHeight="true" outlineLevel="0" collapsed="false">
      <c r="J581" s="41"/>
      <c r="W581" s="41"/>
      <c r="AH581" s="41"/>
    </row>
    <row r="582" customFormat="false" ht="15.75" hidden="false" customHeight="true" outlineLevel="0" collapsed="false">
      <c r="J582" s="41"/>
      <c r="W582" s="41"/>
      <c r="AH582" s="41"/>
    </row>
    <row r="583" customFormat="false" ht="15.75" hidden="false" customHeight="true" outlineLevel="0" collapsed="false">
      <c r="J583" s="41"/>
      <c r="W583" s="41"/>
      <c r="AH583" s="41"/>
    </row>
    <row r="584" customFormat="false" ht="15.75" hidden="false" customHeight="true" outlineLevel="0" collapsed="false">
      <c r="J584" s="41"/>
      <c r="W584" s="41"/>
      <c r="AH584" s="41"/>
    </row>
    <row r="585" customFormat="false" ht="15.75" hidden="false" customHeight="true" outlineLevel="0" collapsed="false">
      <c r="J585" s="41"/>
      <c r="W585" s="41"/>
      <c r="AH585" s="41"/>
    </row>
    <row r="586" customFormat="false" ht="15.75" hidden="false" customHeight="true" outlineLevel="0" collapsed="false">
      <c r="J586" s="41"/>
      <c r="W586" s="41"/>
      <c r="AH586" s="41"/>
    </row>
    <row r="587" customFormat="false" ht="15.75" hidden="false" customHeight="true" outlineLevel="0" collapsed="false">
      <c r="J587" s="41"/>
      <c r="W587" s="41"/>
      <c r="AH587" s="41"/>
    </row>
    <row r="588" customFormat="false" ht="15.75" hidden="false" customHeight="true" outlineLevel="0" collapsed="false">
      <c r="J588" s="41"/>
      <c r="W588" s="41"/>
      <c r="AH588" s="41"/>
    </row>
    <row r="589" customFormat="false" ht="15.75" hidden="false" customHeight="true" outlineLevel="0" collapsed="false">
      <c r="J589" s="41"/>
      <c r="W589" s="41"/>
      <c r="AH589" s="41"/>
    </row>
    <row r="590" customFormat="false" ht="15.75" hidden="false" customHeight="true" outlineLevel="0" collapsed="false">
      <c r="J590" s="41"/>
      <c r="W590" s="41"/>
      <c r="AH590" s="41"/>
    </row>
    <row r="591" customFormat="false" ht="15.75" hidden="false" customHeight="true" outlineLevel="0" collapsed="false">
      <c r="J591" s="41"/>
      <c r="W591" s="41"/>
      <c r="AH591" s="41"/>
    </row>
    <row r="592" customFormat="false" ht="15.75" hidden="false" customHeight="true" outlineLevel="0" collapsed="false">
      <c r="J592" s="41"/>
      <c r="W592" s="41"/>
      <c r="AH592" s="41"/>
    </row>
    <row r="593" customFormat="false" ht="15.75" hidden="false" customHeight="true" outlineLevel="0" collapsed="false">
      <c r="J593" s="41"/>
      <c r="W593" s="41"/>
      <c r="AH593" s="41"/>
    </row>
    <row r="594" customFormat="false" ht="15.75" hidden="false" customHeight="true" outlineLevel="0" collapsed="false">
      <c r="J594" s="41"/>
      <c r="W594" s="41"/>
      <c r="AH594" s="41"/>
    </row>
    <row r="595" customFormat="false" ht="15.75" hidden="false" customHeight="true" outlineLevel="0" collapsed="false">
      <c r="J595" s="41"/>
      <c r="W595" s="41"/>
      <c r="AH595" s="41"/>
    </row>
    <row r="596" customFormat="false" ht="15.75" hidden="false" customHeight="true" outlineLevel="0" collapsed="false">
      <c r="J596" s="41"/>
      <c r="W596" s="41"/>
      <c r="AH596" s="41"/>
    </row>
    <row r="597" customFormat="false" ht="15.75" hidden="false" customHeight="true" outlineLevel="0" collapsed="false">
      <c r="J597" s="41"/>
      <c r="W597" s="41"/>
      <c r="AH597" s="41"/>
    </row>
    <row r="598" customFormat="false" ht="15.75" hidden="false" customHeight="true" outlineLevel="0" collapsed="false">
      <c r="J598" s="41"/>
      <c r="W598" s="41"/>
      <c r="AH598" s="41"/>
    </row>
    <row r="599" customFormat="false" ht="15.75" hidden="false" customHeight="true" outlineLevel="0" collapsed="false">
      <c r="J599" s="41"/>
      <c r="W599" s="41"/>
      <c r="AH599" s="41"/>
    </row>
    <row r="600" customFormat="false" ht="15.75" hidden="false" customHeight="true" outlineLevel="0" collapsed="false">
      <c r="J600" s="41"/>
      <c r="W600" s="41"/>
      <c r="AH600" s="41"/>
    </row>
    <row r="601" customFormat="false" ht="15.75" hidden="false" customHeight="true" outlineLevel="0" collapsed="false">
      <c r="J601" s="41"/>
      <c r="W601" s="41"/>
      <c r="AH601" s="41"/>
    </row>
    <row r="602" customFormat="false" ht="15.75" hidden="false" customHeight="true" outlineLevel="0" collapsed="false">
      <c r="J602" s="41"/>
      <c r="W602" s="41"/>
      <c r="AH602" s="41"/>
    </row>
    <row r="603" customFormat="false" ht="15.75" hidden="false" customHeight="true" outlineLevel="0" collapsed="false">
      <c r="J603" s="41"/>
      <c r="W603" s="41"/>
      <c r="AH603" s="41"/>
    </row>
    <row r="604" customFormat="false" ht="15.75" hidden="false" customHeight="true" outlineLevel="0" collapsed="false">
      <c r="J604" s="41"/>
      <c r="W604" s="41"/>
      <c r="AH604" s="41"/>
    </row>
    <row r="605" customFormat="false" ht="15.75" hidden="false" customHeight="true" outlineLevel="0" collapsed="false">
      <c r="J605" s="41"/>
      <c r="W605" s="41"/>
      <c r="AH605" s="41"/>
    </row>
    <row r="606" customFormat="false" ht="15.75" hidden="false" customHeight="true" outlineLevel="0" collapsed="false">
      <c r="J606" s="41"/>
      <c r="W606" s="41"/>
      <c r="AH606" s="41"/>
    </row>
    <row r="607" customFormat="false" ht="15.75" hidden="false" customHeight="true" outlineLevel="0" collapsed="false">
      <c r="J607" s="41"/>
      <c r="W607" s="41"/>
      <c r="AH607" s="41"/>
    </row>
    <row r="608" customFormat="false" ht="15.75" hidden="false" customHeight="true" outlineLevel="0" collapsed="false">
      <c r="J608" s="41"/>
      <c r="W608" s="41"/>
      <c r="AH608" s="41"/>
    </row>
    <row r="609" customFormat="false" ht="15.75" hidden="false" customHeight="true" outlineLevel="0" collapsed="false">
      <c r="J609" s="41"/>
      <c r="W609" s="41"/>
      <c r="AH609" s="41"/>
    </row>
    <row r="610" customFormat="false" ht="15.75" hidden="false" customHeight="true" outlineLevel="0" collapsed="false">
      <c r="J610" s="41"/>
      <c r="W610" s="41"/>
      <c r="AH610" s="41"/>
    </row>
    <row r="611" customFormat="false" ht="15.75" hidden="false" customHeight="true" outlineLevel="0" collapsed="false">
      <c r="J611" s="41"/>
      <c r="W611" s="41"/>
      <c r="AH611" s="41"/>
    </row>
    <row r="612" customFormat="false" ht="15.75" hidden="false" customHeight="true" outlineLevel="0" collapsed="false">
      <c r="J612" s="41"/>
      <c r="W612" s="41"/>
      <c r="AH612" s="41"/>
    </row>
    <row r="613" customFormat="false" ht="15.75" hidden="false" customHeight="true" outlineLevel="0" collapsed="false">
      <c r="J613" s="41"/>
      <c r="W613" s="41"/>
      <c r="AH613" s="41"/>
    </row>
    <row r="614" customFormat="false" ht="15.75" hidden="false" customHeight="true" outlineLevel="0" collapsed="false">
      <c r="J614" s="41"/>
      <c r="W614" s="41"/>
      <c r="AH614" s="41"/>
    </row>
    <row r="615" customFormat="false" ht="15.75" hidden="false" customHeight="true" outlineLevel="0" collapsed="false">
      <c r="J615" s="41"/>
      <c r="W615" s="41"/>
      <c r="AH615" s="41"/>
    </row>
    <row r="616" customFormat="false" ht="15.75" hidden="false" customHeight="true" outlineLevel="0" collapsed="false">
      <c r="J616" s="41"/>
      <c r="W616" s="41"/>
      <c r="AH616" s="41"/>
    </row>
    <row r="617" customFormat="false" ht="15.75" hidden="false" customHeight="true" outlineLevel="0" collapsed="false">
      <c r="J617" s="41"/>
      <c r="W617" s="41"/>
      <c r="AH617" s="41"/>
    </row>
    <row r="618" customFormat="false" ht="15.75" hidden="false" customHeight="true" outlineLevel="0" collapsed="false">
      <c r="J618" s="41"/>
      <c r="W618" s="41"/>
      <c r="AH618" s="41"/>
    </row>
    <row r="619" customFormat="false" ht="15.75" hidden="false" customHeight="true" outlineLevel="0" collapsed="false">
      <c r="J619" s="41"/>
      <c r="W619" s="41"/>
      <c r="AH619" s="41"/>
    </row>
    <row r="620" customFormat="false" ht="15.75" hidden="false" customHeight="true" outlineLevel="0" collapsed="false">
      <c r="J620" s="41"/>
      <c r="W620" s="41"/>
      <c r="AH620" s="41"/>
    </row>
    <row r="621" customFormat="false" ht="15.75" hidden="false" customHeight="true" outlineLevel="0" collapsed="false">
      <c r="J621" s="41"/>
      <c r="W621" s="41"/>
      <c r="AH621" s="41"/>
    </row>
    <row r="622" customFormat="false" ht="15.75" hidden="false" customHeight="true" outlineLevel="0" collapsed="false">
      <c r="J622" s="41"/>
      <c r="W622" s="41"/>
      <c r="AH622" s="41"/>
    </row>
    <row r="623" customFormat="false" ht="15.75" hidden="false" customHeight="true" outlineLevel="0" collapsed="false">
      <c r="J623" s="41"/>
      <c r="W623" s="41"/>
      <c r="AH623" s="41"/>
    </row>
    <row r="624" customFormat="false" ht="15.75" hidden="false" customHeight="true" outlineLevel="0" collapsed="false">
      <c r="J624" s="41"/>
      <c r="W624" s="41"/>
      <c r="AH624" s="41"/>
    </row>
    <row r="625" customFormat="false" ht="15.75" hidden="false" customHeight="true" outlineLevel="0" collapsed="false">
      <c r="J625" s="41"/>
      <c r="W625" s="41"/>
      <c r="AH625" s="41"/>
    </row>
    <row r="626" customFormat="false" ht="15.75" hidden="false" customHeight="true" outlineLevel="0" collapsed="false">
      <c r="J626" s="41"/>
      <c r="W626" s="41"/>
      <c r="AH626" s="41"/>
    </row>
    <row r="627" customFormat="false" ht="15.75" hidden="false" customHeight="true" outlineLevel="0" collapsed="false">
      <c r="J627" s="41"/>
      <c r="W627" s="41"/>
      <c r="AH627" s="41"/>
    </row>
    <row r="628" customFormat="false" ht="15.75" hidden="false" customHeight="true" outlineLevel="0" collapsed="false">
      <c r="J628" s="41"/>
      <c r="W628" s="41"/>
      <c r="AH628" s="41"/>
    </row>
    <row r="629" customFormat="false" ht="15.75" hidden="false" customHeight="true" outlineLevel="0" collapsed="false">
      <c r="J629" s="41"/>
      <c r="W629" s="41"/>
      <c r="AH629" s="41"/>
    </row>
    <row r="630" customFormat="false" ht="15.75" hidden="false" customHeight="true" outlineLevel="0" collapsed="false">
      <c r="J630" s="41"/>
      <c r="W630" s="41"/>
      <c r="AH630" s="41"/>
    </row>
    <row r="631" customFormat="false" ht="15.75" hidden="false" customHeight="true" outlineLevel="0" collapsed="false">
      <c r="J631" s="41"/>
      <c r="W631" s="41"/>
      <c r="AH631" s="41"/>
    </row>
    <row r="632" customFormat="false" ht="15.75" hidden="false" customHeight="true" outlineLevel="0" collapsed="false">
      <c r="J632" s="41"/>
      <c r="W632" s="41"/>
      <c r="AH632" s="41"/>
    </row>
    <row r="633" customFormat="false" ht="15.75" hidden="false" customHeight="true" outlineLevel="0" collapsed="false">
      <c r="J633" s="41"/>
      <c r="W633" s="41"/>
      <c r="AH633" s="41"/>
    </row>
    <row r="634" customFormat="false" ht="15.75" hidden="false" customHeight="true" outlineLevel="0" collapsed="false">
      <c r="J634" s="41"/>
      <c r="W634" s="41"/>
      <c r="AH634" s="41"/>
    </row>
    <row r="635" customFormat="false" ht="15.75" hidden="false" customHeight="true" outlineLevel="0" collapsed="false">
      <c r="J635" s="41"/>
      <c r="W635" s="41"/>
      <c r="AH635" s="41"/>
    </row>
    <row r="636" customFormat="false" ht="15.75" hidden="false" customHeight="true" outlineLevel="0" collapsed="false">
      <c r="J636" s="41"/>
      <c r="W636" s="41"/>
      <c r="AH636" s="41"/>
    </row>
    <row r="637" customFormat="false" ht="15.75" hidden="false" customHeight="true" outlineLevel="0" collapsed="false">
      <c r="J637" s="41"/>
      <c r="W637" s="41"/>
      <c r="AH637" s="41"/>
    </row>
    <row r="638" customFormat="false" ht="15.75" hidden="false" customHeight="true" outlineLevel="0" collapsed="false">
      <c r="J638" s="41"/>
      <c r="W638" s="41"/>
      <c r="AH638" s="41"/>
    </row>
    <row r="639" customFormat="false" ht="15.75" hidden="false" customHeight="true" outlineLevel="0" collapsed="false">
      <c r="J639" s="41"/>
      <c r="W639" s="41"/>
      <c r="AH639" s="41"/>
    </row>
    <row r="640" customFormat="false" ht="15.75" hidden="false" customHeight="true" outlineLevel="0" collapsed="false">
      <c r="J640" s="41"/>
      <c r="W640" s="41"/>
      <c r="AH640" s="41"/>
    </row>
    <row r="641" customFormat="false" ht="15.75" hidden="false" customHeight="true" outlineLevel="0" collapsed="false">
      <c r="J641" s="41"/>
      <c r="W641" s="41"/>
      <c r="AH641" s="41"/>
    </row>
    <row r="642" customFormat="false" ht="15.75" hidden="false" customHeight="true" outlineLevel="0" collapsed="false">
      <c r="J642" s="41"/>
      <c r="W642" s="41"/>
      <c r="AH642" s="41"/>
    </row>
    <row r="643" customFormat="false" ht="15.75" hidden="false" customHeight="true" outlineLevel="0" collapsed="false">
      <c r="J643" s="41"/>
      <c r="W643" s="41"/>
      <c r="AH643" s="41"/>
    </row>
    <row r="644" customFormat="false" ht="15.75" hidden="false" customHeight="true" outlineLevel="0" collapsed="false">
      <c r="J644" s="41"/>
      <c r="W644" s="41"/>
      <c r="AH644" s="41"/>
    </row>
    <row r="645" customFormat="false" ht="15.75" hidden="false" customHeight="true" outlineLevel="0" collapsed="false">
      <c r="J645" s="41"/>
      <c r="W645" s="41"/>
      <c r="AH645" s="41"/>
    </row>
    <row r="646" customFormat="false" ht="15.75" hidden="false" customHeight="true" outlineLevel="0" collapsed="false">
      <c r="J646" s="41"/>
      <c r="W646" s="41"/>
      <c r="AH646" s="41"/>
    </row>
    <row r="647" customFormat="false" ht="15.75" hidden="false" customHeight="true" outlineLevel="0" collapsed="false">
      <c r="J647" s="41"/>
      <c r="W647" s="41"/>
      <c r="AH647" s="41"/>
    </row>
    <row r="648" customFormat="false" ht="15.75" hidden="false" customHeight="true" outlineLevel="0" collapsed="false">
      <c r="J648" s="41"/>
      <c r="W648" s="41"/>
      <c r="AH648" s="41"/>
    </row>
    <row r="649" customFormat="false" ht="15.75" hidden="false" customHeight="true" outlineLevel="0" collapsed="false">
      <c r="J649" s="41"/>
      <c r="W649" s="41"/>
      <c r="AH649" s="41"/>
    </row>
    <row r="650" customFormat="false" ht="15.75" hidden="false" customHeight="true" outlineLevel="0" collapsed="false">
      <c r="J650" s="41"/>
      <c r="W650" s="41"/>
      <c r="AH650" s="41"/>
    </row>
    <row r="651" customFormat="false" ht="15.75" hidden="false" customHeight="true" outlineLevel="0" collapsed="false">
      <c r="J651" s="41"/>
      <c r="W651" s="41"/>
      <c r="AH651" s="41"/>
    </row>
    <row r="652" customFormat="false" ht="15.75" hidden="false" customHeight="true" outlineLevel="0" collapsed="false">
      <c r="J652" s="41"/>
      <c r="W652" s="41"/>
      <c r="AH652" s="41"/>
    </row>
    <row r="653" customFormat="false" ht="15.75" hidden="false" customHeight="true" outlineLevel="0" collapsed="false">
      <c r="J653" s="41"/>
      <c r="W653" s="41"/>
      <c r="AH653" s="41"/>
    </row>
    <row r="654" customFormat="false" ht="15.75" hidden="false" customHeight="true" outlineLevel="0" collapsed="false">
      <c r="J654" s="41"/>
      <c r="W654" s="41"/>
      <c r="AH654" s="41"/>
    </row>
    <row r="655" customFormat="false" ht="15.75" hidden="false" customHeight="true" outlineLevel="0" collapsed="false">
      <c r="J655" s="41"/>
      <c r="W655" s="41"/>
      <c r="AH655" s="41"/>
    </row>
    <row r="656" customFormat="false" ht="15.75" hidden="false" customHeight="true" outlineLevel="0" collapsed="false">
      <c r="J656" s="41"/>
      <c r="W656" s="41"/>
      <c r="AH656" s="41"/>
    </row>
    <row r="657" customFormat="false" ht="15.75" hidden="false" customHeight="true" outlineLevel="0" collapsed="false">
      <c r="J657" s="41"/>
      <c r="W657" s="41"/>
      <c r="AH657" s="41"/>
    </row>
    <row r="658" customFormat="false" ht="15.75" hidden="false" customHeight="true" outlineLevel="0" collapsed="false">
      <c r="J658" s="41"/>
      <c r="W658" s="41"/>
      <c r="AH658" s="41"/>
    </row>
    <row r="659" customFormat="false" ht="15.75" hidden="false" customHeight="true" outlineLevel="0" collapsed="false">
      <c r="J659" s="41"/>
      <c r="W659" s="41"/>
      <c r="AH659" s="41"/>
    </row>
    <row r="660" customFormat="false" ht="15.75" hidden="false" customHeight="true" outlineLevel="0" collapsed="false">
      <c r="J660" s="41"/>
      <c r="W660" s="41"/>
      <c r="AH660" s="41"/>
    </row>
    <row r="661" customFormat="false" ht="15.75" hidden="false" customHeight="true" outlineLevel="0" collapsed="false">
      <c r="J661" s="41"/>
      <c r="W661" s="41"/>
      <c r="AH661" s="41"/>
    </row>
    <row r="662" customFormat="false" ht="15.75" hidden="false" customHeight="true" outlineLevel="0" collapsed="false">
      <c r="J662" s="41"/>
      <c r="W662" s="41"/>
      <c r="AH662" s="41"/>
    </row>
    <row r="663" customFormat="false" ht="15.75" hidden="false" customHeight="true" outlineLevel="0" collapsed="false">
      <c r="J663" s="41"/>
      <c r="W663" s="41"/>
      <c r="AH663" s="41"/>
    </row>
    <row r="664" customFormat="false" ht="15.75" hidden="false" customHeight="true" outlineLevel="0" collapsed="false">
      <c r="J664" s="41"/>
      <c r="W664" s="41"/>
      <c r="AH664" s="41"/>
    </row>
    <row r="665" customFormat="false" ht="15.75" hidden="false" customHeight="true" outlineLevel="0" collapsed="false">
      <c r="J665" s="41"/>
      <c r="W665" s="41"/>
      <c r="AH665" s="41"/>
    </row>
    <row r="666" customFormat="false" ht="15.75" hidden="false" customHeight="true" outlineLevel="0" collapsed="false">
      <c r="J666" s="41"/>
      <c r="W666" s="41"/>
      <c r="AH666" s="41"/>
    </row>
    <row r="667" customFormat="false" ht="15.75" hidden="false" customHeight="true" outlineLevel="0" collapsed="false">
      <c r="J667" s="41"/>
      <c r="W667" s="41"/>
      <c r="AH667" s="41"/>
    </row>
    <row r="668" customFormat="false" ht="15.75" hidden="false" customHeight="true" outlineLevel="0" collapsed="false">
      <c r="J668" s="41"/>
      <c r="W668" s="41"/>
      <c r="AH668" s="41"/>
    </row>
    <row r="669" customFormat="false" ht="15.75" hidden="false" customHeight="true" outlineLevel="0" collapsed="false">
      <c r="J669" s="41"/>
      <c r="W669" s="41"/>
      <c r="AH669" s="41"/>
    </row>
    <row r="670" customFormat="false" ht="15.75" hidden="false" customHeight="true" outlineLevel="0" collapsed="false">
      <c r="J670" s="41"/>
      <c r="W670" s="41"/>
      <c r="AH670" s="41"/>
    </row>
    <row r="671" customFormat="false" ht="15.75" hidden="false" customHeight="true" outlineLevel="0" collapsed="false">
      <c r="J671" s="41"/>
      <c r="W671" s="41"/>
      <c r="AH671" s="41"/>
    </row>
    <row r="672" customFormat="false" ht="15.75" hidden="false" customHeight="true" outlineLevel="0" collapsed="false">
      <c r="J672" s="41"/>
      <c r="W672" s="41"/>
      <c r="AH672" s="41"/>
    </row>
    <row r="673" customFormat="false" ht="15.75" hidden="false" customHeight="true" outlineLevel="0" collapsed="false">
      <c r="J673" s="41"/>
      <c r="W673" s="41"/>
      <c r="AH673" s="41"/>
    </row>
    <row r="674" customFormat="false" ht="15.75" hidden="false" customHeight="true" outlineLevel="0" collapsed="false">
      <c r="J674" s="41"/>
      <c r="W674" s="41"/>
      <c r="AH674" s="41"/>
    </row>
    <row r="675" customFormat="false" ht="15.75" hidden="false" customHeight="true" outlineLevel="0" collapsed="false">
      <c r="J675" s="41"/>
      <c r="W675" s="41"/>
      <c r="AH675" s="41"/>
    </row>
    <row r="676" customFormat="false" ht="15.75" hidden="false" customHeight="true" outlineLevel="0" collapsed="false">
      <c r="J676" s="41"/>
      <c r="W676" s="41"/>
      <c r="AH676" s="41"/>
    </row>
    <row r="677" customFormat="false" ht="15.75" hidden="false" customHeight="true" outlineLevel="0" collapsed="false">
      <c r="J677" s="41"/>
      <c r="W677" s="41"/>
      <c r="AH677" s="41"/>
    </row>
    <row r="678" customFormat="false" ht="15.75" hidden="false" customHeight="true" outlineLevel="0" collapsed="false">
      <c r="J678" s="41"/>
      <c r="W678" s="41"/>
      <c r="AH678" s="41"/>
    </row>
    <row r="679" customFormat="false" ht="15.75" hidden="false" customHeight="true" outlineLevel="0" collapsed="false">
      <c r="J679" s="41"/>
      <c r="W679" s="41"/>
      <c r="AH679" s="41"/>
    </row>
    <row r="680" customFormat="false" ht="15.75" hidden="false" customHeight="true" outlineLevel="0" collapsed="false">
      <c r="J680" s="41"/>
      <c r="W680" s="41"/>
      <c r="AH680" s="41"/>
    </row>
    <row r="681" customFormat="false" ht="15.75" hidden="false" customHeight="true" outlineLevel="0" collapsed="false">
      <c r="J681" s="41"/>
      <c r="W681" s="41"/>
      <c r="AH681" s="41"/>
    </row>
    <row r="682" customFormat="false" ht="15.75" hidden="false" customHeight="true" outlineLevel="0" collapsed="false">
      <c r="J682" s="41"/>
      <c r="W682" s="41"/>
      <c r="AH682" s="41"/>
    </row>
    <row r="683" customFormat="false" ht="15.75" hidden="false" customHeight="true" outlineLevel="0" collapsed="false">
      <c r="J683" s="41"/>
      <c r="W683" s="41"/>
      <c r="AH683" s="41"/>
    </row>
    <row r="684" customFormat="false" ht="15.75" hidden="false" customHeight="true" outlineLevel="0" collapsed="false">
      <c r="J684" s="41"/>
      <c r="W684" s="41"/>
      <c r="AH684" s="41"/>
    </row>
    <row r="685" customFormat="false" ht="15.75" hidden="false" customHeight="true" outlineLevel="0" collapsed="false">
      <c r="J685" s="41"/>
      <c r="W685" s="41"/>
      <c r="AH685" s="41"/>
    </row>
    <row r="686" customFormat="false" ht="15.75" hidden="false" customHeight="true" outlineLevel="0" collapsed="false">
      <c r="J686" s="41"/>
      <c r="W686" s="41"/>
      <c r="AH686" s="41"/>
    </row>
    <row r="687" customFormat="false" ht="15.75" hidden="false" customHeight="true" outlineLevel="0" collapsed="false">
      <c r="J687" s="41"/>
      <c r="W687" s="41"/>
      <c r="AH687" s="41"/>
    </row>
    <row r="688" customFormat="false" ht="15.75" hidden="false" customHeight="true" outlineLevel="0" collapsed="false">
      <c r="J688" s="41"/>
      <c r="W688" s="41"/>
      <c r="AH688" s="41"/>
    </row>
    <row r="689" customFormat="false" ht="15.75" hidden="false" customHeight="true" outlineLevel="0" collapsed="false">
      <c r="J689" s="41"/>
      <c r="W689" s="41"/>
      <c r="AH689" s="41"/>
    </row>
    <row r="690" customFormat="false" ht="15.75" hidden="false" customHeight="true" outlineLevel="0" collapsed="false">
      <c r="J690" s="41"/>
      <c r="W690" s="41"/>
      <c r="AH690" s="41"/>
    </row>
    <row r="691" customFormat="false" ht="15.75" hidden="false" customHeight="true" outlineLevel="0" collapsed="false">
      <c r="J691" s="41"/>
      <c r="W691" s="41"/>
      <c r="AH691" s="41"/>
    </row>
    <row r="692" customFormat="false" ht="15.75" hidden="false" customHeight="true" outlineLevel="0" collapsed="false">
      <c r="J692" s="41"/>
      <c r="W692" s="41"/>
      <c r="AH692" s="41"/>
    </row>
    <row r="693" customFormat="false" ht="15.75" hidden="false" customHeight="true" outlineLevel="0" collapsed="false">
      <c r="J693" s="41"/>
      <c r="W693" s="41"/>
      <c r="AH693" s="41"/>
    </row>
    <row r="694" customFormat="false" ht="15.75" hidden="false" customHeight="true" outlineLevel="0" collapsed="false">
      <c r="J694" s="41"/>
      <c r="W694" s="41"/>
      <c r="AH694" s="41"/>
    </row>
    <row r="695" customFormat="false" ht="15.75" hidden="false" customHeight="true" outlineLevel="0" collapsed="false">
      <c r="J695" s="41"/>
      <c r="W695" s="41"/>
      <c r="AH695" s="41"/>
    </row>
    <row r="696" customFormat="false" ht="15.75" hidden="false" customHeight="true" outlineLevel="0" collapsed="false">
      <c r="J696" s="41"/>
      <c r="W696" s="41"/>
      <c r="AH696" s="41"/>
    </row>
    <row r="697" customFormat="false" ht="15.75" hidden="false" customHeight="true" outlineLevel="0" collapsed="false">
      <c r="J697" s="41"/>
      <c r="W697" s="41"/>
      <c r="AH697" s="41"/>
    </row>
    <row r="698" customFormat="false" ht="15.75" hidden="false" customHeight="true" outlineLevel="0" collapsed="false">
      <c r="J698" s="41"/>
      <c r="W698" s="41"/>
      <c r="AH698" s="41"/>
    </row>
    <row r="699" customFormat="false" ht="15.75" hidden="false" customHeight="true" outlineLevel="0" collapsed="false">
      <c r="J699" s="41"/>
      <c r="W699" s="41"/>
      <c r="AH699" s="41"/>
    </row>
    <row r="700" customFormat="false" ht="15.75" hidden="false" customHeight="true" outlineLevel="0" collapsed="false">
      <c r="J700" s="41"/>
      <c r="W700" s="41"/>
      <c r="AH700" s="41"/>
    </row>
    <row r="701" customFormat="false" ht="15.75" hidden="false" customHeight="true" outlineLevel="0" collapsed="false">
      <c r="J701" s="41"/>
      <c r="W701" s="41"/>
      <c r="AH701" s="41"/>
    </row>
    <row r="702" customFormat="false" ht="15.75" hidden="false" customHeight="true" outlineLevel="0" collapsed="false">
      <c r="J702" s="41"/>
      <c r="W702" s="41"/>
      <c r="AH702" s="41"/>
    </row>
    <row r="703" customFormat="false" ht="15.75" hidden="false" customHeight="true" outlineLevel="0" collapsed="false">
      <c r="J703" s="41"/>
      <c r="W703" s="41"/>
      <c r="AH703" s="41"/>
    </row>
    <row r="704" customFormat="false" ht="15.75" hidden="false" customHeight="true" outlineLevel="0" collapsed="false">
      <c r="J704" s="41"/>
      <c r="W704" s="41"/>
      <c r="AH704" s="41"/>
    </row>
    <row r="705" customFormat="false" ht="15.75" hidden="false" customHeight="true" outlineLevel="0" collapsed="false">
      <c r="J705" s="41"/>
      <c r="W705" s="41"/>
      <c r="AH705" s="41"/>
    </row>
    <row r="706" customFormat="false" ht="15.75" hidden="false" customHeight="true" outlineLevel="0" collapsed="false">
      <c r="J706" s="41"/>
      <c r="W706" s="41"/>
      <c r="AH706" s="41"/>
    </row>
    <row r="707" customFormat="false" ht="15.75" hidden="false" customHeight="true" outlineLevel="0" collapsed="false">
      <c r="J707" s="41"/>
      <c r="W707" s="41"/>
      <c r="AH707" s="41"/>
    </row>
    <row r="708" customFormat="false" ht="15.75" hidden="false" customHeight="true" outlineLevel="0" collapsed="false">
      <c r="J708" s="41"/>
      <c r="W708" s="41"/>
      <c r="AH708" s="41"/>
    </row>
    <row r="709" customFormat="false" ht="15.75" hidden="false" customHeight="true" outlineLevel="0" collapsed="false">
      <c r="J709" s="41"/>
      <c r="W709" s="41"/>
      <c r="AH709" s="41"/>
    </row>
    <row r="710" customFormat="false" ht="15.75" hidden="false" customHeight="true" outlineLevel="0" collapsed="false">
      <c r="J710" s="41"/>
      <c r="W710" s="41"/>
      <c r="AH710" s="41"/>
    </row>
    <row r="711" customFormat="false" ht="15.75" hidden="false" customHeight="true" outlineLevel="0" collapsed="false">
      <c r="J711" s="41"/>
      <c r="W711" s="41"/>
      <c r="AH711" s="41"/>
    </row>
    <row r="712" customFormat="false" ht="15.75" hidden="false" customHeight="true" outlineLevel="0" collapsed="false">
      <c r="J712" s="41"/>
      <c r="W712" s="41"/>
      <c r="AH712" s="41"/>
    </row>
    <row r="713" customFormat="false" ht="15.75" hidden="false" customHeight="true" outlineLevel="0" collapsed="false">
      <c r="J713" s="41"/>
      <c r="W713" s="41"/>
      <c r="AH713" s="41"/>
    </row>
    <row r="714" customFormat="false" ht="15.75" hidden="false" customHeight="true" outlineLevel="0" collapsed="false">
      <c r="J714" s="41"/>
      <c r="W714" s="41"/>
      <c r="AH714" s="41"/>
    </row>
    <row r="715" customFormat="false" ht="15.75" hidden="false" customHeight="true" outlineLevel="0" collapsed="false">
      <c r="J715" s="41"/>
      <c r="W715" s="41"/>
      <c r="AH715" s="41"/>
    </row>
    <row r="716" customFormat="false" ht="15.75" hidden="false" customHeight="true" outlineLevel="0" collapsed="false">
      <c r="J716" s="41"/>
      <c r="W716" s="41"/>
      <c r="AH716" s="41"/>
    </row>
    <row r="717" customFormat="false" ht="15.75" hidden="false" customHeight="true" outlineLevel="0" collapsed="false">
      <c r="J717" s="41"/>
      <c r="W717" s="41"/>
      <c r="AH717" s="41"/>
    </row>
    <row r="718" customFormat="false" ht="15.75" hidden="false" customHeight="true" outlineLevel="0" collapsed="false">
      <c r="J718" s="41"/>
      <c r="W718" s="41"/>
      <c r="AH718" s="41"/>
    </row>
    <row r="719" customFormat="false" ht="15.75" hidden="false" customHeight="true" outlineLevel="0" collapsed="false">
      <c r="J719" s="41"/>
      <c r="W719" s="41"/>
      <c r="AH719" s="41"/>
    </row>
    <row r="720" customFormat="false" ht="15.75" hidden="false" customHeight="true" outlineLevel="0" collapsed="false">
      <c r="J720" s="41"/>
      <c r="W720" s="41"/>
      <c r="AH720" s="41"/>
    </row>
    <row r="721" customFormat="false" ht="15.75" hidden="false" customHeight="true" outlineLevel="0" collapsed="false">
      <c r="J721" s="41"/>
      <c r="W721" s="41"/>
      <c r="AH721" s="41"/>
    </row>
    <row r="722" customFormat="false" ht="15.75" hidden="false" customHeight="true" outlineLevel="0" collapsed="false">
      <c r="J722" s="41"/>
      <c r="W722" s="41"/>
      <c r="AH722" s="41"/>
    </row>
    <row r="723" customFormat="false" ht="15.75" hidden="false" customHeight="true" outlineLevel="0" collapsed="false">
      <c r="J723" s="41"/>
      <c r="W723" s="41"/>
      <c r="AH723" s="41"/>
    </row>
    <row r="724" customFormat="false" ht="15.75" hidden="false" customHeight="true" outlineLevel="0" collapsed="false">
      <c r="J724" s="41"/>
      <c r="W724" s="41"/>
      <c r="AH724" s="41"/>
    </row>
    <row r="725" customFormat="false" ht="15.75" hidden="false" customHeight="true" outlineLevel="0" collapsed="false">
      <c r="J725" s="41"/>
      <c r="W725" s="41"/>
      <c r="AH725" s="41"/>
    </row>
    <row r="726" customFormat="false" ht="15.75" hidden="false" customHeight="true" outlineLevel="0" collapsed="false">
      <c r="J726" s="41"/>
      <c r="W726" s="41"/>
      <c r="AH726" s="41"/>
    </row>
    <row r="727" customFormat="false" ht="15.75" hidden="false" customHeight="true" outlineLevel="0" collapsed="false">
      <c r="J727" s="41"/>
      <c r="W727" s="41"/>
      <c r="AH727" s="41"/>
    </row>
    <row r="728" customFormat="false" ht="15.75" hidden="false" customHeight="true" outlineLevel="0" collapsed="false">
      <c r="J728" s="41"/>
      <c r="W728" s="41"/>
      <c r="AH728" s="41"/>
    </row>
    <row r="729" customFormat="false" ht="15.75" hidden="false" customHeight="true" outlineLevel="0" collapsed="false">
      <c r="J729" s="41"/>
      <c r="W729" s="41"/>
      <c r="AH729" s="41"/>
    </row>
    <row r="730" customFormat="false" ht="15.75" hidden="false" customHeight="true" outlineLevel="0" collapsed="false">
      <c r="J730" s="41"/>
      <c r="W730" s="41"/>
      <c r="AH730" s="41"/>
    </row>
    <row r="731" customFormat="false" ht="15.75" hidden="false" customHeight="true" outlineLevel="0" collapsed="false">
      <c r="J731" s="41"/>
      <c r="W731" s="41"/>
      <c r="AH731" s="41"/>
    </row>
    <row r="732" customFormat="false" ht="15.75" hidden="false" customHeight="true" outlineLevel="0" collapsed="false">
      <c r="J732" s="41"/>
      <c r="W732" s="41"/>
      <c r="AH732" s="41"/>
    </row>
    <row r="733" customFormat="false" ht="15.75" hidden="false" customHeight="true" outlineLevel="0" collapsed="false">
      <c r="J733" s="41"/>
      <c r="W733" s="41"/>
      <c r="AH733" s="41"/>
    </row>
    <row r="734" customFormat="false" ht="15.75" hidden="false" customHeight="true" outlineLevel="0" collapsed="false">
      <c r="J734" s="41"/>
      <c r="W734" s="41"/>
      <c r="AH734" s="41"/>
    </row>
    <row r="735" customFormat="false" ht="15.75" hidden="false" customHeight="true" outlineLevel="0" collapsed="false">
      <c r="J735" s="41"/>
      <c r="W735" s="41"/>
      <c r="AH735" s="41"/>
    </row>
    <row r="736" customFormat="false" ht="15.75" hidden="false" customHeight="true" outlineLevel="0" collapsed="false">
      <c r="J736" s="41"/>
      <c r="W736" s="41"/>
      <c r="AH736" s="41"/>
    </row>
    <row r="737" customFormat="false" ht="15.75" hidden="false" customHeight="true" outlineLevel="0" collapsed="false">
      <c r="J737" s="41"/>
      <c r="W737" s="41"/>
      <c r="AH737" s="41"/>
    </row>
    <row r="738" customFormat="false" ht="15.75" hidden="false" customHeight="true" outlineLevel="0" collapsed="false">
      <c r="J738" s="41"/>
      <c r="W738" s="41"/>
      <c r="AH738" s="41"/>
    </row>
    <row r="739" customFormat="false" ht="15.75" hidden="false" customHeight="true" outlineLevel="0" collapsed="false">
      <c r="J739" s="41"/>
      <c r="W739" s="41"/>
      <c r="AH739" s="41"/>
    </row>
    <row r="740" customFormat="false" ht="15.75" hidden="false" customHeight="true" outlineLevel="0" collapsed="false">
      <c r="J740" s="41"/>
      <c r="W740" s="41"/>
      <c r="AH740" s="41"/>
    </row>
    <row r="741" customFormat="false" ht="15.75" hidden="false" customHeight="true" outlineLevel="0" collapsed="false">
      <c r="J741" s="41"/>
      <c r="W741" s="41"/>
      <c r="AH741" s="41"/>
    </row>
    <row r="742" customFormat="false" ht="15.75" hidden="false" customHeight="true" outlineLevel="0" collapsed="false">
      <c r="J742" s="41"/>
      <c r="W742" s="41"/>
      <c r="AH742" s="41"/>
    </row>
    <row r="743" customFormat="false" ht="15.75" hidden="false" customHeight="true" outlineLevel="0" collapsed="false">
      <c r="J743" s="41"/>
      <c r="W743" s="41"/>
      <c r="AH743" s="41"/>
    </row>
    <row r="744" customFormat="false" ht="15.75" hidden="false" customHeight="true" outlineLevel="0" collapsed="false">
      <c r="J744" s="41"/>
      <c r="W744" s="41"/>
      <c r="AH744" s="41"/>
    </row>
    <row r="745" customFormat="false" ht="15.75" hidden="false" customHeight="true" outlineLevel="0" collapsed="false">
      <c r="J745" s="41"/>
      <c r="W745" s="41"/>
      <c r="AH745" s="41"/>
    </row>
    <row r="746" customFormat="false" ht="15.75" hidden="false" customHeight="true" outlineLevel="0" collapsed="false">
      <c r="J746" s="41"/>
      <c r="W746" s="41"/>
      <c r="AH746" s="41"/>
    </row>
    <row r="747" customFormat="false" ht="15.75" hidden="false" customHeight="true" outlineLevel="0" collapsed="false">
      <c r="J747" s="41"/>
      <c r="W747" s="41"/>
      <c r="AH747" s="41"/>
    </row>
    <row r="748" customFormat="false" ht="15.75" hidden="false" customHeight="true" outlineLevel="0" collapsed="false">
      <c r="J748" s="41"/>
      <c r="W748" s="41"/>
      <c r="AH748" s="41"/>
    </row>
    <row r="749" customFormat="false" ht="15.75" hidden="false" customHeight="true" outlineLevel="0" collapsed="false">
      <c r="J749" s="41"/>
      <c r="W749" s="41"/>
      <c r="AH749" s="41"/>
    </row>
    <row r="750" customFormat="false" ht="15.75" hidden="false" customHeight="true" outlineLevel="0" collapsed="false">
      <c r="J750" s="41"/>
      <c r="W750" s="41"/>
      <c r="AH750" s="41"/>
    </row>
    <row r="751" customFormat="false" ht="15.75" hidden="false" customHeight="true" outlineLevel="0" collapsed="false">
      <c r="J751" s="41"/>
      <c r="W751" s="41"/>
      <c r="AH751" s="41"/>
    </row>
    <row r="752" customFormat="false" ht="15.75" hidden="false" customHeight="true" outlineLevel="0" collapsed="false">
      <c r="J752" s="41"/>
      <c r="W752" s="41"/>
      <c r="AH752" s="41"/>
    </row>
    <row r="753" customFormat="false" ht="15.75" hidden="false" customHeight="true" outlineLevel="0" collapsed="false">
      <c r="J753" s="41"/>
      <c r="W753" s="41"/>
      <c r="AH753" s="41"/>
    </row>
    <row r="754" customFormat="false" ht="15.75" hidden="false" customHeight="true" outlineLevel="0" collapsed="false">
      <c r="J754" s="41"/>
      <c r="W754" s="41"/>
      <c r="AH754" s="41"/>
    </row>
    <row r="755" customFormat="false" ht="15.75" hidden="false" customHeight="true" outlineLevel="0" collapsed="false">
      <c r="J755" s="41"/>
      <c r="W755" s="41"/>
      <c r="AH755" s="41"/>
    </row>
    <row r="756" customFormat="false" ht="15.75" hidden="false" customHeight="true" outlineLevel="0" collapsed="false">
      <c r="J756" s="41"/>
      <c r="W756" s="41"/>
      <c r="AH756" s="41"/>
    </row>
    <row r="757" customFormat="false" ht="15.75" hidden="false" customHeight="true" outlineLevel="0" collapsed="false">
      <c r="J757" s="41"/>
      <c r="W757" s="41"/>
      <c r="AH757" s="41"/>
    </row>
    <row r="758" customFormat="false" ht="15.75" hidden="false" customHeight="true" outlineLevel="0" collapsed="false">
      <c r="J758" s="41"/>
      <c r="W758" s="41"/>
      <c r="AH758" s="41"/>
    </row>
    <row r="759" customFormat="false" ht="15.75" hidden="false" customHeight="true" outlineLevel="0" collapsed="false">
      <c r="J759" s="41"/>
      <c r="W759" s="41"/>
      <c r="AH759" s="41"/>
    </row>
    <row r="760" customFormat="false" ht="15.75" hidden="false" customHeight="true" outlineLevel="0" collapsed="false">
      <c r="J760" s="41"/>
      <c r="W760" s="41"/>
      <c r="AH760" s="41"/>
    </row>
    <row r="761" customFormat="false" ht="15.75" hidden="false" customHeight="true" outlineLevel="0" collapsed="false">
      <c r="J761" s="41"/>
      <c r="W761" s="41"/>
      <c r="AH761" s="41"/>
    </row>
    <row r="762" customFormat="false" ht="15.75" hidden="false" customHeight="true" outlineLevel="0" collapsed="false">
      <c r="J762" s="41"/>
      <c r="W762" s="41"/>
      <c r="AH762" s="41"/>
    </row>
    <row r="763" customFormat="false" ht="15.75" hidden="false" customHeight="true" outlineLevel="0" collapsed="false">
      <c r="J763" s="41"/>
      <c r="W763" s="41"/>
      <c r="AH763" s="41"/>
    </row>
    <row r="764" customFormat="false" ht="15.75" hidden="false" customHeight="true" outlineLevel="0" collapsed="false">
      <c r="J764" s="41"/>
      <c r="W764" s="41"/>
      <c r="AH764" s="41"/>
    </row>
    <row r="765" customFormat="false" ht="15.75" hidden="false" customHeight="true" outlineLevel="0" collapsed="false">
      <c r="J765" s="41"/>
      <c r="W765" s="41"/>
      <c r="AH765" s="41"/>
    </row>
    <row r="766" customFormat="false" ht="15.75" hidden="false" customHeight="true" outlineLevel="0" collapsed="false">
      <c r="J766" s="41"/>
      <c r="W766" s="41"/>
      <c r="AH766" s="41"/>
    </row>
    <row r="767" customFormat="false" ht="15.75" hidden="false" customHeight="true" outlineLevel="0" collapsed="false">
      <c r="J767" s="41"/>
      <c r="W767" s="41"/>
      <c r="AH767" s="41"/>
    </row>
    <row r="768" customFormat="false" ht="15.75" hidden="false" customHeight="true" outlineLevel="0" collapsed="false">
      <c r="J768" s="41"/>
      <c r="W768" s="41"/>
      <c r="AH768" s="41"/>
    </row>
    <row r="769" customFormat="false" ht="15.75" hidden="false" customHeight="true" outlineLevel="0" collapsed="false">
      <c r="J769" s="41"/>
      <c r="W769" s="41"/>
      <c r="AH769" s="41"/>
    </row>
    <row r="770" customFormat="false" ht="15.75" hidden="false" customHeight="true" outlineLevel="0" collapsed="false">
      <c r="J770" s="41"/>
      <c r="W770" s="41"/>
      <c r="AH770" s="41"/>
    </row>
    <row r="771" customFormat="false" ht="15.75" hidden="false" customHeight="true" outlineLevel="0" collapsed="false">
      <c r="J771" s="41"/>
      <c r="W771" s="41"/>
      <c r="AH771" s="41"/>
    </row>
    <row r="772" customFormat="false" ht="15.75" hidden="false" customHeight="true" outlineLevel="0" collapsed="false">
      <c r="J772" s="41"/>
      <c r="W772" s="41"/>
      <c r="AH772" s="41"/>
    </row>
    <row r="773" customFormat="false" ht="15.75" hidden="false" customHeight="true" outlineLevel="0" collapsed="false">
      <c r="J773" s="41"/>
      <c r="W773" s="41"/>
      <c r="AH773" s="41"/>
    </row>
    <row r="774" customFormat="false" ht="15.75" hidden="false" customHeight="true" outlineLevel="0" collapsed="false">
      <c r="J774" s="41"/>
      <c r="W774" s="41"/>
      <c r="AH774" s="41"/>
    </row>
    <row r="775" customFormat="false" ht="15.75" hidden="false" customHeight="true" outlineLevel="0" collapsed="false">
      <c r="J775" s="41"/>
      <c r="W775" s="41"/>
      <c r="AH775" s="41"/>
    </row>
    <row r="776" customFormat="false" ht="15.75" hidden="false" customHeight="true" outlineLevel="0" collapsed="false">
      <c r="J776" s="41"/>
      <c r="W776" s="41"/>
      <c r="AH776" s="41"/>
    </row>
    <row r="777" customFormat="false" ht="15.75" hidden="false" customHeight="true" outlineLevel="0" collapsed="false">
      <c r="J777" s="41"/>
      <c r="W777" s="41"/>
      <c r="AH777" s="41"/>
    </row>
    <row r="778" customFormat="false" ht="15.75" hidden="false" customHeight="true" outlineLevel="0" collapsed="false">
      <c r="J778" s="41"/>
      <c r="W778" s="41"/>
      <c r="AH778" s="41"/>
    </row>
    <row r="779" customFormat="false" ht="15.75" hidden="false" customHeight="true" outlineLevel="0" collapsed="false">
      <c r="J779" s="41"/>
      <c r="W779" s="41"/>
      <c r="AH779" s="41"/>
    </row>
    <row r="780" customFormat="false" ht="15.75" hidden="false" customHeight="true" outlineLevel="0" collapsed="false">
      <c r="J780" s="41"/>
      <c r="W780" s="41"/>
      <c r="AH780" s="41"/>
    </row>
    <row r="781" customFormat="false" ht="15.75" hidden="false" customHeight="true" outlineLevel="0" collapsed="false">
      <c r="J781" s="41"/>
      <c r="W781" s="41"/>
      <c r="AH781" s="41"/>
    </row>
    <row r="782" customFormat="false" ht="15.75" hidden="false" customHeight="true" outlineLevel="0" collapsed="false">
      <c r="J782" s="41"/>
      <c r="W782" s="41"/>
      <c r="AH782" s="41"/>
    </row>
    <row r="783" customFormat="false" ht="15.75" hidden="false" customHeight="true" outlineLevel="0" collapsed="false">
      <c r="J783" s="41"/>
      <c r="W783" s="41"/>
      <c r="AH783" s="41"/>
    </row>
    <row r="784" customFormat="false" ht="15.75" hidden="false" customHeight="true" outlineLevel="0" collapsed="false">
      <c r="J784" s="41"/>
      <c r="W784" s="41"/>
      <c r="AH784" s="41"/>
    </row>
    <row r="785" customFormat="false" ht="15.75" hidden="false" customHeight="true" outlineLevel="0" collapsed="false">
      <c r="J785" s="41"/>
      <c r="W785" s="41"/>
      <c r="AH785" s="41"/>
    </row>
    <row r="786" customFormat="false" ht="15.75" hidden="false" customHeight="true" outlineLevel="0" collapsed="false">
      <c r="J786" s="41"/>
      <c r="W786" s="41"/>
      <c r="AH786" s="41"/>
    </row>
    <row r="787" customFormat="false" ht="15.75" hidden="false" customHeight="true" outlineLevel="0" collapsed="false">
      <c r="J787" s="41"/>
      <c r="W787" s="41"/>
      <c r="AH787" s="41"/>
    </row>
    <row r="788" customFormat="false" ht="15.75" hidden="false" customHeight="true" outlineLevel="0" collapsed="false">
      <c r="J788" s="41"/>
      <c r="W788" s="41"/>
      <c r="AH788" s="41"/>
    </row>
    <row r="789" customFormat="false" ht="15.75" hidden="false" customHeight="true" outlineLevel="0" collapsed="false">
      <c r="J789" s="41"/>
      <c r="W789" s="41"/>
      <c r="AH789" s="41"/>
    </row>
    <row r="790" customFormat="false" ht="15.75" hidden="false" customHeight="true" outlineLevel="0" collapsed="false">
      <c r="J790" s="41"/>
      <c r="W790" s="41"/>
      <c r="AH790" s="41"/>
    </row>
    <row r="791" customFormat="false" ht="15.75" hidden="false" customHeight="true" outlineLevel="0" collapsed="false">
      <c r="J791" s="41"/>
      <c r="W791" s="41"/>
      <c r="AH791" s="41"/>
    </row>
    <row r="792" customFormat="false" ht="15.75" hidden="false" customHeight="true" outlineLevel="0" collapsed="false">
      <c r="J792" s="41"/>
      <c r="W792" s="41"/>
      <c r="AH792" s="41"/>
    </row>
    <row r="793" customFormat="false" ht="15.75" hidden="false" customHeight="true" outlineLevel="0" collapsed="false">
      <c r="J793" s="41"/>
      <c r="W793" s="41"/>
      <c r="AH793" s="41"/>
    </row>
    <row r="794" customFormat="false" ht="15.75" hidden="false" customHeight="true" outlineLevel="0" collapsed="false">
      <c r="J794" s="41"/>
      <c r="W794" s="41"/>
      <c r="AH794" s="41"/>
    </row>
    <row r="795" customFormat="false" ht="15.75" hidden="false" customHeight="true" outlineLevel="0" collapsed="false">
      <c r="J795" s="41"/>
      <c r="W795" s="41"/>
      <c r="AH795" s="41"/>
    </row>
    <row r="796" customFormat="false" ht="15.75" hidden="false" customHeight="true" outlineLevel="0" collapsed="false">
      <c r="J796" s="41"/>
      <c r="W796" s="41"/>
      <c r="AH796" s="41"/>
    </row>
    <row r="797" customFormat="false" ht="15.75" hidden="false" customHeight="true" outlineLevel="0" collapsed="false">
      <c r="J797" s="41"/>
      <c r="W797" s="41"/>
      <c r="AH797" s="41"/>
    </row>
    <row r="798" customFormat="false" ht="15.75" hidden="false" customHeight="true" outlineLevel="0" collapsed="false">
      <c r="J798" s="41"/>
      <c r="W798" s="41"/>
      <c r="AH798" s="41"/>
    </row>
    <row r="799" customFormat="false" ht="15.75" hidden="false" customHeight="true" outlineLevel="0" collapsed="false">
      <c r="J799" s="41"/>
      <c r="W799" s="41"/>
      <c r="AH799" s="41"/>
    </row>
    <row r="800" customFormat="false" ht="15.75" hidden="false" customHeight="true" outlineLevel="0" collapsed="false">
      <c r="J800" s="41"/>
      <c r="W800" s="41"/>
      <c r="AH800" s="41"/>
    </row>
    <row r="801" customFormat="false" ht="15.75" hidden="false" customHeight="true" outlineLevel="0" collapsed="false">
      <c r="J801" s="41"/>
      <c r="W801" s="41"/>
      <c r="AH801" s="41"/>
    </row>
    <row r="802" customFormat="false" ht="15.75" hidden="false" customHeight="true" outlineLevel="0" collapsed="false">
      <c r="J802" s="41"/>
      <c r="W802" s="41"/>
      <c r="AH802" s="41"/>
    </row>
    <row r="803" customFormat="false" ht="15.75" hidden="false" customHeight="true" outlineLevel="0" collapsed="false">
      <c r="J803" s="41"/>
      <c r="W803" s="41"/>
      <c r="AH803" s="41"/>
    </row>
    <row r="804" customFormat="false" ht="15.75" hidden="false" customHeight="true" outlineLevel="0" collapsed="false">
      <c r="J804" s="41"/>
      <c r="W804" s="41"/>
      <c r="AH804" s="41"/>
    </row>
    <row r="805" customFormat="false" ht="15.75" hidden="false" customHeight="true" outlineLevel="0" collapsed="false">
      <c r="J805" s="41"/>
      <c r="W805" s="41"/>
      <c r="AH805" s="41"/>
    </row>
    <row r="806" customFormat="false" ht="15.75" hidden="false" customHeight="true" outlineLevel="0" collapsed="false">
      <c r="J806" s="41"/>
      <c r="W806" s="41"/>
      <c r="AH806" s="41"/>
    </row>
    <row r="807" customFormat="false" ht="15.75" hidden="false" customHeight="true" outlineLevel="0" collapsed="false">
      <c r="J807" s="41"/>
      <c r="W807" s="41"/>
      <c r="AH807" s="41"/>
    </row>
    <row r="808" customFormat="false" ht="15.75" hidden="false" customHeight="true" outlineLevel="0" collapsed="false">
      <c r="J808" s="41"/>
      <c r="W808" s="41"/>
      <c r="AH808" s="41"/>
    </row>
    <row r="809" customFormat="false" ht="15.75" hidden="false" customHeight="true" outlineLevel="0" collapsed="false">
      <c r="J809" s="41"/>
      <c r="W809" s="41"/>
      <c r="AH809" s="41"/>
    </row>
    <row r="810" customFormat="false" ht="15.75" hidden="false" customHeight="true" outlineLevel="0" collapsed="false">
      <c r="J810" s="41"/>
      <c r="W810" s="41"/>
      <c r="AH810" s="41"/>
    </row>
    <row r="811" customFormat="false" ht="15.75" hidden="false" customHeight="true" outlineLevel="0" collapsed="false">
      <c r="J811" s="41"/>
      <c r="W811" s="41"/>
      <c r="AH811" s="41"/>
    </row>
    <row r="812" customFormat="false" ht="15.75" hidden="false" customHeight="true" outlineLevel="0" collapsed="false">
      <c r="J812" s="41"/>
      <c r="W812" s="41"/>
      <c r="AH812" s="41"/>
    </row>
    <row r="813" customFormat="false" ht="15.75" hidden="false" customHeight="true" outlineLevel="0" collapsed="false">
      <c r="J813" s="41"/>
      <c r="W813" s="41"/>
      <c r="AH813" s="41"/>
    </row>
    <row r="814" customFormat="false" ht="15.75" hidden="false" customHeight="true" outlineLevel="0" collapsed="false">
      <c r="J814" s="41"/>
      <c r="W814" s="41"/>
      <c r="AH814" s="41"/>
    </row>
    <row r="815" customFormat="false" ht="15.75" hidden="false" customHeight="true" outlineLevel="0" collapsed="false">
      <c r="J815" s="41"/>
      <c r="W815" s="41"/>
      <c r="AH815" s="41"/>
    </row>
    <row r="816" customFormat="false" ht="15.75" hidden="false" customHeight="true" outlineLevel="0" collapsed="false">
      <c r="J816" s="41"/>
      <c r="W816" s="41"/>
      <c r="AH816" s="41"/>
    </row>
    <row r="817" customFormat="false" ht="15.75" hidden="false" customHeight="true" outlineLevel="0" collapsed="false">
      <c r="J817" s="41"/>
      <c r="W817" s="41"/>
      <c r="AH817" s="41"/>
    </row>
    <row r="818" customFormat="false" ht="15.75" hidden="false" customHeight="true" outlineLevel="0" collapsed="false">
      <c r="J818" s="41"/>
      <c r="W818" s="41"/>
      <c r="AH818" s="41"/>
    </row>
    <row r="819" customFormat="false" ht="15.75" hidden="false" customHeight="true" outlineLevel="0" collapsed="false">
      <c r="J819" s="41"/>
      <c r="W819" s="41"/>
      <c r="AH819" s="41"/>
    </row>
    <row r="820" customFormat="false" ht="15.75" hidden="false" customHeight="true" outlineLevel="0" collapsed="false">
      <c r="J820" s="41"/>
      <c r="W820" s="41"/>
      <c r="AH820" s="41"/>
    </row>
    <row r="821" customFormat="false" ht="15.75" hidden="false" customHeight="true" outlineLevel="0" collapsed="false">
      <c r="J821" s="41"/>
      <c r="W821" s="41"/>
      <c r="AH821" s="41"/>
    </row>
    <row r="822" customFormat="false" ht="15.75" hidden="false" customHeight="true" outlineLevel="0" collapsed="false">
      <c r="J822" s="41"/>
      <c r="W822" s="41"/>
      <c r="AH822" s="41"/>
    </row>
    <row r="823" customFormat="false" ht="15.75" hidden="false" customHeight="true" outlineLevel="0" collapsed="false">
      <c r="J823" s="41"/>
      <c r="W823" s="41"/>
      <c r="AH823" s="41"/>
    </row>
    <row r="824" customFormat="false" ht="15.75" hidden="false" customHeight="true" outlineLevel="0" collapsed="false">
      <c r="J824" s="41"/>
      <c r="W824" s="41"/>
      <c r="AH824" s="41"/>
    </row>
    <row r="825" customFormat="false" ht="15.75" hidden="false" customHeight="true" outlineLevel="0" collapsed="false">
      <c r="J825" s="41"/>
      <c r="W825" s="41"/>
      <c r="AH825" s="41"/>
    </row>
    <row r="826" customFormat="false" ht="15.75" hidden="false" customHeight="true" outlineLevel="0" collapsed="false">
      <c r="J826" s="41"/>
      <c r="W826" s="41"/>
      <c r="AH826" s="41"/>
    </row>
    <row r="827" customFormat="false" ht="15.75" hidden="false" customHeight="true" outlineLevel="0" collapsed="false">
      <c r="J827" s="41"/>
      <c r="W827" s="41"/>
      <c r="AH827" s="41"/>
    </row>
    <row r="828" customFormat="false" ht="15.75" hidden="false" customHeight="true" outlineLevel="0" collapsed="false">
      <c r="J828" s="41"/>
      <c r="W828" s="41"/>
      <c r="AH828" s="41"/>
    </row>
    <row r="829" customFormat="false" ht="15.75" hidden="false" customHeight="true" outlineLevel="0" collapsed="false">
      <c r="J829" s="41"/>
      <c r="W829" s="41"/>
      <c r="AH829" s="41"/>
    </row>
    <row r="830" customFormat="false" ht="15.75" hidden="false" customHeight="true" outlineLevel="0" collapsed="false">
      <c r="J830" s="41"/>
      <c r="W830" s="41"/>
      <c r="AH830" s="41"/>
    </row>
    <row r="831" customFormat="false" ht="15.75" hidden="false" customHeight="true" outlineLevel="0" collapsed="false">
      <c r="J831" s="41"/>
      <c r="W831" s="41"/>
      <c r="AH831" s="41"/>
    </row>
    <row r="832" customFormat="false" ht="15.75" hidden="false" customHeight="true" outlineLevel="0" collapsed="false">
      <c r="J832" s="41"/>
      <c r="W832" s="41"/>
      <c r="AH832" s="41"/>
    </row>
    <row r="833" customFormat="false" ht="15.75" hidden="false" customHeight="true" outlineLevel="0" collapsed="false">
      <c r="J833" s="41"/>
      <c r="W833" s="41"/>
      <c r="AH833" s="41"/>
    </row>
    <row r="834" customFormat="false" ht="15.75" hidden="false" customHeight="true" outlineLevel="0" collapsed="false">
      <c r="J834" s="41"/>
      <c r="W834" s="41"/>
      <c r="AH834" s="41"/>
    </row>
    <row r="835" customFormat="false" ht="15.75" hidden="false" customHeight="true" outlineLevel="0" collapsed="false">
      <c r="J835" s="41"/>
      <c r="W835" s="41"/>
      <c r="AH835" s="41"/>
    </row>
    <row r="836" customFormat="false" ht="15.75" hidden="false" customHeight="true" outlineLevel="0" collapsed="false">
      <c r="J836" s="41"/>
      <c r="W836" s="41"/>
      <c r="AH836" s="41"/>
    </row>
    <row r="837" customFormat="false" ht="15.75" hidden="false" customHeight="true" outlineLevel="0" collapsed="false">
      <c r="J837" s="41"/>
      <c r="W837" s="41"/>
      <c r="AH837" s="41"/>
    </row>
    <row r="838" customFormat="false" ht="15.75" hidden="false" customHeight="true" outlineLevel="0" collapsed="false">
      <c r="J838" s="41"/>
      <c r="W838" s="41"/>
      <c r="AH838" s="41"/>
    </row>
    <row r="839" customFormat="false" ht="15.75" hidden="false" customHeight="true" outlineLevel="0" collapsed="false">
      <c r="J839" s="41"/>
      <c r="W839" s="41"/>
      <c r="AH839" s="41"/>
    </row>
    <row r="840" customFormat="false" ht="15.75" hidden="false" customHeight="true" outlineLevel="0" collapsed="false">
      <c r="J840" s="41"/>
      <c r="W840" s="41"/>
      <c r="AH840" s="41"/>
    </row>
    <row r="841" customFormat="false" ht="15.75" hidden="false" customHeight="true" outlineLevel="0" collapsed="false">
      <c r="J841" s="41"/>
      <c r="W841" s="41"/>
      <c r="AH841" s="41"/>
    </row>
    <row r="842" customFormat="false" ht="15.75" hidden="false" customHeight="true" outlineLevel="0" collapsed="false">
      <c r="J842" s="41"/>
      <c r="W842" s="41"/>
      <c r="AH842" s="41"/>
    </row>
    <row r="843" customFormat="false" ht="15.75" hidden="false" customHeight="true" outlineLevel="0" collapsed="false">
      <c r="J843" s="41"/>
      <c r="W843" s="41"/>
      <c r="AH843" s="41"/>
    </row>
    <row r="844" customFormat="false" ht="15.75" hidden="false" customHeight="true" outlineLevel="0" collapsed="false">
      <c r="J844" s="41"/>
      <c r="W844" s="41"/>
      <c r="AH844" s="41"/>
    </row>
    <row r="845" customFormat="false" ht="15.75" hidden="false" customHeight="true" outlineLevel="0" collapsed="false">
      <c r="J845" s="41"/>
      <c r="W845" s="41"/>
      <c r="AH845" s="41"/>
    </row>
    <row r="846" customFormat="false" ht="15.75" hidden="false" customHeight="true" outlineLevel="0" collapsed="false">
      <c r="J846" s="41"/>
      <c r="W846" s="41"/>
      <c r="AH846" s="41"/>
    </row>
    <row r="847" customFormat="false" ht="15.75" hidden="false" customHeight="true" outlineLevel="0" collapsed="false">
      <c r="J847" s="41"/>
      <c r="W847" s="41"/>
      <c r="AH847" s="41"/>
    </row>
    <row r="848" customFormat="false" ht="15.75" hidden="false" customHeight="true" outlineLevel="0" collapsed="false">
      <c r="J848" s="41"/>
      <c r="W848" s="41"/>
      <c r="AH848" s="41"/>
    </row>
    <row r="849" customFormat="false" ht="15.75" hidden="false" customHeight="true" outlineLevel="0" collapsed="false">
      <c r="J849" s="41"/>
      <c r="W849" s="41"/>
      <c r="AH849" s="41"/>
    </row>
    <row r="850" customFormat="false" ht="15.75" hidden="false" customHeight="true" outlineLevel="0" collapsed="false">
      <c r="J850" s="41"/>
      <c r="W850" s="41"/>
      <c r="AH850" s="41"/>
    </row>
    <row r="851" customFormat="false" ht="15.75" hidden="false" customHeight="true" outlineLevel="0" collapsed="false">
      <c r="J851" s="41"/>
      <c r="W851" s="41"/>
      <c r="AH851" s="41"/>
    </row>
    <row r="852" customFormat="false" ht="15.75" hidden="false" customHeight="true" outlineLevel="0" collapsed="false">
      <c r="J852" s="41"/>
      <c r="W852" s="41"/>
      <c r="AH852" s="41"/>
    </row>
    <row r="853" customFormat="false" ht="15.75" hidden="false" customHeight="true" outlineLevel="0" collapsed="false">
      <c r="J853" s="41"/>
      <c r="W853" s="41"/>
      <c r="AH853" s="41"/>
    </row>
    <row r="854" customFormat="false" ht="15.75" hidden="false" customHeight="true" outlineLevel="0" collapsed="false">
      <c r="J854" s="41"/>
      <c r="W854" s="41"/>
      <c r="AH854" s="41"/>
    </row>
    <row r="855" customFormat="false" ht="15.75" hidden="false" customHeight="true" outlineLevel="0" collapsed="false">
      <c r="J855" s="41"/>
      <c r="W855" s="41"/>
      <c r="AH855" s="41"/>
    </row>
    <row r="856" customFormat="false" ht="15.75" hidden="false" customHeight="true" outlineLevel="0" collapsed="false">
      <c r="J856" s="41"/>
      <c r="W856" s="41"/>
      <c r="AH856" s="41"/>
    </row>
    <row r="857" customFormat="false" ht="15.75" hidden="false" customHeight="true" outlineLevel="0" collapsed="false">
      <c r="J857" s="41"/>
      <c r="W857" s="41"/>
      <c r="AH857" s="41"/>
    </row>
    <row r="858" customFormat="false" ht="15.75" hidden="false" customHeight="true" outlineLevel="0" collapsed="false">
      <c r="J858" s="41"/>
      <c r="W858" s="41"/>
      <c r="AH858" s="41"/>
    </row>
    <row r="859" customFormat="false" ht="15.75" hidden="false" customHeight="true" outlineLevel="0" collapsed="false">
      <c r="J859" s="41"/>
      <c r="W859" s="41"/>
      <c r="AH859" s="41"/>
    </row>
    <row r="860" customFormat="false" ht="15.75" hidden="false" customHeight="true" outlineLevel="0" collapsed="false">
      <c r="J860" s="41"/>
      <c r="W860" s="41"/>
      <c r="AH860" s="41"/>
    </row>
    <row r="861" customFormat="false" ht="15.75" hidden="false" customHeight="true" outlineLevel="0" collapsed="false">
      <c r="J861" s="41"/>
      <c r="W861" s="41"/>
      <c r="AH861" s="41"/>
    </row>
    <row r="862" customFormat="false" ht="15.75" hidden="false" customHeight="true" outlineLevel="0" collapsed="false">
      <c r="J862" s="41"/>
      <c r="W862" s="41"/>
      <c r="AH862" s="41"/>
    </row>
    <row r="863" customFormat="false" ht="15.75" hidden="false" customHeight="true" outlineLevel="0" collapsed="false">
      <c r="J863" s="41"/>
      <c r="W863" s="41"/>
      <c r="AH863" s="41"/>
    </row>
    <row r="864" customFormat="false" ht="15.75" hidden="false" customHeight="true" outlineLevel="0" collapsed="false">
      <c r="J864" s="41"/>
      <c r="W864" s="41"/>
      <c r="AH864" s="41"/>
    </row>
    <row r="865" customFormat="false" ht="15.75" hidden="false" customHeight="true" outlineLevel="0" collapsed="false">
      <c r="J865" s="41"/>
      <c r="W865" s="41"/>
      <c r="AH865" s="41"/>
    </row>
    <row r="866" customFormat="false" ht="15.75" hidden="false" customHeight="true" outlineLevel="0" collapsed="false">
      <c r="J866" s="41"/>
      <c r="W866" s="41"/>
      <c r="AH866" s="41"/>
    </row>
    <row r="867" customFormat="false" ht="15.75" hidden="false" customHeight="true" outlineLevel="0" collapsed="false">
      <c r="J867" s="41"/>
      <c r="W867" s="41"/>
      <c r="AH867" s="41"/>
    </row>
    <row r="868" customFormat="false" ht="15.75" hidden="false" customHeight="true" outlineLevel="0" collapsed="false">
      <c r="J868" s="41"/>
      <c r="W868" s="41"/>
      <c r="AH868" s="41"/>
    </row>
    <row r="869" customFormat="false" ht="15.75" hidden="false" customHeight="true" outlineLevel="0" collapsed="false">
      <c r="J869" s="41"/>
      <c r="W869" s="41"/>
      <c r="AH869" s="41"/>
    </row>
    <row r="870" customFormat="false" ht="15.75" hidden="false" customHeight="true" outlineLevel="0" collapsed="false">
      <c r="J870" s="41"/>
      <c r="W870" s="41"/>
      <c r="AH870" s="41"/>
    </row>
    <row r="871" customFormat="false" ht="15.75" hidden="false" customHeight="true" outlineLevel="0" collapsed="false">
      <c r="J871" s="41"/>
      <c r="W871" s="41"/>
      <c r="AH871" s="41"/>
    </row>
    <row r="872" customFormat="false" ht="15.75" hidden="false" customHeight="true" outlineLevel="0" collapsed="false">
      <c r="J872" s="41"/>
      <c r="W872" s="41"/>
      <c r="AH872" s="41"/>
    </row>
    <row r="873" customFormat="false" ht="15.75" hidden="false" customHeight="true" outlineLevel="0" collapsed="false">
      <c r="J873" s="41"/>
      <c r="W873" s="41"/>
      <c r="AH873" s="41"/>
    </row>
    <row r="874" customFormat="false" ht="15.75" hidden="false" customHeight="true" outlineLevel="0" collapsed="false">
      <c r="J874" s="41"/>
      <c r="W874" s="41"/>
      <c r="AH874" s="41"/>
    </row>
    <row r="875" customFormat="false" ht="15.75" hidden="false" customHeight="true" outlineLevel="0" collapsed="false">
      <c r="J875" s="41"/>
      <c r="W875" s="41"/>
      <c r="AH875" s="41"/>
    </row>
    <row r="876" customFormat="false" ht="15.75" hidden="false" customHeight="true" outlineLevel="0" collapsed="false">
      <c r="J876" s="41"/>
      <c r="W876" s="41"/>
      <c r="AH876" s="41"/>
    </row>
    <row r="877" customFormat="false" ht="15.75" hidden="false" customHeight="true" outlineLevel="0" collapsed="false">
      <c r="J877" s="41"/>
      <c r="W877" s="41"/>
      <c r="AH877" s="41"/>
    </row>
    <row r="878" customFormat="false" ht="15.75" hidden="false" customHeight="true" outlineLevel="0" collapsed="false">
      <c r="J878" s="41"/>
      <c r="W878" s="41"/>
      <c r="AH878" s="41"/>
    </row>
    <row r="879" customFormat="false" ht="15.75" hidden="false" customHeight="true" outlineLevel="0" collapsed="false">
      <c r="J879" s="41"/>
      <c r="W879" s="41"/>
      <c r="AH879" s="41"/>
    </row>
    <row r="880" customFormat="false" ht="15.75" hidden="false" customHeight="true" outlineLevel="0" collapsed="false">
      <c r="J880" s="41"/>
      <c r="W880" s="41"/>
      <c r="AH880" s="41"/>
    </row>
    <row r="881" customFormat="false" ht="15.75" hidden="false" customHeight="true" outlineLevel="0" collapsed="false">
      <c r="J881" s="41"/>
      <c r="W881" s="41"/>
      <c r="AH881" s="41"/>
    </row>
    <row r="882" customFormat="false" ht="15.75" hidden="false" customHeight="true" outlineLevel="0" collapsed="false">
      <c r="J882" s="41"/>
      <c r="W882" s="41"/>
      <c r="AH882" s="41"/>
    </row>
    <row r="883" customFormat="false" ht="15.75" hidden="false" customHeight="true" outlineLevel="0" collapsed="false">
      <c r="J883" s="41"/>
      <c r="W883" s="41"/>
      <c r="AH883" s="41"/>
    </row>
    <row r="884" customFormat="false" ht="15.75" hidden="false" customHeight="true" outlineLevel="0" collapsed="false">
      <c r="J884" s="41"/>
      <c r="W884" s="41"/>
      <c r="AH884" s="41"/>
    </row>
    <row r="885" customFormat="false" ht="15.75" hidden="false" customHeight="true" outlineLevel="0" collapsed="false">
      <c r="J885" s="41"/>
      <c r="W885" s="41"/>
      <c r="AH885" s="41"/>
    </row>
    <row r="886" customFormat="false" ht="15.75" hidden="false" customHeight="true" outlineLevel="0" collapsed="false">
      <c r="J886" s="41"/>
      <c r="W886" s="41"/>
      <c r="AH886" s="41"/>
    </row>
    <row r="887" customFormat="false" ht="15.75" hidden="false" customHeight="true" outlineLevel="0" collapsed="false">
      <c r="J887" s="41"/>
      <c r="W887" s="41"/>
      <c r="AH887" s="41"/>
    </row>
    <row r="888" customFormat="false" ht="15.75" hidden="false" customHeight="true" outlineLevel="0" collapsed="false">
      <c r="J888" s="41"/>
      <c r="W888" s="41"/>
      <c r="AH888" s="41"/>
    </row>
    <row r="889" customFormat="false" ht="15.75" hidden="false" customHeight="true" outlineLevel="0" collapsed="false">
      <c r="J889" s="41"/>
      <c r="W889" s="41"/>
      <c r="AH889" s="41"/>
    </row>
    <row r="890" customFormat="false" ht="15.75" hidden="false" customHeight="true" outlineLevel="0" collapsed="false">
      <c r="J890" s="41"/>
      <c r="W890" s="41"/>
      <c r="AH890" s="41"/>
    </row>
    <row r="891" customFormat="false" ht="15.75" hidden="false" customHeight="true" outlineLevel="0" collapsed="false">
      <c r="J891" s="41"/>
      <c r="W891" s="41"/>
      <c r="AH891" s="41"/>
    </row>
    <row r="892" customFormat="false" ht="15.75" hidden="false" customHeight="true" outlineLevel="0" collapsed="false">
      <c r="J892" s="41"/>
      <c r="W892" s="41"/>
      <c r="AH892" s="41"/>
    </row>
    <row r="893" customFormat="false" ht="15.75" hidden="false" customHeight="true" outlineLevel="0" collapsed="false">
      <c r="J893" s="41"/>
      <c r="W893" s="41"/>
      <c r="AH893" s="41"/>
    </row>
    <row r="894" customFormat="false" ht="15.75" hidden="false" customHeight="true" outlineLevel="0" collapsed="false">
      <c r="J894" s="41"/>
      <c r="W894" s="41"/>
      <c r="AH894" s="41"/>
    </row>
    <row r="895" customFormat="false" ht="15.75" hidden="false" customHeight="true" outlineLevel="0" collapsed="false">
      <c r="J895" s="41"/>
      <c r="W895" s="41"/>
      <c r="AH895" s="41"/>
    </row>
    <row r="896" customFormat="false" ht="15.75" hidden="false" customHeight="true" outlineLevel="0" collapsed="false">
      <c r="J896" s="41"/>
      <c r="W896" s="41"/>
      <c r="AH896" s="41"/>
    </row>
    <row r="897" customFormat="false" ht="15.75" hidden="false" customHeight="true" outlineLevel="0" collapsed="false">
      <c r="J897" s="41"/>
      <c r="W897" s="41"/>
      <c r="AH897" s="41"/>
    </row>
    <row r="898" customFormat="false" ht="15.75" hidden="false" customHeight="true" outlineLevel="0" collapsed="false">
      <c r="J898" s="41"/>
      <c r="W898" s="41"/>
      <c r="AH898" s="41"/>
    </row>
    <row r="899" customFormat="false" ht="15.75" hidden="false" customHeight="true" outlineLevel="0" collapsed="false">
      <c r="J899" s="41"/>
      <c r="W899" s="41"/>
      <c r="AH899" s="41"/>
    </row>
    <row r="900" customFormat="false" ht="15.75" hidden="false" customHeight="true" outlineLevel="0" collapsed="false">
      <c r="J900" s="41"/>
      <c r="W900" s="41"/>
      <c r="AH900" s="41"/>
    </row>
    <row r="901" customFormat="false" ht="15.75" hidden="false" customHeight="true" outlineLevel="0" collapsed="false">
      <c r="J901" s="41"/>
      <c r="W901" s="41"/>
      <c r="AH901" s="41"/>
    </row>
    <row r="902" customFormat="false" ht="15.75" hidden="false" customHeight="true" outlineLevel="0" collapsed="false">
      <c r="J902" s="41"/>
      <c r="W902" s="41"/>
      <c r="AH902" s="41"/>
    </row>
    <row r="903" customFormat="false" ht="15.75" hidden="false" customHeight="true" outlineLevel="0" collapsed="false">
      <c r="J903" s="41"/>
      <c r="W903" s="41"/>
      <c r="AH903" s="41"/>
    </row>
    <row r="904" customFormat="false" ht="15.75" hidden="false" customHeight="true" outlineLevel="0" collapsed="false">
      <c r="J904" s="41"/>
      <c r="W904" s="41"/>
      <c r="AH904" s="41"/>
    </row>
    <row r="905" customFormat="false" ht="15.75" hidden="false" customHeight="true" outlineLevel="0" collapsed="false">
      <c r="J905" s="41"/>
      <c r="W905" s="41"/>
      <c r="AH905" s="41"/>
    </row>
    <row r="906" customFormat="false" ht="15.75" hidden="false" customHeight="true" outlineLevel="0" collapsed="false">
      <c r="J906" s="41"/>
      <c r="W906" s="41"/>
      <c r="AH906" s="41"/>
    </row>
    <row r="907" customFormat="false" ht="15.75" hidden="false" customHeight="true" outlineLevel="0" collapsed="false">
      <c r="J907" s="41"/>
      <c r="W907" s="41"/>
      <c r="AH907" s="41"/>
    </row>
    <row r="908" customFormat="false" ht="15.75" hidden="false" customHeight="true" outlineLevel="0" collapsed="false">
      <c r="J908" s="41"/>
      <c r="W908" s="41"/>
      <c r="AH908" s="41"/>
    </row>
    <row r="909" customFormat="false" ht="15.75" hidden="false" customHeight="true" outlineLevel="0" collapsed="false">
      <c r="J909" s="41"/>
      <c r="W909" s="41"/>
      <c r="AH909" s="41"/>
    </row>
    <row r="910" customFormat="false" ht="15.75" hidden="false" customHeight="true" outlineLevel="0" collapsed="false">
      <c r="J910" s="41"/>
      <c r="W910" s="41"/>
      <c r="AH910" s="41"/>
    </row>
    <row r="911" customFormat="false" ht="15.75" hidden="false" customHeight="true" outlineLevel="0" collapsed="false">
      <c r="J911" s="41"/>
      <c r="W911" s="41"/>
      <c r="AH911" s="41"/>
    </row>
    <row r="912" customFormat="false" ht="15.75" hidden="false" customHeight="true" outlineLevel="0" collapsed="false">
      <c r="J912" s="41"/>
      <c r="W912" s="41"/>
      <c r="AH912" s="41"/>
    </row>
    <row r="913" customFormat="false" ht="15.75" hidden="false" customHeight="true" outlineLevel="0" collapsed="false">
      <c r="J913" s="41"/>
      <c r="W913" s="41"/>
      <c r="AH913" s="41"/>
    </row>
    <row r="914" customFormat="false" ht="15.75" hidden="false" customHeight="true" outlineLevel="0" collapsed="false">
      <c r="J914" s="41"/>
      <c r="W914" s="41"/>
      <c r="AH914" s="41"/>
    </row>
    <row r="915" customFormat="false" ht="15.75" hidden="false" customHeight="true" outlineLevel="0" collapsed="false">
      <c r="J915" s="41"/>
      <c r="W915" s="41"/>
      <c r="AH915" s="41"/>
    </row>
    <row r="916" customFormat="false" ht="15.75" hidden="false" customHeight="true" outlineLevel="0" collapsed="false">
      <c r="J916" s="41"/>
      <c r="W916" s="41"/>
      <c r="AH916" s="41"/>
    </row>
    <row r="917" customFormat="false" ht="15.75" hidden="false" customHeight="true" outlineLevel="0" collapsed="false">
      <c r="J917" s="41"/>
      <c r="W917" s="41"/>
      <c r="AH917" s="41"/>
    </row>
    <row r="918" customFormat="false" ht="15.75" hidden="false" customHeight="true" outlineLevel="0" collapsed="false">
      <c r="J918" s="41"/>
      <c r="W918" s="41"/>
      <c r="AH918" s="41"/>
    </row>
    <row r="919" customFormat="false" ht="15.75" hidden="false" customHeight="true" outlineLevel="0" collapsed="false">
      <c r="J919" s="41"/>
      <c r="W919" s="41"/>
      <c r="AH919" s="41"/>
    </row>
    <row r="920" customFormat="false" ht="15.75" hidden="false" customHeight="true" outlineLevel="0" collapsed="false">
      <c r="J920" s="41"/>
      <c r="W920" s="41"/>
      <c r="AH920" s="41"/>
    </row>
    <row r="921" customFormat="false" ht="15.75" hidden="false" customHeight="true" outlineLevel="0" collapsed="false">
      <c r="J921" s="41"/>
      <c r="W921" s="41"/>
      <c r="AH921" s="41"/>
    </row>
    <row r="922" customFormat="false" ht="15.75" hidden="false" customHeight="true" outlineLevel="0" collapsed="false">
      <c r="J922" s="41"/>
      <c r="W922" s="41"/>
      <c r="AH922" s="41"/>
    </row>
    <row r="923" customFormat="false" ht="15.75" hidden="false" customHeight="true" outlineLevel="0" collapsed="false">
      <c r="J923" s="41"/>
      <c r="W923" s="41"/>
      <c r="AH923" s="41"/>
    </row>
    <row r="924" customFormat="false" ht="15.75" hidden="false" customHeight="true" outlineLevel="0" collapsed="false">
      <c r="J924" s="41"/>
      <c r="W924" s="41"/>
      <c r="AH924" s="41"/>
    </row>
    <row r="925" customFormat="false" ht="15.75" hidden="false" customHeight="true" outlineLevel="0" collapsed="false">
      <c r="J925" s="41"/>
      <c r="W925" s="41"/>
      <c r="AH925" s="41"/>
    </row>
    <row r="926" customFormat="false" ht="15.75" hidden="false" customHeight="true" outlineLevel="0" collapsed="false">
      <c r="J926" s="41"/>
      <c r="W926" s="41"/>
      <c r="AH926" s="41"/>
    </row>
    <row r="927" customFormat="false" ht="15.75" hidden="false" customHeight="true" outlineLevel="0" collapsed="false">
      <c r="J927" s="41"/>
      <c r="W927" s="41"/>
      <c r="AH927" s="41"/>
    </row>
    <row r="928" customFormat="false" ht="15.75" hidden="false" customHeight="true" outlineLevel="0" collapsed="false">
      <c r="J928" s="41"/>
      <c r="W928" s="41"/>
      <c r="AH928" s="41"/>
    </row>
    <row r="929" customFormat="false" ht="15.75" hidden="false" customHeight="true" outlineLevel="0" collapsed="false">
      <c r="J929" s="41"/>
      <c r="W929" s="41"/>
      <c r="AH929" s="41"/>
    </row>
    <row r="930" customFormat="false" ht="15.75" hidden="false" customHeight="true" outlineLevel="0" collapsed="false">
      <c r="J930" s="41"/>
      <c r="W930" s="41"/>
      <c r="AH930" s="41"/>
    </row>
    <row r="931" customFormat="false" ht="15.75" hidden="false" customHeight="true" outlineLevel="0" collapsed="false">
      <c r="J931" s="41"/>
      <c r="W931" s="41"/>
      <c r="AH931" s="41"/>
    </row>
    <row r="932" customFormat="false" ht="15.75" hidden="false" customHeight="true" outlineLevel="0" collapsed="false">
      <c r="J932" s="41"/>
      <c r="W932" s="41"/>
      <c r="AH932" s="41"/>
    </row>
    <row r="933" customFormat="false" ht="15.75" hidden="false" customHeight="true" outlineLevel="0" collapsed="false">
      <c r="J933" s="41"/>
      <c r="W933" s="41"/>
      <c r="AH933" s="41"/>
    </row>
    <row r="934" customFormat="false" ht="15.75" hidden="false" customHeight="true" outlineLevel="0" collapsed="false">
      <c r="J934" s="41"/>
      <c r="W934" s="41"/>
      <c r="AH934" s="41"/>
    </row>
    <row r="935" customFormat="false" ht="15.75" hidden="false" customHeight="true" outlineLevel="0" collapsed="false">
      <c r="J935" s="41"/>
      <c r="W935" s="41"/>
      <c r="AH935" s="41"/>
    </row>
    <row r="936" customFormat="false" ht="15.75" hidden="false" customHeight="true" outlineLevel="0" collapsed="false">
      <c r="J936" s="41"/>
      <c r="W936" s="41"/>
      <c r="AH936" s="41"/>
    </row>
    <row r="937" customFormat="false" ht="15.75" hidden="false" customHeight="true" outlineLevel="0" collapsed="false">
      <c r="J937" s="41"/>
      <c r="W937" s="41"/>
      <c r="AH937" s="41"/>
    </row>
    <row r="938" customFormat="false" ht="15.75" hidden="false" customHeight="true" outlineLevel="0" collapsed="false">
      <c r="J938" s="41"/>
      <c r="W938" s="41"/>
      <c r="AH938" s="41"/>
    </row>
    <row r="939" customFormat="false" ht="15.75" hidden="false" customHeight="true" outlineLevel="0" collapsed="false">
      <c r="J939" s="41"/>
      <c r="W939" s="41"/>
      <c r="AH939" s="41"/>
    </row>
    <row r="940" customFormat="false" ht="15.75" hidden="false" customHeight="true" outlineLevel="0" collapsed="false">
      <c r="J940" s="41"/>
      <c r="W940" s="41"/>
      <c r="AH940" s="41"/>
    </row>
    <row r="941" customFormat="false" ht="15.75" hidden="false" customHeight="true" outlineLevel="0" collapsed="false">
      <c r="J941" s="41"/>
      <c r="W941" s="41"/>
      <c r="AH941" s="41"/>
    </row>
    <row r="942" customFormat="false" ht="15.75" hidden="false" customHeight="true" outlineLevel="0" collapsed="false">
      <c r="J942" s="41"/>
      <c r="W942" s="41"/>
      <c r="AH942" s="41"/>
    </row>
    <row r="943" customFormat="false" ht="15.75" hidden="false" customHeight="true" outlineLevel="0" collapsed="false">
      <c r="J943" s="41"/>
      <c r="W943" s="41"/>
      <c r="AH943" s="41"/>
    </row>
    <row r="944" customFormat="false" ht="15.75" hidden="false" customHeight="true" outlineLevel="0" collapsed="false">
      <c r="J944" s="41"/>
      <c r="W944" s="41"/>
      <c r="AH944" s="41"/>
    </row>
    <row r="945" customFormat="false" ht="15.75" hidden="false" customHeight="true" outlineLevel="0" collapsed="false">
      <c r="J945" s="41"/>
      <c r="W945" s="41"/>
      <c r="AH945" s="41"/>
    </row>
    <row r="946" customFormat="false" ht="15.75" hidden="false" customHeight="true" outlineLevel="0" collapsed="false">
      <c r="J946" s="41"/>
      <c r="W946" s="41"/>
      <c r="AH946" s="41"/>
    </row>
    <row r="947" customFormat="false" ht="15.75" hidden="false" customHeight="true" outlineLevel="0" collapsed="false">
      <c r="J947" s="41"/>
      <c r="W947" s="41"/>
      <c r="AH947" s="41"/>
    </row>
    <row r="948" customFormat="false" ht="15.75" hidden="false" customHeight="true" outlineLevel="0" collapsed="false">
      <c r="J948" s="41"/>
      <c r="W948" s="41"/>
      <c r="AH948" s="41"/>
    </row>
    <row r="949" customFormat="false" ht="15.75" hidden="false" customHeight="true" outlineLevel="0" collapsed="false">
      <c r="J949" s="41"/>
      <c r="W949" s="41"/>
      <c r="AH949" s="41"/>
    </row>
    <row r="950" customFormat="false" ht="15.75" hidden="false" customHeight="true" outlineLevel="0" collapsed="false">
      <c r="J950" s="41"/>
      <c r="W950" s="41"/>
      <c r="AH950" s="41"/>
    </row>
    <row r="951" customFormat="false" ht="15.75" hidden="false" customHeight="true" outlineLevel="0" collapsed="false">
      <c r="J951" s="41"/>
      <c r="W951" s="41"/>
      <c r="AH951" s="41"/>
    </row>
    <row r="952" customFormat="false" ht="15.75" hidden="false" customHeight="true" outlineLevel="0" collapsed="false">
      <c r="J952" s="41"/>
      <c r="W952" s="41"/>
      <c r="AH952" s="41"/>
    </row>
    <row r="953" customFormat="false" ht="15.75" hidden="false" customHeight="true" outlineLevel="0" collapsed="false">
      <c r="J953" s="41"/>
      <c r="W953" s="41"/>
      <c r="AH953" s="41"/>
    </row>
    <row r="954" customFormat="false" ht="15.75" hidden="false" customHeight="true" outlineLevel="0" collapsed="false">
      <c r="J954" s="41"/>
      <c r="W954" s="41"/>
      <c r="AH954" s="41"/>
    </row>
    <row r="955" customFormat="false" ht="15.75" hidden="false" customHeight="true" outlineLevel="0" collapsed="false">
      <c r="J955" s="41"/>
      <c r="W955" s="41"/>
      <c r="AH955" s="41"/>
    </row>
    <row r="956" customFormat="false" ht="15.75" hidden="false" customHeight="true" outlineLevel="0" collapsed="false">
      <c r="J956" s="41"/>
      <c r="W956" s="41"/>
      <c r="AH956" s="41"/>
    </row>
    <row r="957" customFormat="false" ht="15.75" hidden="false" customHeight="true" outlineLevel="0" collapsed="false">
      <c r="J957" s="41"/>
      <c r="W957" s="41"/>
      <c r="AH957" s="41"/>
    </row>
    <row r="958" customFormat="false" ht="15.75" hidden="false" customHeight="true" outlineLevel="0" collapsed="false">
      <c r="J958" s="41"/>
      <c r="W958" s="41"/>
      <c r="AH958" s="41"/>
    </row>
    <row r="959" customFormat="false" ht="15.75" hidden="false" customHeight="true" outlineLevel="0" collapsed="false">
      <c r="J959" s="41"/>
      <c r="W959" s="41"/>
      <c r="AH959" s="41"/>
    </row>
    <row r="960" customFormat="false" ht="15.75" hidden="false" customHeight="true" outlineLevel="0" collapsed="false">
      <c r="J960" s="41"/>
      <c r="W960" s="41"/>
      <c r="AH960" s="41"/>
    </row>
    <row r="961" customFormat="false" ht="15.75" hidden="false" customHeight="true" outlineLevel="0" collapsed="false">
      <c r="J961" s="41"/>
      <c r="W961" s="41"/>
      <c r="AH961" s="41"/>
    </row>
    <row r="962" customFormat="false" ht="15.75" hidden="false" customHeight="true" outlineLevel="0" collapsed="false">
      <c r="J962" s="41"/>
      <c r="W962" s="41"/>
      <c r="AH962" s="41"/>
    </row>
    <row r="963" customFormat="false" ht="15.75" hidden="false" customHeight="true" outlineLevel="0" collapsed="false">
      <c r="J963" s="41"/>
      <c r="W963" s="41"/>
      <c r="AH963" s="41"/>
    </row>
    <row r="964" customFormat="false" ht="15.75" hidden="false" customHeight="true" outlineLevel="0" collapsed="false">
      <c r="J964" s="41"/>
      <c r="W964" s="41"/>
      <c r="AH964" s="41"/>
    </row>
    <row r="965" customFormat="false" ht="15.75" hidden="false" customHeight="true" outlineLevel="0" collapsed="false">
      <c r="J965" s="41"/>
      <c r="W965" s="41"/>
      <c r="AH965" s="41"/>
    </row>
    <row r="966" customFormat="false" ht="15.75" hidden="false" customHeight="true" outlineLevel="0" collapsed="false">
      <c r="J966" s="41"/>
      <c r="W966" s="41"/>
      <c r="AH966" s="41"/>
    </row>
    <row r="967" customFormat="false" ht="15.75" hidden="false" customHeight="true" outlineLevel="0" collapsed="false">
      <c r="J967" s="41"/>
      <c r="W967" s="41"/>
      <c r="AH967" s="41"/>
    </row>
    <row r="968" customFormat="false" ht="15.75" hidden="false" customHeight="true" outlineLevel="0" collapsed="false">
      <c r="J968" s="41"/>
      <c r="W968" s="41"/>
      <c r="AH968" s="41"/>
    </row>
    <row r="969" customFormat="false" ht="15.75" hidden="false" customHeight="true" outlineLevel="0" collapsed="false">
      <c r="J969" s="41"/>
      <c r="W969" s="41"/>
      <c r="AH969" s="41"/>
    </row>
    <row r="970" customFormat="false" ht="15.75" hidden="false" customHeight="true" outlineLevel="0" collapsed="false">
      <c r="J970" s="41"/>
      <c r="W970" s="41"/>
      <c r="AH970" s="41"/>
    </row>
    <row r="971" customFormat="false" ht="15.75" hidden="false" customHeight="true" outlineLevel="0" collapsed="false">
      <c r="J971" s="41"/>
      <c r="W971" s="41"/>
      <c r="AH971" s="41"/>
    </row>
    <row r="972" customFormat="false" ht="15.75" hidden="false" customHeight="true" outlineLevel="0" collapsed="false">
      <c r="J972" s="41"/>
      <c r="W972" s="41"/>
      <c r="AH972" s="41"/>
    </row>
    <row r="973" customFormat="false" ht="15.75" hidden="false" customHeight="true" outlineLevel="0" collapsed="false">
      <c r="J973" s="41"/>
      <c r="W973" s="41"/>
      <c r="AH973" s="41"/>
    </row>
    <row r="974" customFormat="false" ht="15.75" hidden="false" customHeight="true" outlineLevel="0" collapsed="false">
      <c r="J974" s="41"/>
      <c r="W974" s="41"/>
      <c r="AH974" s="41"/>
    </row>
    <row r="975" customFormat="false" ht="15.75" hidden="false" customHeight="true" outlineLevel="0" collapsed="false">
      <c r="J975" s="41"/>
      <c r="W975" s="41"/>
      <c r="AH975" s="41"/>
    </row>
    <row r="976" customFormat="false" ht="15.75" hidden="false" customHeight="true" outlineLevel="0" collapsed="false">
      <c r="J976" s="41"/>
      <c r="W976" s="41"/>
      <c r="AH976" s="41"/>
    </row>
    <row r="977" customFormat="false" ht="15.75" hidden="false" customHeight="true" outlineLevel="0" collapsed="false">
      <c r="J977" s="41"/>
      <c r="W977" s="41"/>
      <c r="AH977" s="41"/>
    </row>
    <row r="978" customFormat="false" ht="15.75" hidden="false" customHeight="true" outlineLevel="0" collapsed="false">
      <c r="J978" s="41"/>
      <c r="W978" s="41"/>
      <c r="AH978" s="41"/>
    </row>
    <row r="979" customFormat="false" ht="15.75" hidden="false" customHeight="true" outlineLevel="0" collapsed="false">
      <c r="J979" s="41"/>
      <c r="W979" s="41"/>
      <c r="AH979" s="41"/>
    </row>
    <row r="980" customFormat="false" ht="15.75" hidden="false" customHeight="true" outlineLevel="0" collapsed="false">
      <c r="J980" s="41"/>
      <c r="W980" s="41"/>
      <c r="AH980" s="41"/>
    </row>
    <row r="981" customFormat="false" ht="15.75" hidden="false" customHeight="true" outlineLevel="0" collapsed="false">
      <c r="J981" s="41"/>
      <c r="W981" s="41"/>
      <c r="AH981" s="41"/>
    </row>
    <row r="982" customFormat="false" ht="15.75" hidden="false" customHeight="true" outlineLevel="0" collapsed="false">
      <c r="J982" s="41"/>
      <c r="W982" s="41"/>
      <c r="AH982" s="41"/>
    </row>
    <row r="983" customFormat="false" ht="15.75" hidden="false" customHeight="true" outlineLevel="0" collapsed="false">
      <c r="J983" s="41"/>
      <c r="W983" s="41"/>
      <c r="AH983" s="41"/>
    </row>
    <row r="984" customFormat="false" ht="15.75" hidden="false" customHeight="true" outlineLevel="0" collapsed="false">
      <c r="J984" s="41"/>
      <c r="W984" s="41"/>
      <c r="AH984" s="41"/>
    </row>
    <row r="985" customFormat="false" ht="15.75" hidden="false" customHeight="true" outlineLevel="0" collapsed="false">
      <c r="J985" s="41"/>
      <c r="W985" s="41"/>
      <c r="AH985" s="41"/>
    </row>
    <row r="986" customFormat="false" ht="15.75" hidden="false" customHeight="true" outlineLevel="0" collapsed="false">
      <c r="J986" s="41"/>
      <c r="W986" s="41"/>
      <c r="AH986" s="41"/>
    </row>
    <row r="987" customFormat="false" ht="15.75" hidden="false" customHeight="true" outlineLevel="0" collapsed="false">
      <c r="J987" s="41"/>
      <c r="W987" s="41"/>
      <c r="AH987" s="41"/>
    </row>
    <row r="988" customFormat="false" ht="15.75" hidden="false" customHeight="true" outlineLevel="0" collapsed="false">
      <c r="J988" s="41"/>
      <c r="W988" s="41"/>
      <c r="AH988" s="41"/>
    </row>
    <row r="989" customFormat="false" ht="15.75" hidden="false" customHeight="true" outlineLevel="0" collapsed="false">
      <c r="J989" s="41"/>
      <c r="W989" s="41"/>
      <c r="AH989" s="41"/>
    </row>
    <row r="990" customFormat="false" ht="15.75" hidden="false" customHeight="true" outlineLevel="0" collapsed="false">
      <c r="J990" s="41"/>
      <c r="W990" s="41"/>
      <c r="AH990" s="41"/>
    </row>
    <row r="991" customFormat="false" ht="15.75" hidden="false" customHeight="true" outlineLevel="0" collapsed="false">
      <c r="J991" s="41"/>
      <c r="W991" s="41"/>
      <c r="AH991" s="41"/>
    </row>
    <row r="992" customFormat="false" ht="15.75" hidden="false" customHeight="true" outlineLevel="0" collapsed="false">
      <c r="J992" s="41"/>
      <c r="W992" s="41"/>
      <c r="AH992" s="41"/>
    </row>
    <row r="993" customFormat="false" ht="15.75" hidden="false" customHeight="true" outlineLevel="0" collapsed="false">
      <c r="J993" s="41"/>
      <c r="W993" s="41"/>
      <c r="AH993" s="41"/>
    </row>
    <row r="994" customFormat="false" ht="15.75" hidden="false" customHeight="true" outlineLevel="0" collapsed="false">
      <c r="J994" s="41"/>
      <c r="W994" s="41"/>
      <c r="AH994" s="41"/>
    </row>
    <row r="995" customFormat="false" ht="15.75" hidden="false" customHeight="true" outlineLevel="0" collapsed="false">
      <c r="J995" s="41"/>
      <c r="W995" s="41"/>
      <c r="AH995" s="41"/>
    </row>
    <row r="996" customFormat="false" ht="15.75" hidden="false" customHeight="true" outlineLevel="0" collapsed="false">
      <c r="J996" s="41"/>
      <c r="W996" s="41"/>
      <c r="AH996" s="41"/>
    </row>
    <row r="997" customFormat="false" ht="15.75" hidden="false" customHeight="true" outlineLevel="0" collapsed="false">
      <c r="J997" s="41"/>
      <c r="W997" s="41"/>
      <c r="AH997" s="41"/>
    </row>
    <row r="998" customFormat="false" ht="15.75" hidden="false" customHeight="true" outlineLevel="0" collapsed="false">
      <c r="J998" s="41"/>
      <c r="W998" s="41"/>
      <c r="AH998" s="41"/>
    </row>
    <row r="999" customFormat="false" ht="15.75" hidden="false" customHeight="true" outlineLevel="0" collapsed="false">
      <c r="J999" s="41"/>
      <c r="W999" s="41"/>
      <c r="AH999" s="41"/>
    </row>
    <row r="1000" customFormat="false" ht="15.75" hidden="false" customHeight="true" outlineLevel="0" collapsed="false">
      <c r="J1000" s="41"/>
      <c r="W1000" s="41"/>
      <c r="AH1000" s="41"/>
    </row>
  </sheetData>
  <mergeCells count="3">
    <mergeCell ref="A1:K3"/>
    <mergeCell ref="L1:X3"/>
    <mergeCell ref="Y1:AI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96875" defaultRowHeight="15" zeroHeight="false" outlineLevelRow="0" outlineLevelCol="0"/>
  <cols>
    <col collapsed="false" customWidth="true" hidden="false" outlineLevel="0" max="1" min="1" style="0" width="119.86"/>
  </cols>
  <sheetData>
    <row r="1" customFormat="false" ht="46.25" hidden="false" customHeight="false" outlineLevel="0" collapsed="false">
      <c r="A1" s="41" t="s">
        <v>61</v>
      </c>
    </row>
    <row r="2" customFormat="false" ht="15" hidden="false" customHeight="false" outlineLevel="0" collapsed="false">
      <c r="A2" s="41"/>
    </row>
    <row r="3" customFormat="false" ht="31.3" hidden="false" customHeight="false" outlineLevel="0" collapsed="false">
      <c r="A3" s="41" t="s">
        <v>62</v>
      </c>
    </row>
    <row r="4" customFormat="false" ht="15" hidden="false" customHeight="false" outlineLevel="0" collapsed="false">
      <c r="A4" s="41"/>
    </row>
    <row r="5" customFormat="false" ht="31.3" hidden="false" customHeight="false" outlineLevel="0" collapsed="false">
      <c r="A5" s="41" t="s">
        <v>63</v>
      </c>
    </row>
    <row r="6" customFormat="false" ht="15" hidden="false" customHeight="false" outlineLevel="0" collapsed="false">
      <c r="A6" s="41"/>
    </row>
    <row r="7" customFormat="false" ht="61.15" hidden="false" customHeight="false" outlineLevel="0" collapsed="false">
      <c r="A7" s="41" t="s">
        <v>64</v>
      </c>
    </row>
    <row r="8" customFormat="false" ht="15" hidden="false" customHeight="false" outlineLevel="0" collapsed="false">
      <c r="A8" s="41"/>
    </row>
    <row r="9" customFormat="false" ht="31.3" hidden="false" customHeight="false" outlineLevel="0" collapsed="false">
      <c r="A9" s="41" t="s">
        <v>65</v>
      </c>
    </row>
    <row r="10" customFormat="false" ht="15" hidden="false" customHeight="false" outlineLevel="0" collapsed="false">
      <c r="A10" s="41"/>
    </row>
    <row r="11" customFormat="false" ht="61.15" hidden="false" customHeight="false" outlineLevel="0" collapsed="false">
      <c r="A11" s="41" t="s">
        <v>66</v>
      </c>
    </row>
    <row r="12" customFormat="false" ht="15" hidden="false" customHeight="false" outlineLevel="0" collapsed="false">
      <c r="A12" s="41"/>
    </row>
    <row r="13" customFormat="false" ht="61.15" hidden="false" customHeight="false" outlineLevel="0" collapsed="false">
      <c r="A13" s="41" t="s">
        <v>67</v>
      </c>
    </row>
    <row r="14" customFormat="false" ht="15" hidden="false" customHeight="false" outlineLevel="0" collapsed="false">
      <c r="A14" s="41"/>
    </row>
    <row r="15" customFormat="false" ht="15" hidden="false" customHeight="false" outlineLevel="0" collapsed="false">
      <c r="A15" s="41"/>
    </row>
    <row r="16" customFormat="false" ht="15" hidden="false" customHeight="false" outlineLevel="0" collapsed="false">
      <c r="A16" s="41"/>
    </row>
    <row r="17" customFormat="false" ht="15" hidden="false" customHeight="false" outlineLevel="0" collapsed="false">
      <c r="A17" s="41"/>
    </row>
    <row r="18" customFormat="false" ht="15" hidden="false" customHeight="false" outlineLevel="0" collapsed="false">
      <c r="A18" s="41"/>
    </row>
    <row r="19" customFormat="false" ht="15" hidden="false" customHeight="false" outlineLevel="0" collapsed="false">
      <c r="A19" s="41"/>
    </row>
    <row r="20" customFormat="false" ht="15" hidden="false" customHeight="false" outlineLevel="0" collapsed="false">
      <c r="A20" s="41"/>
    </row>
    <row r="21" customFormat="false" ht="15" hidden="false" customHeight="false" outlineLevel="0" collapsed="false">
      <c r="A21" s="41"/>
    </row>
    <row r="22" customFormat="false" ht="15" hidden="false" customHeight="false" outlineLevel="0" collapsed="false">
      <c r="A22" s="41"/>
    </row>
    <row r="23" customFormat="false" ht="15" hidden="false" customHeight="false" outlineLevel="0" collapsed="false">
      <c r="A23" s="41"/>
    </row>
    <row r="24" customFormat="false" ht="15" hidden="false" customHeight="false" outlineLevel="0" collapsed="false">
      <c r="A24" s="41"/>
    </row>
    <row r="25" customFormat="false" ht="15" hidden="false" customHeight="false" outlineLevel="0" collapsed="false">
      <c r="A25" s="41"/>
    </row>
    <row r="26" customFormat="false" ht="15" hidden="false" customHeight="false" outlineLevel="0" collapsed="false">
      <c r="A26" s="41"/>
    </row>
    <row r="27" customFormat="false" ht="15" hidden="false" customHeight="false" outlineLevel="0" collapsed="false">
      <c r="A27" s="41"/>
    </row>
    <row r="28" customFormat="false" ht="15" hidden="false" customHeight="false" outlineLevel="0" collapsed="false">
      <c r="A28" s="41"/>
    </row>
    <row r="29" customFormat="false" ht="15" hidden="false" customHeight="false" outlineLevel="0" collapsed="false">
      <c r="A29" s="41"/>
    </row>
    <row r="30" customFormat="false" ht="15" hidden="false" customHeight="false" outlineLevel="0" collapsed="false">
      <c r="A30" s="41"/>
    </row>
    <row r="31" customFormat="false" ht="15" hidden="false" customHeight="false" outlineLevel="0" collapsed="false">
      <c r="A31" s="41"/>
    </row>
    <row r="32" customFormat="false" ht="15" hidden="false" customHeight="false" outlineLevel="0" collapsed="false">
      <c r="A32" s="41"/>
    </row>
    <row r="33" customFormat="false" ht="15" hidden="false" customHeight="false" outlineLevel="0" collapsed="false">
      <c r="A33" s="41"/>
    </row>
    <row r="34" customFormat="false" ht="15" hidden="false" customHeight="false" outlineLevel="0" collapsed="false">
      <c r="A34" s="41"/>
    </row>
    <row r="35" customFormat="false" ht="15" hidden="false" customHeight="false" outlineLevel="0" collapsed="false">
      <c r="A35" s="41"/>
    </row>
    <row r="36" customFormat="false" ht="15" hidden="false" customHeight="false" outlineLevel="0" collapsed="false">
      <c r="A36" s="41"/>
    </row>
    <row r="37" customFormat="false" ht="15" hidden="false" customHeight="false" outlineLevel="0" collapsed="false">
      <c r="A37" s="41"/>
    </row>
    <row r="38" customFormat="false" ht="15" hidden="false" customHeight="false" outlineLevel="0" collapsed="false">
      <c r="A38" s="41"/>
    </row>
    <row r="39" customFormat="false" ht="15" hidden="false" customHeight="false" outlineLevel="0" collapsed="false">
      <c r="A39" s="41"/>
    </row>
    <row r="40" customFormat="false" ht="15" hidden="false" customHeight="false" outlineLevel="0" collapsed="false">
      <c r="A40" s="41"/>
    </row>
    <row r="41" customFormat="false" ht="15" hidden="false" customHeight="false" outlineLevel="0" collapsed="false">
      <c r="A41" s="41"/>
    </row>
    <row r="42" customFormat="false" ht="15" hidden="false" customHeight="false" outlineLevel="0" collapsed="false">
      <c r="A42" s="41"/>
    </row>
    <row r="43" customFormat="false" ht="15" hidden="false" customHeight="false" outlineLevel="0" collapsed="false">
      <c r="A43" s="41"/>
    </row>
    <row r="44" customFormat="false" ht="15" hidden="false" customHeight="false" outlineLevel="0" collapsed="false">
      <c r="A44" s="41"/>
    </row>
    <row r="45" customFormat="false" ht="15" hidden="false" customHeight="false" outlineLevel="0" collapsed="false">
      <c r="A45" s="41"/>
    </row>
    <row r="46" customFormat="false" ht="15" hidden="false" customHeight="false" outlineLevel="0" collapsed="false">
      <c r="A46" s="41"/>
    </row>
    <row r="47" customFormat="false" ht="15" hidden="false" customHeight="false" outlineLevel="0" collapsed="false">
      <c r="A47" s="41"/>
    </row>
    <row r="48" customFormat="false" ht="15" hidden="false" customHeight="false" outlineLevel="0" collapsed="false">
      <c r="A48" s="41"/>
    </row>
    <row r="49" customFormat="false" ht="15" hidden="false" customHeight="false" outlineLevel="0" collapsed="false">
      <c r="A49" s="41"/>
    </row>
    <row r="50" customFormat="false" ht="15" hidden="false" customHeight="false" outlineLevel="0" collapsed="false">
      <c r="A50" s="41"/>
    </row>
    <row r="51" customFormat="false" ht="15" hidden="false" customHeight="false" outlineLevel="0" collapsed="false">
      <c r="A51" s="41"/>
    </row>
    <row r="52" customFormat="false" ht="15" hidden="false" customHeight="false" outlineLevel="0" collapsed="false">
      <c r="A52" s="41"/>
    </row>
    <row r="53" customFormat="false" ht="15" hidden="false" customHeight="false" outlineLevel="0" collapsed="false">
      <c r="A53" s="41"/>
    </row>
    <row r="54" customFormat="false" ht="15" hidden="false" customHeight="false" outlineLevel="0" collapsed="false">
      <c r="A54" s="41"/>
    </row>
    <row r="55" customFormat="false" ht="15" hidden="false" customHeight="false" outlineLevel="0" collapsed="false">
      <c r="A55" s="41"/>
    </row>
    <row r="56" customFormat="false" ht="15" hidden="false" customHeight="false" outlineLevel="0" collapsed="false">
      <c r="A56" s="41"/>
    </row>
    <row r="57" customFormat="false" ht="15" hidden="false" customHeight="false" outlineLevel="0" collapsed="false">
      <c r="A57" s="41"/>
    </row>
    <row r="58" customFormat="false" ht="15" hidden="false" customHeight="false" outlineLevel="0" collapsed="false">
      <c r="A58" s="41"/>
    </row>
    <row r="59" customFormat="false" ht="15" hidden="false" customHeight="false" outlineLevel="0" collapsed="false">
      <c r="A59" s="41"/>
    </row>
    <row r="60" customFormat="false" ht="15" hidden="false" customHeight="false" outlineLevel="0" collapsed="false">
      <c r="A60" s="41"/>
    </row>
    <row r="61" customFormat="false" ht="15" hidden="false" customHeight="false" outlineLevel="0" collapsed="false">
      <c r="A61" s="41"/>
    </row>
    <row r="62" customFormat="false" ht="15" hidden="false" customHeight="false" outlineLevel="0" collapsed="false">
      <c r="A62" s="41"/>
    </row>
    <row r="63" customFormat="false" ht="15" hidden="false" customHeight="false" outlineLevel="0" collapsed="false">
      <c r="A63" s="41"/>
    </row>
    <row r="64" customFormat="false" ht="15" hidden="false" customHeight="false" outlineLevel="0" collapsed="false">
      <c r="A64" s="41"/>
    </row>
    <row r="65" customFormat="false" ht="15" hidden="false" customHeight="false" outlineLevel="0" collapsed="false">
      <c r="A65" s="41"/>
    </row>
    <row r="66" customFormat="false" ht="15" hidden="false" customHeight="false" outlineLevel="0" collapsed="false">
      <c r="A66" s="41"/>
    </row>
    <row r="67" customFormat="false" ht="15" hidden="false" customHeight="false" outlineLevel="0" collapsed="false">
      <c r="A67" s="41"/>
    </row>
    <row r="68" customFormat="false" ht="15" hidden="false" customHeight="false" outlineLevel="0" collapsed="false">
      <c r="A68" s="41"/>
    </row>
    <row r="69" customFormat="false" ht="15" hidden="false" customHeight="false" outlineLevel="0" collapsed="false">
      <c r="A69" s="41"/>
    </row>
    <row r="70" customFormat="false" ht="15" hidden="false" customHeight="false" outlineLevel="0" collapsed="false">
      <c r="A70" s="41"/>
    </row>
    <row r="71" customFormat="false" ht="15" hidden="false" customHeight="false" outlineLevel="0" collapsed="false">
      <c r="A71" s="41"/>
    </row>
    <row r="72" customFormat="false" ht="15" hidden="false" customHeight="false" outlineLevel="0" collapsed="false">
      <c r="A72" s="41"/>
    </row>
    <row r="73" customFormat="false" ht="15" hidden="false" customHeight="false" outlineLevel="0" collapsed="false">
      <c r="A73" s="41"/>
    </row>
    <row r="74" customFormat="false" ht="15" hidden="false" customHeight="false" outlineLevel="0" collapsed="false">
      <c r="A74" s="41"/>
    </row>
    <row r="75" customFormat="false" ht="15" hidden="false" customHeight="false" outlineLevel="0" collapsed="false">
      <c r="A75" s="41"/>
    </row>
    <row r="76" customFormat="false" ht="15" hidden="false" customHeight="false" outlineLevel="0" collapsed="false">
      <c r="A76" s="41"/>
    </row>
    <row r="77" customFormat="false" ht="15" hidden="false" customHeight="false" outlineLevel="0" collapsed="false">
      <c r="A77" s="41"/>
    </row>
    <row r="78" customFormat="false" ht="15" hidden="false" customHeight="false" outlineLevel="0" collapsed="false">
      <c r="A78" s="41"/>
    </row>
    <row r="79" customFormat="false" ht="15" hidden="false" customHeight="false" outlineLevel="0" collapsed="false">
      <c r="A79" s="41"/>
    </row>
    <row r="80" customFormat="false" ht="15" hidden="false" customHeight="false" outlineLevel="0" collapsed="false">
      <c r="A80" s="41"/>
    </row>
    <row r="81" customFormat="false" ht="15" hidden="false" customHeight="false" outlineLevel="0" collapsed="false">
      <c r="A81" s="41"/>
    </row>
    <row r="82" customFormat="false" ht="15" hidden="false" customHeight="false" outlineLevel="0" collapsed="false">
      <c r="A82" s="41"/>
    </row>
    <row r="83" customFormat="false" ht="15" hidden="false" customHeight="false" outlineLevel="0" collapsed="false">
      <c r="A83" s="41"/>
    </row>
    <row r="84" customFormat="false" ht="15" hidden="false" customHeight="false" outlineLevel="0" collapsed="false">
      <c r="A84" s="41"/>
    </row>
    <row r="85" customFormat="false" ht="15" hidden="false" customHeight="false" outlineLevel="0" collapsed="false">
      <c r="A85" s="41"/>
    </row>
    <row r="86" customFormat="false" ht="15" hidden="false" customHeight="false" outlineLevel="0" collapsed="false">
      <c r="A86" s="41"/>
    </row>
    <row r="87" customFormat="false" ht="15" hidden="false" customHeight="false" outlineLevel="0" collapsed="false">
      <c r="A87" s="41"/>
    </row>
    <row r="88" customFormat="false" ht="15" hidden="false" customHeight="false" outlineLevel="0" collapsed="false">
      <c r="A88" s="41"/>
    </row>
    <row r="89" customFormat="false" ht="15" hidden="false" customHeight="false" outlineLevel="0" collapsed="false">
      <c r="A89" s="41"/>
    </row>
    <row r="90" customFormat="false" ht="15" hidden="false" customHeight="false" outlineLevel="0" collapsed="false">
      <c r="A90" s="41"/>
    </row>
    <row r="91" customFormat="false" ht="15" hidden="false" customHeight="false" outlineLevel="0" collapsed="false">
      <c r="A91" s="41"/>
    </row>
    <row r="92" customFormat="false" ht="15" hidden="false" customHeight="false" outlineLevel="0" collapsed="false">
      <c r="A92" s="41"/>
    </row>
    <row r="93" customFormat="false" ht="15" hidden="false" customHeight="false" outlineLevel="0" collapsed="false">
      <c r="A93" s="41"/>
    </row>
    <row r="94" customFormat="false" ht="15" hidden="false" customHeight="false" outlineLevel="0" collapsed="false">
      <c r="A94" s="41"/>
    </row>
    <row r="95" customFormat="false" ht="15" hidden="false" customHeight="false" outlineLevel="0" collapsed="false">
      <c r="A95" s="41"/>
    </row>
    <row r="96" customFormat="false" ht="15" hidden="false" customHeight="false" outlineLevel="0" collapsed="false">
      <c r="A96" s="41"/>
    </row>
    <row r="97" customFormat="false" ht="15" hidden="false" customHeight="false" outlineLevel="0" collapsed="false">
      <c r="A97" s="41"/>
    </row>
    <row r="98" customFormat="false" ht="15" hidden="false" customHeight="false" outlineLevel="0" collapsed="false">
      <c r="A98" s="41"/>
    </row>
    <row r="99" customFormat="false" ht="15" hidden="false" customHeight="false" outlineLevel="0" collapsed="false">
      <c r="A99" s="41"/>
    </row>
    <row r="100" customFormat="false" ht="15" hidden="false" customHeight="false" outlineLevel="0" collapsed="false">
      <c r="A100" s="41"/>
    </row>
    <row r="101" customFormat="false" ht="15" hidden="false" customHeight="false" outlineLevel="0" collapsed="false">
      <c r="A101" s="41"/>
    </row>
    <row r="102" customFormat="false" ht="15" hidden="false" customHeight="false" outlineLevel="0" collapsed="false">
      <c r="A102" s="41"/>
    </row>
    <row r="103" customFormat="false" ht="15" hidden="false" customHeight="false" outlineLevel="0" collapsed="false">
      <c r="A103" s="41"/>
    </row>
    <row r="104" customFormat="false" ht="15" hidden="false" customHeight="false" outlineLevel="0" collapsed="false">
      <c r="A104" s="41"/>
    </row>
    <row r="105" customFormat="false" ht="15" hidden="false" customHeight="false" outlineLevel="0" collapsed="false">
      <c r="A105" s="41"/>
    </row>
    <row r="106" customFormat="false" ht="15" hidden="false" customHeight="false" outlineLevel="0" collapsed="false">
      <c r="A106" s="41"/>
    </row>
    <row r="107" customFormat="false" ht="15" hidden="false" customHeight="false" outlineLevel="0" collapsed="false">
      <c r="A107" s="41"/>
    </row>
    <row r="108" customFormat="false" ht="15" hidden="false" customHeight="false" outlineLevel="0" collapsed="false">
      <c r="A108" s="41"/>
    </row>
    <row r="109" customFormat="false" ht="15" hidden="false" customHeight="false" outlineLevel="0" collapsed="false">
      <c r="A109" s="41"/>
    </row>
    <row r="110" customFormat="false" ht="15" hidden="false" customHeight="false" outlineLevel="0" collapsed="false">
      <c r="A110" s="41"/>
    </row>
    <row r="111" customFormat="false" ht="15" hidden="false" customHeight="false" outlineLevel="0" collapsed="false">
      <c r="A111" s="41"/>
    </row>
    <row r="112" customFormat="false" ht="15" hidden="false" customHeight="false" outlineLevel="0" collapsed="false">
      <c r="A112" s="41"/>
    </row>
    <row r="113" customFormat="false" ht="15" hidden="false" customHeight="false" outlineLevel="0" collapsed="false">
      <c r="A113" s="41"/>
    </row>
    <row r="114" customFormat="false" ht="15" hidden="false" customHeight="false" outlineLevel="0" collapsed="false">
      <c r="A114" s="41"/>
    </row>
    <row r="115" customFormat="false" ht="15" hidden="false" customHeight="false" outlineLevel="0" collapsed="false">
      <c r="A115" s="41"/>
    </row>
    <row r="116" customFormat="false" ht="15" hidden="false" customHeight="false" outlineLevel="0" collapsed="false">
      <c r="A116" s="41"/>
    </row>
    <row r="117" customFormat="false" ht="15" hidden="false" customHeight="false" outlineLevel="0" collapsed="false">
      <c r="A117" s="41"/>
    </row>
    <row r="118" customFormat="false" ht="15" hidden="false" customHeight="false" outlineLevel="0" collapsed="false">
      <c r="A118" s="41"/>
    </row>
    <row r="119" customFormat="false" ht="15" hidden="false" customHeight="false" outlineLevel="0" collapsed="false">
      <c r="A119" s="41"/>
    </row>
    <row r="120" customFormat="false" ht="15" hidden="false" customHeight="false" outlineLevel="0" collapsed="false">
      <c r="A120" s="41"/>
    </row>
    <row r="121" customFormat="false" ht="15" hidden="false" customHeight="false" outlineLevel="0" collapsed="false">
      <c r="A121" s="41"/>
    </row>
    <row r="122" customFormat="false" ht="15" hidden="false" customHeight="false" outlineLevel="0" collapsed="false">
      <c r="A122" s="41"/>
    </row>
    <row r="123" customFormat="false" ht="15" hidden="false" customHeight="false" outlineLevel="0" collapsed="false">
      <c r="A123" s="41"/>
    </row>
    <row r="124" customFormat="false" ht="15" hidden="false" customHeight="false" outlineLevel="0" collapsed="false">
      <c r="A124" s="41"/>
    </row>
    <row r="125" customFormat="false" ht="15" hidden="false" customHeight="false" outlineLevel="0" collapsed="false">
      <c r="A125" s="41"/>
    </row>
    <row r="126" customFormat="false" ht="15" hidden="false" customHeight="false" outlineLevel="0" collapsed="false">
      <c r="A126" s="41"/>
    </row>
    <row r="127" customFormat="false" ht="15" hidden="false" customHeight="false" outlineLevel="0" collapsed="false">
      <c r="A127" s="41"/>
    </row>
    <row r="128" customFormat="false" ht="15" hidden="false" customHeight="false" outlineLevel="0" collapsed="false">
      <c r="A128" s="41"/>
    </row>
    <row r="129" customFormat="false" ht="15" hidden="false" customHeight="false" outlineLevel="0" collapsed="false">
      <c r="A129" s="41"/>
    </row>
    <row r="130" customFormat="false" ht="15" hidden="false" customHeight="false" outlineLevel="0" collapsed="false">
      <c r="A130" s="41"/>
    </row>
    <row r="131" customFormat="false" ht="15" hidden="false" customHeight="false" outlineLevel="0" collapsed="false">
      <c r="A131" s="41"/>
    </row>
    <row r="132" customFormat="false" ht="15" hidden="false" customHeight="false" outlineLevel="0" collapsed="false">
      <c r="A132" s="41"/>
    </row>
    <row r="133" customFormat="false" ht="15" hidden="false" customHeight="false" outlineLevel="0" collapsed="false">
      <c r="A133" s="41"/>
    </row>
    <row r="134" customFormat="false" ht="15" hidden="false" customHeight="false" outlineLevel="0" collapsed="false">
      <c r="A134" s="41"/>
    </row>
    <row r="135" customFormat="false" ht="15" hidden="false" customHeight="false" outlineLevel="0" collapsed="false">
      <c r="A135" s="41"/>
    </row>
    <row r="136" customFormat="false" ht="15" hidden="false" customHeight="false" outlineLevel="0" collapsed="false">
      <c r="A136" s="41"/>
    </row>
    <row r="137" customFormat="false" ht="15" hidden="false" customHeight="false" outlineLevel="0" collapsed="false">
      <c r="A137" s="41"/>
    </row>
    <row r="138" customFormat="false" ht="15" hidden="false" customHeight="false" outlineLevel="0" collapsed="false">
      <c r="A138" s="41"/>
    </row>
    <row r="139" customFormat="false" ht="15" hidden="false" customHeight="false" outlineLevel="0" collapsed="false">
      <c r="A139" s="41"/>
    </row>
    <row r="140" customFormat="false" ht="15" hidden="false" customHeight="false" outlineLevel="0" collapsed="false">
      <c r="A140" s="41"/>
    </row>
    <row r="141" customFormat="false" ht="15" hidden="false" customHeight="false" outlineLevel="0" collapsed="false">
      <c r="A141" s="41"/>
    </row>
    <row r="142" customFormat="false" ht="15" hidden="false" customHeight="false" outlineLevel="0" collapsed="false">
      <c r="A142" s="41"/>
    </row>
    <row r="143" customFormat="false" ht="15" hidden="false" customHeight="false" outlineLevel="0" collapsed="false">
      <c r="A143" s="41"/>
    </row>
    <row r="144" customFormat="false" ht="15" hidden="false" customHeight="false" outlineLevel="0" collapsed="false">
      <c r="A144" s="41"/>
    </row>
    <row r="145" customFormat="false" ht="15" hidden="false" customHeight="false" outlineLevel="0" collapsed="false">
      <c r="A145" s="41"/>
    </row>
    <row r="146" customFormat="false" ht="15" hidden="false" customHeight="false" outlineLevel="0" collapsed="false">
      <c r="A146" s="41"/>
    </row>
    <row r="147" customFormat="false" ht="15" hidden="false" customHeight="false" outlineLevel="0" collapsed="false">
      <c r="A147" s="41"/>
    </row>
    <row r="148" customFormat="false" ht="15" hidden="false" customHeight="false" outlineLevel="0" collapsed="false">
      <c r="A148" s="41"/>
    </row>
    <row r="149" customFormat="false" ht="15" hidden="false" customHeight="false" outlineLevel="0" collapsed="false">
      <c r="A149" s="41"/>
    </row>
    <row r="150" customFormat="false" ht="15" hidden="false" customHeight="false" outlineLevel="0" collapsed="false">
      <c r="A150" s="41"/>
    </row>
    <row r="151" customFormat="false" ht="15" hidden="false" customHeight="false" outlineLevel="0" collapsed="false">
      <c r="A151" s="41"/>
    </row>
    <row r="152" customFormat="false" ht="15" hidden="false" customHeight="false" outlineLevel="0" collapsed="false">
      <c r="A152" s="41"/>
    </row>
    <row r="153" customFormat="false" ht="15" hidden="false" customHeight="false" outlineLevel="0" collapsed="false">
      <c r="A153" s="41"/>
    </row>
    <row r="154" customFormat="false" ht="15" hidden="false" customHeight="false" outlineLevel="0" collapsed="false">
      <c r="A154" s="41"/>
    </row>
    <row r="155" customFormat="false" ht="15" hidden="false" customHeight="false" outlineLevel="0" collapsed="false">
      <c r="A155" s="41"/>
    </row>
    <row r="156" customFormat="false" ht="15" hidden="false" customHeight="false" outlineLevel="0" collapsed="false">
      <c r="A156" s="41"/>
    </row>
    <row r="157" customFormat="false" ht="15" hidden="false" customHeight="false" outlineLevel="0" collapsed="false">
      <c r="A157" s="41"/>
    </row>
    <row r="158" customFormat="false" ht="15" hidden="false" customHeight="false" outlineLevel="0" collapsed="false">
      <c r="A158" s="41"/>
    </row>
    <row r="159" customFormat="false" ht="15" hidden="false" customHeight="false" outlineLevel="0" collapsed="false">
      <c r="A159" s="41"/>
    </row>
    <row r="160" customFormat="false" ht="15" hidden="false" customHeight="false" outlineLevel="0" collapsed="false">
      <c r="A160" s="41"/>
    </row>
    <row r="161" customFormat="false" ht="15" hidden="false" customHeight="false" outlineLevel="0" collapsed="false">
      <c r="A161" s="41"/>
    </row>
    <row r="162" customFormat="false" ht="15" hidden="false" customHeight="false" outlineLevel="0" collapsed="false">
      <c r="A162" s="41"/>
    </row>
    <row r="163" customFormat="false" ht="15" hidden="false" customHeight="false" outlineLevel="0" collapsed="false">
      <c r="A163" s="41"/>
    </row>
    <row r="164" customFormat="false" ht="15" hidden="false" customHeight="false" outlineLevel="0" collapsed="false">
      <c r="A164" s="41"/>
    </row>
    <row r="165" customFormat="false" ht="15" hidden="false" customHeight="false" outlineLevel="0" collapsed="false">
      <c r="A165" s="41"/>
    </row>
    <row r="166" customFormat="false" ht="15" hidden="false" customHeight="false" outlineLevel="0" collapsed="false">
      <c r="A166" s="41"/>
    </row>
    <row r="167" customFormat="false" ht="15" hidden="false" customHeight="false" outlineLevel="0" collapsed="false">
      <c r="A167" s="41"/>
    </row>
    <row r="168" customFormat="false" ht="15" hidden="false" customHeight="false" outlineLevel="0" collapsed="false">
      <c r="A168" s="41"/>
    </row>
    <row r="169" customFormat="false" ht="15" hidden="false" customHeight="false" outlineLevel="0" collapsed="false">
      <c r="A169" s="41"/>
    </row>
    <row r="170" customFormat="false" ht="15" hidden="false" customHeight="false" outlineLevel="0" collapsed="false">
      <c r="A170" s="41"/>
    </row>
    <row r="171" customFormat="false" ht="15" hidden="false" customHeight="false" outlineLevel="0" collapsed="false">
      <c r="A171" s="41"/>
    </row>
    <row r="172" customFormat="false" ht="15" hidden="false" customHeight="false" outlineLevel="0" collapsed="false">
      <c r="A172" s="41"/>
    </row>
    <row r="173" customFormat="false" ht="15" hidden="false" customHeight="false" outlineLevel="0" collapsed="false">
      <c r="A173" s="41"/>
    </row>
    <row r="174" customFormat="false" ht="15" hidden="false" customHeight="false" outlineLevel="0" collapsed="false">
      <c r="A174" s="41"/>
    </row>
    <row r="175" customFormat="false" ht="15" hidden="false" customHeight="false" outlineLevel="0" collapsed="false">
      <c r="A175" s="41"/>
    </row>
    <row r="176" customFormat="false" ht="15" hidden="false" customHeight="false" outlineLevel="0" collapsed="false">
      <c r="A176" s="41"/>
    </row>
    <row r="177" customFormat="false" ht="15" hidden="false" customHeight="false" outlineLevel="0" collapsed="false">
      <c r="A177" s="41"/>
    </row>
    <row r="178" customFormat="false" ht="15" hidden="false" customHeight="false" outlineLevel="0" collapsed="false">
      <c r="A178" s="41"/>
    </row>
    <row r="179" customFormat="false" ht="15" hidden="false" customHeight="false" outlineLevel="0" collapsed="false">
      <c r="A179" s="41"/>
    </row>
    <row r="180" customFormat="false" ht="15" hidden="false" customHeight="false" outlineLevel="0" collapsed="false">
      <c r="A180" s="41"/>
    </row>
    <row r="181" customFormat="false" ht="15" hidden="false" customHeight="false" outlineLevel="0" collapsed="false">
      <c r="A181" s="41"/>
    </row>
    <row r="182" customFormat="false" ht="15" hidden="false" customHeight="false" outlineLevel="0" collapsed="false">
      <c r="A182" s="41"/>
    </row>
    <row r="183" customFormat="false" ht="15" hidden="false" customHeight="false" outlineLevel="0" collapsed="false">
      <c r="A183" s="41"/>
    </row>
    <row r="184" customFormat="false" ht="15" hidden="false" customHeight="false" outlineLevel="0" collapsed="false">
      <c r="A184" s="41"/>
    </row>
    <row r="185" customFormat="false" ht="15" hidden="false" customHeight="false" outlineLevel="0" collapsed="false">
      <c r="A185" s="41"/>
    </row>
    <row r="186" customFormat="false" ht="15" hidden="false" customHeight="false" outlineLevel="0" collapsed="false">
      <c r="A186" s="41"/>
    </row>
    <row r="187" customFormat="false" ht="15" hidden="false" customHeight="false" outlineLevel="0" collapsed="false">
      <c r="A187" s="41"/>
    </row>
    <row r="188" customFormat="false" ht="15" hidden="false" customHeight="false" outlineLevel="0" collapsed="false">
      <c r="A188" s="41"/>
    </row>
    <row r="189" customFormat="false" ht="15" hidden="false" customHeight="false" outlineLevel="0" collapsed="false">
      <c r="A189" s="41"/>
    </row>
    <row r="190" customFormat="false" ht="15" hidden="false" customHeight="false" outlineLevel="0" collapsed="false">
      <c r="A190" s="41"/>
    </row>
    <row r="191" customFormat="false" ht="15" hidden="false" customHeight="false" outlineLevel="0" collapsed="false">
      <c r="A191" s="41"/>
    </row>
    <row r="192" customFormat="false" ht="15" hidden="false" customHeight="false" outlineLevel="0" collapsed="false">
      <c r="A192" s="41"/>
    </row>
    <row r="193" customFormat="false" ht="15" hidden="false" customHeight="false" outlineLevel="0" collapsed="false">
      <c r="A193" s="41"/>
    </row>
    <row r="194" customFormat="false" ht="15" hidden="false" customHeight="false" outlineLevel="0" collapsed="false">
      <c r="A194" s="41"/>
    </row>
    <row r="195" customFormat="false" ht="15" hidden="false" customHeight="false" outlineLevel="0" collapsed="false">
      <c r="A195" s="41"/>
    </row>
    <row r="196" customFormat="false" ht="15" hidden="false" customHeight="false" outlineLevel="0" collapsed="false">
      <c r="A196" s="41"/>
    </row>
    <row r="197" customFormat="false" ht="15" hidden="false" customHeight="false" outlineLevel="0" collapsed="false">
      <c r="A197" s="41"/>
    </row>
    <row r="198" customFormat="false" ht="15" hidden="false" customHeight="false" outlineLevel="0" collapsed="false">
      <c r="A198" s="41"/>
    </row>
    <row r="199" customFormat="false" ht="15" hidden="false" customHeight="false" outlineLevel="0" collapsed="false">
      <c r="A199" s="41"/>
    </row>
    <row r="200" customFormat="false" ht="15" hidden="false" customHeight="false" outlineLevel="0" collapsed="false">
      <c r="A200" s="41"/>
    </row>
    <row r="201" customFormat="false" ht="15" hidden="false" customHeight="false" outlineLevel="0" collapsed="false">
      <c r="A201" s="41"/>
    </row>
    <row r="202" customFormat="false" ht="15" hidden="false" customHeight="false" outlineLevel="0" collapsed="false">
      <c r="A202" s="41"/>
    </row>
    <row r="203" customFormat="false" ht="15" hidden="false" customHeight="false" outlineLevel="0" collapsed="false">
      <c r="A203" s="41"/>
    </row>
    <row r="204" customFormat="false" ht="15" hidden="false" customHeight="false" outlineLevel="0" collapsed="false">
      <c r="A204" s="41"/>
    </row>
    <row r="205" customFormat="false" ht="15" hidden="false" customHeight="false" outlineLevel="0" collapsed="false">
      <c r="A205" s="41"/>
    </row>
    <row r="206" customFormat="false" ht="15" hidden="false" customHeight="false" outlineLevel="0" collapsed="false">
      <c r="A206" s="41"/>
    </row>
    <row r="207" customFormat="false" ht="15" hidden="false" customHeight="false" outlineLevel="0" collapsed="false">
      <c r="A207" s="41"/>
    </row>
    <row r="208" customFormat="false" ht="15" hidden="false" customHeight="false" outlineLevel="0" collapsed="false">
      <c r="A208" s="41"/>
    </row>
    <row r="209" customFormat="false" ht="15" hidden="false" customHeight="false" outlineLevel="0" collapsed="false">
      <c r="A209" s="41"/>
    </row>
    <row r="210" customFormat="false" ht="15" hidden="false" customHeight="false" outlineLevel="0" collapsed="false">
      <c r="A210" s="41"/>
    </row>
    <row r="211" customFormat="false" ht="15" hidden="false" customHeight="false" outlineLevel="0" collapsed="false">
      <c r="A211" s="41"/>
    </row>
    <row r="212" customFormat="false" ht="15" hidden="false" customHeight="false" outlineLevel="0" collapsed="false">
      <c r="A212" s="41"/>
    </row>
    <row r="213" customFormat="false" ht="15" hidden="false" customHeight="false" outlineLevel="0" collapsed="false">
      <c r="A213" s="41"/>
    </row>
    <row r="214" customFormat="false" ht="15" hidden="false" customHeight="false" outlineLevel="0" collapsed="false">
      <c r="A214" s="41"/>
    </row>
    <row r="215" customFormat="false" ht="15" hidden="false" customHeight="false" outlineLevel="0" collapsed="false">
      <c r="A215" s="41"/>
    </row>
    <row r="216" customFormat="false" ht="15" hidden="false" customHeight="false" outlineLevel="0" collapsed="false">
      <c r="A216" s="41"/>
    </row>
    <row r="217" customFormat="false" ht="15" hidden="false" customHeight="false" outlineLevel="0" collapsed="false">
      <c r="A217" s="41"/>
    </row>
    <row r="218" customFormat="false" ht="15" hidden="false" customHeight="false" outlineLevel="0" collapsed="false">
      <c r="A218" s="41"/>
    </row>
    <row r="219" customFormat="false" ht="15" hidden="false" customHeight="false" outlineLevel="0" collapsed="false">
      <c r="A219" s="41"/>
    </row>
    <row r="220" customFormat="false" ht="15" hidden="false" customHeight="false" outlineLevel="0" collapsed="false">
      <c r="A220" s="41"/>
    </row>
    <row r="221" customFormat="false" ht="15" hidden="false" customHeight="false" outlineLevel="0" collapsed="false">
      <c r="A221" s="41"/>
    </row>
    <row r="222" customFormat="false" ht="15" hidden="false" customHeight="false" outlineLevel="0" collapsed="false">
      <c r="A222" s="41"/>
    </row>
    <row r="223" customFormat="false" ht="15" hidden="false" customHeight="false" outlineLevel="0" collapsed="false">
      <c r="A223" s="41"/>
    </row>
    <row r="224" customFormat="false" ht="15" hidden="false" customHeight="false" outlineLevel="0" collapsed="false">
      <c r="A224" s="41"/>
    </row>
    <row r="225" customFormat="false" ht="15" hidden="false" customHeight="false" outlineLevel="0" collapsed="false">
      <c r="A225" s="41"/>
    </row>
    <row r="226" customFormat="false" ht="15" hidden="false" customHeight="false" outlineLevel="0" collapsed="false">
      <c r="A226" s="41"/>
    </row>
    <row r="227" customFormat="false" ht="15" hidden="false" customHeight="false" outlineLevel="0" collapsed="false">
      <c r="A227" s="41"/>
    </row>
    <row r="228" customFormat="false" ht="15" hidden="false" customHeight="false" outlineLevel="0" collapsed="false">
      <c r="A228" s="41"/>
    </row>
    <row r="229" customFormat="false" ht="15" hidden="false" customHeight="false" outlineLevel="0" collapsed="false">
      <c r="A229" s="41"/>
    </row>
    <row r="230" customFormat="false" ht="15" hidden="false" customHeight="false" outlineLevel="0" collapsed="false">
      <c r="A230" s="41"/>
    </row>
    <row r="231" customFormat="false" ht="15" hidden="false" customHeight="false" outlineLevel="0" collapsed="false">
      <c r="A231" s="41"/>
    </row>
    <row r="232" customFormat="false" ht="15" hidden="false" customHeight="false" outlineLevel="0" collapsed="false">
      <c r="A232" s="41"/>
    </row>
    <row r="233" customFormat="false" ht="15" hidden="false" customHeight="false" outlineLevel="0" collapsed="false">
      <c r="A233" s="41"/>
    </row>
    <row r="234" customFormat="false" ht="15" hidden="false" customHeight="false" outlineLevel="0" collapsed="false">
      <c r="A234" s="41"/>
    </row>
    <row r="235" customFormat="false" ht="15" hidden="false" customHeight="false" outlineLevel="0" collapsed="false">
      <c r="A235" s="41"/>
    </row>
    <row r="236" customFormat="false" ht="15" hidden="false" customHeight="false" outlineLevel="0" collapsed="false">
      <c r="A236" s="41"/>
    </row>
    <row r="237" customFormat="false" ht="15" hidden="false" customHeight="false" outlineLevel="0" collapsed="false">
      <c r="A237" s="41"/>
    </row>
    <row r="238" customFormat="false" ht="15" hidden="false" customHeight="false" outlineLevel="0" collapsed="false">
      <c r="A238" s="41"/>
    </row>
    <row r="239" customFormat="false" ht="15" hidden="false" customHeight="false" outlineLevel="0" collapsed="false">
      <c r="A239" s="41"/>
    </row>
    <row r="240" customFormat="false" ht="15" hidden="false" customHeight="false" outlineLevel="0" collapsed="false">
      <c r="A240" s="41"/>
    </row>
    <row r="241" customFormat="false" ht="15" hidden="false" customHeight="false" outlineLevel="0" collapsed="false">
      <c r="A241" s="41"/>
    </row>
    <row r="242" customFormat="false" ht="15" hidden="false" customHeight="false" outlineLevel="0" collapsed="false">
      <c r="A242" s="41"/>
    </row>
    <row r="243" customFormat="false" ht="15" hidden="false" customHeight="false" outlineLevel="0" collapsed="false">
      <c r="A243" s="41"/>
    </row>
    <row r="244" customFormat="false" ht="15" hidden="false" customHeight="false" outlineLevel="0" collapsed="false">
      <c r="A244" s="41"/>
    </row>
    <row r="245" customFormat="false" ht="15" hidden="false" customHeight="false" outlineLevel="0" collapsed="false">
      <c r="A245" s="41"/>
    </row>
    <row r="246" customFormat="false" ht="15" hidden="false" customHeight="false" outlineLevel="0" collapsed="false">
      <c r="A246" s="41"/>
    </row>
    <row r="247" customFormat="false" ht="15" hidden="false" customHeight="false" outlineLevel="0" collapsed="false">
      <c r="A247" s="41"/>
    </row>
    <row r="248" customFormat="false" ht="15" hidden="false" customHeight="false" outlineLevel="0" collapsed="false">
      <c r="A248" s="41"/>
    </row>
    <row r="249" customFormat="false" ht="15" hidden="false" customHeight="false" outlineLevel="0" collapsed="false">
      <c r="A249" s="41"/>
    </row>
    <row r="250" customFormat="false" ht="15" hidden="false" customHeight="false" outlineLevel="0" collapsed="false">
      <c r="A250" s="41"/>
    </row>
    <row r="251" customFormat="false" ht="15" hidden="false" customHeight="false" outlineLevel="0" collapsed="false">
      <c r="A251" s="41"/>
    </row>
    <row r="252" customFormat="false" ht="15" hidden="false" customHeight="false" outlineLevel="0" collapsed="false">
      <c r="A252" s="41"/>
    </row>
    <row r="253" customFormat="false" ht="15" hidden="false" customHeight="false" outlineLevel="0" collapsed="false">
      <c r="A253" s="41"/>
    </row>
    <row r="254" customFormat="false" ht="15" hidden="false" customHeight="false" outlineLevel="0" collapsed="false">
      <c r="A254" s="41"/>
    </row>
    <row r="255" customFormat="false" ht="15" hidden="false" customHeight="false" outlineLevel="0" collapsed="false">
      <c r="A255" s="41"/>
    </row>
    <row r="256" customFormat="false" ht="15" hidden="false" customHeight="false" outlineLevel="0" collapsed="false">
      <c r="A256" s="41"/>
    </row>
    <row r="257" customFormat="false" ht="15" hidden="false" customHeight="false" outlineLevel="0" collapsed="false">
      <c r="A257" s="41"/>
    </row>
    <row r="258" customFormat="false" ht="15" hidden="false" customHeight="false" outlineLevel="0" collapsed="false">
      <c r="A258" s="41"/>
    </row>
    <row r="259" customFormat="false" ht="15" hidden="false" customHeight="false" outlineLevel="0" collapsed="false">
      <c r="A259" s="41"/>
    </row>
    <row r="260" customFormat="false" ht="15" hidden="false" customHeight="false" outlineLevel="0" collapsed="false">
      <c r="A260" s="41"/>
    </row>
    <row r="261" customFormat="false" ht="15" hidden="false" customHeight="false" outlineLevel="0" collapsed="false">
      <c r="A261" s="41"/>
    </row>
    <row r="262" customFormat="false" ht="15" hidden="false" customHeight="false" outlineLevel="0" collapsed="false">
      <c r="A262" s="41"/>
    </row>
    <row r="263" customFormat="false" ht="15" hidden="false" customHeight="false" outlineLevel="0" collapsed="false">
      <c r="A263" s="41"/>
    </row>
    <row r="264" customFormat="false" ht="15" hidden="false" customHeight="false" outlineLevel="0" collapsed="false">
      <c r="A264" s="41"/>
    </row>
    <row r="265" customFormat="false" ht="15" hidden="false" customHeight="false" outlineLevel="0" collapsed="false">
      <c r="A265" s="41"/>
    </row>
    <row r="266" customFormat="false" ht="15" hidden="false" customHeight="false" outlineLevel="0" collapsed="false">
      <c r="A266" s="41"/>
    </row>
    <row r="267" customFormat="false" ht="15" hidden="false" customHeight="false" outlineLevel="0" collapsed="false">
      <c r="A267" s="41"/>
    </row>
    <row r="268" customFormat="false" ht="15" hidden="false" customHeight="false" outlineLevel="0" collapsed="false">
      <c r="A268" s="41"/>
    </row>
    <row r="269" customFormat="false" ht="15" hidden="false" customHeight="false" outlineLevel="0" collapsed="false">
      <c r="A269" s="41"/>
    </row>
    <row r="270" customFormat="false" ht="15" hidden="false" customHeight="false" outlineLevel="0" collapsed="false">
      <c r="A270" s="41"/>
    </row>
    <row r="271" customFormat="false" ht="15" hidden="false" customHeight="false" outlineLevel="0" collapsed="false">
      <c r="A271" s="41"/>
    </row>
    <row r="272" customFormat="false" ht="15" hidden="false" customHeight="false" outlineLevel="0" collapsed="false">
      <c r="A272" s="41"/>
    </row>
    <row r="273" customFormat="false" ht="15" hidden="false" customHeight="false" outlineLevel="0" collapsed="false">
      <c r="A273" s="41"/>
    </row>
    <row r="274" customFormat="false" ht="15" hidden="false" customHeight="false" outlineLevel="0" collapsed="false">
      <c r="A274" s="41"/>
    </row>
    <row r="275" customFormat="false" ht="15" hidden="false" customHeight="false" outlineLevel="0" collapsed="false">
      <c r="A275" s="41"/>
    </row>
    <row r="276" customFormat="false" ht="15" hidden="false" customHeight="false" outlineLevel="0" collapsed="false">
      <c r="A276" s="41"/>
    </row>
    <row r="277" customFormat="false" ht="15" hidden="false" customHeight="false" outlineLevel="0" collapsed="false">
      <c r="A277" s="41"/>
    </row>
    <row r="278" customFormat="false" ht="15" hidden="false" customHeight="false" outlineLevel="0" collapsed="false">
      <c r="A278" s="41"/>
    </row>
    <row r="279" customFormat="false" ht="15" hidden="false" customHeight="false" outlineLevel="0" collapsed="false">
      <c r="A279" s="41"/>
    </row>
    <row r="280" customFormat="false" ht="15" hidden="false" customHeight="false" outlineLevel="0" collapsed="false">
      <c r="A280" s="41"/>
    </row>
    <row r="281" customFormat="false" ht="15" hidden="false" customHeight="false" outlineLevel="0" collapsed="false">
      <c r="A281" s="41"/>
    </row>
    <row r="282" customFormat="false" ht="15" hidden="false" customHeight="false" outlineLevel="0" collapsed="false">
      <c r="A282" s="41"/>
    </row>
    <row r="283" customFormat="false" ht="15" hidden="false" customHeight="false" outlineLevel="0" collapsed="false">
      <c r="A283" s="41"/>
    </row>
    <row r="284" customFormat="false" ht="15" hidden="false" customHeight="false" outlineLevel="0" collapsed="false">
      <c r="A284" s="41"/>
    </row>
    <row r="285" customFormat="false" ht="15" hidden="false" customHeight="false" outlineLevel="0" collapsed="false">
      <c r="A285" s="41"/>
    </row>
    <row r="286" customFormat="false" ht="15" hidden="false" customHeight="false" outlineLevel="0" collapsed="false">
      <c r="A286" s="41"/>
    </row>
    <row r="287" customFormat="false" ht="15" hidden="false" customHeight="false" outlineLevel="0" collapsed="false">
      <c r="A287" s="41"/>
    </row>
    <row r="288" customFormat="false" ht="15" hidden="false" customHeight="false" outlineLevel="0" collapsed="false">
      <c r="A288" s="41"/>
    </row>
    <row r="289" customFormat="false" ht="15" hidden="false" customHeight="false" outlineLevel="0" collapsed="false">
      <c r="A289" s="41"/>
    </row>
    <row r="290" customFormat="false" ht="15" hidden="false" customHeight="false" outlineLevel="0" collapsed="false">
      <c r="A290" s="41"/>
    </row>
    <row r="291" customFormat="false" ht="15" hidden="false" customHeight="false" outlineLevel="0" collapsed="false">
      <c r="A291" s="41"/>
    </row>
    <row r="292" customFormat="false" ht="15" hidden="false" customHeight="false" outlineLevel="0" collapsed="false">
      <c r="A292" s="41"/>
    </row>
    <row r="293" customFormat="false" ht="15" hidden="false" customHeight="false" outlineLevel="0" collapsed="false">
      <c r="A293" s="41"/>
    </row>
    <row r="294" customFormat="false" ht="15" hidden="false" customHeight="false" outlineLevel="0" collapsed="false">
      <c r="A294" s="41"/>
    </row>
    <row r="295" customFormat="false" ht="15" hidden="false" customHeight="false" outlineLevel="0" collapsed="false">
      <c r="A295" s="41"/>
    </row>
    <row r="296" customFormat="false" ht="15" hidden="false" customHeight="false" outlineLevel="0" collapsed="false">
      <c r="A296" s="41"/>
    </row>
    <row r="297" customFormat="false" ht="15" hidden="false" customHeight="false" outlineLevel="0" collapsed="false">
      <c r="A297" s="41"/>
    </row>
    <row r="298" customFormat="false" ht="15" hidden="false" customHeight="false" outlineLevel="0" collapsed="false">
      <c r="A298" s="41"/>
    </row>
    <row r="299" customFormat="false" ht="15" hidden="false" customHeight="false" outlineLevel="0" collapsed="false">
      <c r="A299" s="41"/>
    </row>
    <row r="300" customFormat="false" ht="15" hidden="false" customHeight="false" outlineLevel="0" collapsed="false">
      <c r="A300" s="41"/>
    </row>
    <row r="301" customFormat="false" ht="15" hidden="false" customHeight="false" outlineLevel="0" collapsed="false">
      <c r="A301" s="41"/>
    </row>
    <row r="302" customFormat="false" ht="15" hidden="false" customHeight="false" outlineLevel="0" collapsed="false">
      <c r="A302" s="41"/>
    </row>
    <row r="303" customFormat="false" ht="15" hidden="false" customHeight="false" outlineLevel="0" collapsed="false">
      <c r="A303" s="41"/>
    </row>
    <row r="304" customFormat="false" ht="15" hidden="false" customHeight="false" outlineLevel="0" collapsed="false">
      <c r="A304" s="41"/>
    </row>
    <row r="305" customFormat="false" ht="15" hidden="false" customHeight="false" outlineLevel="0" collapsed="false">
      <c r="A305" s="41"/>
    </row>
    <row r="306" customFormat="false" ht="15" hidden="false" customHeight="false" outlineLevel="0" collapsed="false">
      <c r="A306" s="41"/>
    </row>
    <row r="307" customFormat="false" ht="15" hidden="false" customHeight="false" outlineLevel="0" collapsed="false">
      <c r="A307" s="41"/>
    </row>
    <row r="308" customFormat="false" ht="15" hidden="false" customHeight="false" outlineLevel="0" collapsed="false">
      <c r="A308" s="41"/>
    </row>
    <row r="309" customFormat="false" ht="15" hidden="false" customHeight="false" outlineLevel="0" collapsed="false">
      <c r="A309" s="41"/>
    </row>
    <row r="310" customFormat="false" ht="15" hidden="false" customHeight="false" outlineLevel="0" collapsed="false">
      <c r="A310" s="41"/>
    </row>
    <row r="311" customFormat="false" ht="15" hidden="false" customHeight="false" outlineLevel="0" collapsed="false">
      <c r="A311" s="41"/>
    </row>
    <row r="312" customFormat="false" ht="15" hidden="false" customHeight="false" outlineLevel="0" collapsed="false">
      <c r="A312" s="41"/>
    </row>
    <row r="313" customFormat="false" ht="15" hidden="false" customHeight="false" outlineLevel="0" collapsed="false">
      <c r="A313" s="41"/>
    </row>
    <row r="314" customFormat="false" ht="15" hidden="false" customHeight="false" outlineLevel="0" collapsed="false">
      <c r="A314" s="41"/>
    </row>
    <row r="315" customFormat="false" ht="15" hidden="false" customHeight="false" outlineLevel="0" collapsed="false">
      <c r="A315" s="41"/>
    </row>
    <row r="316" customFormat="false" ht="15" hidden="false" customHeight="false" outlineLevel="0" collapsed="false">
      <c r="A316" s="41"/>
    </row>
    <row r="317" customFormat="false" ht="15" hidden="false" customHeight="false" outlineLevel="0" collapsed="false">
      <c r="A317" s="41"/>
    </row>
    <row r="318" customFormat="false" ht="15" hidden="false" customHeight="false" outlineLevel="0" collapsed="false">
      <c r="A318" s="41"/>
    </row>
    <row r="319" customFormat="false" ht="15" hidden="false" customHeight="false" outlineLevel="0" collapsed="false">
      <c r="A319" s="41"/>
    </row>
    <row r="320" customFormat="false" ht="15" hidden="false" customHeight="false" outlineLevel="0" collapsed="false">
      <c r="A320" s="41"/>
    </row>
    <row r="321" customFormat="false" ht="15" hidden="false" customHeight="false" outlineLevel="0" collapsed="false">
      <c r="A321" s="41"/>
    </row>
    <row r="322" customFormat="false" ht="15" hidden="false" customHeight="false" outlineLevel="0" collapsed="false">
      <c r="A322" s="41"/>
    </row>
    <row r="323" customFormat="false" ht="15" hidden="false" customHeight="false" outlineLevel="0" collapsed="false">
      <c r="A323" s="41"/>
    </row>
    <row r="324" customFormat="false" ht="15" hidden="false" customHeight="false" outlineLevel="0" collapsed="false">
      <c r="A324" s="41"/>
    </row>
    <row r="325" customFormat="false" ht="15" hidden="false" customHeight="false" outlineLevel="0" collapsed="false">
      <c r="A325" s="41"/>
    </row>
    <row r="326" customFormat="false" ht="15" hidden="false" customHeight="false" outlineLevel="0" collapsed="false">
      <c r="A326" s="41"/>
    </row>
    <row r="327" customFormat="false" ht="15" hidden="false" customHeight="false" outlineLevel="0" collapsed="false">
      <c r="A327" s="41"/>
    </row>
    <row r="328" customFormat="false" ht="15" hidden="false" customHeight="false" outlineLevel="0" collapsed="false">
      <c r="A328" s="41"/>
    </row>
    <row r="329" customFormat="false" ht="15" hidden="false" customHeight="false" outlineLevel="0" collapsed="false">
      <c r="A329" s="41"/>
    </row>
    <row r="330" customFormat="false" ht="15" hidden="false" customHeight="false" outlineLevel="0" collapsed="false">
      <c r="A330" s="41"/>
    </row>
    <row r="331" customFormat="false" ht="15" hidden="false" customHeight="false" outlineLevel="0" collapsed="false">
      <c r="A331" s="41"/>
    </row>
    <row r="332" customFormat="false" ht="15" hidden="false" customHeight="false" outlineLevel="0" collapsed="false">
      <c r="A332" s="41"/>
    </row>
    <row r="333" customFormat="false" ht="15" hidden="false" customHeight="false" outlineLevel="0" collapsed="false">
      <c r="A333" s="41"/>
    </row>
    <row r="334" customFormat="false" ht="15" hidden="false" customHeight="false" outlineLevel="0" collapsed="false">
      <c r="A334" s="41"/>
    </row>
    <row r="335" customFormat="false" ht="15" hidden="false" customHeight="false" outlineLevel="0" collapsed="false">
      <c r="A335" s="41"/>
    </row>
    <row r="336" customFormat="false" ht="15" hidden="false" customHeight="false" outlineLevel="0" collapsed="false">
      <c r="A336" s="41"/>
    </row>
    <row r="337" customFormat="false" ht="15" hidden="false" customHeight="false" outlineLevel="0" collapsed="false">
      <c r="A337" s="41"/>
    </row>
    <row r="338" customFormat="false" ht="15" hidden="false" customHeight="false" outlineLevel="0" collapsed="false">
      <c r="A338" s="41"/>
    </row>
    <row r="339" customFormat="false" ht="15" hidden="false" customHeight="false" outlineLevel="0" collapsed="false">
      <c r="A339" s="41"/>
    </row>
    <row r="340" customFormat="false" ht="15" hidden="false" customHeight="false" outlineLevel="0" collapsed="false">
      <c r="A340" s="41"/>
    </row>
    <row r="341" customFormat="false" ht="15" hidden="false" customHeight="false" outlineLevel="0" collapsed="false">
      <c r="A341" s="41"/>
    </row>
    <row r="342" customFormat="false" ht="15" hidden="false" customHeight="false" outlineLevel="0" collapsed="false">
      <c r="A342" s="41"/>
    </row>
    <row r="343" customFormat="false" ht="15" hidden="false" customHeight="false" outlineLevel="0" collapsed="false">
      <c r="A343" s="41"/>
    </row>
    <row r="344" customFormat="false" ht="15" hidden="false" customHeight="false" outlineLevel="0" collapsed="false">
      <c r="A344" s="41"/>
    </row>
    <row r="345" customFormat="false" ht="15" hidden="false" customHeight="false" outlineLevel="0" collapsed="false">
      <c r="A345" s="41"/>
    </row>
    <row r="346" customFormat="false" ht="15" hidden="false" customHeight="false" outlineLevel="0" collapsed="false">
      <c r="A346" s="41"/>
    </row>
    <row r="347" customFormat="false" ht="15" hidden="false" customHeight="false" outlineLevel="0" collapsed="false">
      <c r="A347" s="41"/>
    </row>
    <row r="348" customFormat="false" ht="15" hidden="false" customHeight="false" outlineLevel="0" collapsed="false">
      <c r="A348" s="41"/>
    </row>
    <row r="349" customFormat="false" ht="15" hidden="false" customHeight="false" outlineLevel="0" collapsed="false">
      <c r="A349" s="41"/>
    </row>
    <row r="350" customFormat="false" ht="15" hidden="false" customHeight="false" outlineLevel="0" collapsed="false">
      <c r="A350" s="41"/>
    </row>
    <row r="351" customFormat="false" ht="15" hidden="false" customHeight="false" outlineLevel="0" collapsed="false">
      <c r="A351" s="41"/>
    </row>
    <row r="352" customFormat="false" ht="15" hidden="false" customHeight="false" outlineLevel="0" collapsed="false">
      <c r="A352" s="41"/>
    </row>
    <row r="353" customFormat="false" ht="15" hidden="false" customHeight="false" outlineLevel="0" collapsed="false">
      <c r="A353" s="41"/>
    </row>
    <row r="354" customFormat="false" ht="15" hidden="false" customHeight="false" outlineLevel="0" collapsed="false">
      <c r="A354" s="41"/>
    </row>
    <row r="355" customFormat="false" ht="15" hidden="false" customHeight="false" outlineLevel="0" collapsed="false">
      <c r="A355" s="41"/>
    </row>
    <row r="356" customFormat="false" ht="15" hidden="false" customHeight="false" outlineLevel="0" collapsed="false">
      <c r="A356" s="41"/>
    </row>
    <row r="357" customFormat="false" ht="15" hidden="false" customHeight="false" outlineLevel="0" collapsed="false">
      <c r="A357" s="41"/>
    </row>
    <row r="358" customFormat="false" ht="15" hidden="false" customHeight="false" outlineLevel="0" collapsed="false">
      <c r="A358" s="41"/>
    </row>
    <row r="359" customFormat="false" ht="15" hidden="false" customHeight="false" outlineLevel="0" collapsed="false">
      <c r="A359" s="41"/>
    </row>
    <row r="360" customFormat="false" ht="15" hidden="false" customHeight="false" outlineLevel="0" collapsed="false">
      <c r="A360" s="41"/>
    </row>
    <row r="361" customFormat="false" ht="15" hidden="false" customHeight="false" outlineLevel="0" collapsed="false">
      <c r="A361" s="41"/>
    </row>
    <row r="362" customFormat="false" ht="15" hidden="false" customHeight="false" outlineLevel="0" collapsed="false">
      <c r="A362" s="41"/>
    </row>
    <row r="363" customFormat="false" ht="15" hidden="false" customHeight="false" outlineLevel="0" collapsed="false">
      <c r="A363" s="41"/>
    </row>
    <row r="364" customFormat="false" ht="15" hidden="false" customHeight="false" outlineLevel="0" collapsed="false">
      <c r="A364" s="41"/>
    </row>
    <row r="365" customFormat="false" ht="15" hidden="false" customHeight="false" outlineLevel="0" collapsed="false">
      <c r="A365" s="41"/>
    </row>
    <row r="366" customFormat="false" ht="15" hidden="false" customHeight="false" outlineLevel="0" collapsed="false">
      <c r="A366" s="41"/>
    </row>
    <row r="367" customFormat="false" ht="15" hidden="false" customHeight="false" outlineLevel="0" collapsed="false">
      <c r="A367" s="41"/>
    </row>
    <row r="368" customFormat="false" ht="15" hidden="false" customHeight="false" outlineLevel="0" collapsed="false">
      <c r="A368" s="41"/>
    </row>
    <row r="369" customFormat="false" ht="15" hidden="false" customHeight="false" outlineLevel="0" collapsed="false">
      <c r="A369" s="41"/>
    </row>
    <row r="370" customFormat="false" ht="15" hidden="false" customHeight="false" outlineLevel="0" collapsed="false">
      <c r="A370" s="41"/>
    </row>
    <row r="371" customFormat="false" ht="15" hidden="false" customHeight="false" outlineLevel="0" collapsed="false">
      <c r="A371" s="41"/>
    </row>
    <row r="372" customFormat="false" ht="15" hidden="false" customHeight="false" outlineLevel="0" collapsed="false">
      <c r="A372" s="41"/>
    </row>
    <row r="373" customFormat="false" ht="15" hidden="false" customHeight="false" outlineLevel="0" collapsed="false">
      <c r="A373" s="41"/>
    </row>
    <row r="374" customFormat="false" ht="15" hidden="false" customHeight="false" outlineLevel="0" collapsed="false">
      <c r="A374" s="41"/>
    </row>
    <row r="375" customFormat="false" ht="15" hidden="false" customHeight="false" outlineLevel="0" collapsed="false">
      <c r="A375" s="41"/>
    </row>
    <row r="376" customFormat="false" ht="15" hidden="false" customHeight="false" outlineLevel="0" collapsed="false">
      <c r="A376" s="41"/>
    </row>
    <row r="377" customFormat="false" ht="15" hidden="false" customHeight="false" outlineLevel="0" collapsed="false">
      <c r="A377" s="41"/>
    </row>
    <row r="378" customFormat="false" ht="15" hidden="false" customHeight="false" outlineLevel="0" collapsed="false">
      <c r="A378" s="41"/>
    </row>
    <row r="379" customFormat="false" ht="15" hidden="false" customHeight="false" outlineLevel="0" collapsed="false">
      <c r="A379" s="41"/>
    </row>
    <row r="380" customFormat="false" ht="15" hidden="false" customHeight="false" outlineLevel="0" collapsed="false">
      <c r="A380" s="41"/>
    </row>
    <row r="381" customFormat="false" ht="15" hidden="false" customHeight="false" outlineLevel="0" collapsed="false">
      <c r="A381" s="41"/>
    </row>
    <row r="382" customFormat="false" ht="15" hidden="false" customHeight="false" outlineLevel="0" collapsed="false">
      <c r="A382" s="41"/>
    </row>
    <row r="383" customFormat="false" ht="15" hidden="false" customHeight="false" outlineLevel="0" collapsed="false">
      <c r="A383" s="41"/>
    </row>
    <row r="384" customFormat="false" ht="15" hidden="false" customHeight="false" outlineLevel="0" collapsed="false">
      <c r="A384" s="41"/>
    </row>
    <row r="385" customFormat="false" ht="15" hidden="false" customHeight="false" outlineLevel="0" collapsed="false">
      <c r="A385" s="41"/>
    </row>
    <row r="386" customFormat="false" ht="15" hidden="false" customHeight="false" outlineLevel="0" collapsed="false">
      <c r="A386" s="41"/>
    </row>
    <row r="387" customFormat="false" ht="15" hidden="false" customHeight="false" outlineLevel="0" collapsed="false">
      <c r="A387" s="41"/>
    </row>
    <row r="388" customFormat="false" ht="15" hidden="false" customHeight="false" outlineLevel="0" collapsed="false">
      <c r="A388" s="41"/>
    </row>
    <row r="389" customFormat="false" ht="15" hidden="false" customHeight="false" outlineLevel="0" collapsed="false">
      <c r="A389" s="41"/>
    </row>
    <row r="390" customFormat="false" ht="15" hidden="false" customHeight="false" outlineLevel="0" collapsed="false">
      <c r="A390" s="41"/>
    </row>
    <row r="391" customFormat="false" ht="15" hidden="false" customHeight="false" outlineLevel="0" collapsed="false">
      <c r="A391" s="41"/>
    </row>
    <row r="392" customFormat="false" ht="15" hidden="false" customHeight="false" outlineLevel="0" collapsed="false">
      <c r="A392" s="41"/>
    </row>
    <row r="393" customFormat="false" ht="15" hidden="false" customHeight="false" outlineLevel="0" collapsed="false">
      <c r="A393" s="41"/>
    </row>
    <row r="394" customFormat="false" ht="15" hidden="false" customHeight="false" outlineLevel="0" collapsed="false">
      <c r="A394" s="41"/>
    </row>
    <row r="395" customFormat="false" ht="15" hidden="false" customHeight="false" outlineLevel="0" collapsed="false">
      <c r="A395" s="41"/>
    </row>
    <row r="396" customFormat="false" ht="15" hidden="false" customHeight="false" outlineLevel="0" collapsed="false">
      <c r="A396" s="41"/>
    </row>
    <row r="397" customFormat="false" ht="15" hidden="false" customHeight="false" outlineLevel="0" collapsed="false">
      <c r="A397" s="41"/>
    </row>
    <row r="398" customFormat="false" ht="15" hidden="false" customHeight="false" outlineLevel="0" collapsed="false">
      <c r="A398" s="41"/>
    </row>
    <row r="399" customFormat="false" ht="15" hidden="false" customHeight="false" outlineLevel="0" collapsed="false">
      <c r="A399" s="41"/>
    </row>
    <row r="400" customFormat="false" ht="15" hidden="false" customHeight="false" outlineLevel="0" collapsed="false">
      <c r="A400" s="41"/>
    </row>
    <row r="401" customFormat="false" ht="15" hidden="false" customHeight="false" outlineLevel="0" collapsed="false">
      <c r="A401" s="41"/>
    </row>
    <row r="402" customFormat="false" ht="15" hidden="false" customHeight="false" outlineLevel="0" collapsed="false">
      <c r="A402" s="41"/>
    </row>
    <row r="403" customFormat="false" ht="15" hidden="false" customHeight="false" outlineLevel="0" collapsed="false">
      <c r="A403" s="41"/>
    </row>
    <row r="404" customFormat="false" ht="15" hidden="false" customHeight="false" outlineLevel="0" collapsed="false">
      <c r="A404" s="41"/>
    </row>
    <row r="405" customFormat="false" ht="15" hidden="false" customHeight="false" outlineLevel="0" collapsed="false">
      <c r="A405" s="41"/>
    </row>
    <row r="406" customFormat="false" ht="15" hidden="false" customHeight="false" outlineLevel="0" collapsed="false">
      <c r="A406" s="41"/>
    </row>
    <row r="407" customFormat="false" ht="15" hidden="false" customHeight="false" outlineLevel="0" collapsed="false">
      <c r="A407" s="41"/>
    </row>
    <row r="408" customFormat="false" ht="15" hidden="false" customHeight="false" outlineLevel="0" collapsed="false">
      <c r="A408" s="41"/>
    </row>
    <row r="409" customFormat="false" ht="15" hidden="false" customHeight="false" outlineLevel="0" collapsed="false">
      <c r="A409" s="41"/>
    </row>
    <row r="410" customFormat="false" ht="15" hidden="false" customHeight="false" outlineLevel="0" collapsed="false">
      <c r="A410" s="41"/>
    </row>
    <row r="411" customFormat="false" ht="15" hidden="false" customHeight="false" outlineLevel="0" collapsed="false">
      <c r="A411" s="41"/>
    </row>
    <row r="412" customFormat="false" ht="15" hidden="false" customHeight="false" outlineLevel="0" collapsed="false">
      <c r="A412" s="41"/>
    </row>
    <row r="413" customFormat="false" ht="15" hidden="false" customHeight="false" outlineLevel="0" collapsed="false">
      <c r="A413" s="41"/>
    </row>
    <row r="414" customFormat="false" ht="15" hidden="false" customHeight="false" outlineLevel="0" collapsed="false">
      <c r="A414" s="41"/>
    </row>
    <row r="415" customFormat="false" ht="15" hidden="false" customHeight="false" outlineLevel="0" collapsed="false">
      <c r="A415" s="41"/>
    </row>
    <row r="416" customFormat="false" ht="15" hidden="false" customHeight="false" outlineLevel="0" collapsed="false">
      <c r="A416" s="41"/>
    </row>
    <row r="417" customFormat="false" ht="15" hidden="false" customHeight="false" outlineLevel="0" collapsed="false">
      <c r="A417" s="41"/>
    </row>
    <row r="418" customFormat="false" ht="15" hidden="false" customHeight="false" outlineLevel="0" collapsed="false">
      <c r="A418" s="41"/>
    </row>
    <row r="419" customFormat="false" ht="15" hidden="false" customHeight="false" outlineLevel="0" collapsed="false">
      <c r="A419" s="41"/>
    </row>
    <row r="420" customFormat="false" ht="15" hidden="false" customHeight="false" outlineLevel="0" collapsed="false">
      <c r="A420" s="41"/>
    </row>
    <row r="421" customFormat="false" ht="15" hidden="false" customHeight="false" outlineLevel="0" collapsed="false">
      <c r="A421" s="41"/>
    </row>
    <row r="422" customFormat="false" ht="15" hidden="false" customHeight="false" outlineLevel="0" collapsed="false">
      <c r="A422" s="41"/>
    </row>
    <row r="423" customFormat="false" ht="15" hidden="false" customHeight="false" outlineLevel="0" collapsed="false">
      <c r="A423" s="41"/>
    </row>
    <row r="424" customFormat="false" ht="15" hidden="false" customHeight="false" outlineLevel="0" collapsed="false">
      <c r="A424" s="41"/>
    </row>
    <row r="425" customFormat="false" ht="15" hidden="false" customHeight="false" outlineLevel="0" collapsed="false">
      <c r="A425" s="41"/>
    </row>
    <row r="426" customFormat="false" ht="15" hidden="false" customHeight="false" outlineLevel="0" collapsed="false">
      <c r="A426" s="41"/>
    </row>
    <row r="427" customFormat="false" ht="15" hidden="false" customHeight="false" outlineLevel="0" collapsed="false">
      <c r="A427" s="41"/>
    </row>
    <row r="428" customFormat="false" ht="15" hidden="false" customHeight="false" outlineLevel="0" collapsed="false">
      <c r="A428" s="41"/>
    </row>
    <row r="429" customFormat="false" ht="15" hidden="false" customHeight="false" outlineLevel="0" collapsed="false">
      <c r="A429" s="41"/>
    </row>
    <row r="430" customFormat="false" ht="15" hidden="false" customHeight="false" outlineLevel="0" collapsed="false">
      <c r="A430" s="41"/>
    </row>
    <row r="431" customFormat="false" ht="15" hidden="false" customHeight="false" outlineLevel="0" collapsed="false">
      <c r="A431" s="41"/>
    </row>
    <row r="432" customFormat="false" ht="15" hidden="false" customHeight="false" outlineLevel="0" collapsed="false">
      <c r="A432" s="41"/>
    </row>
    <row r="433" customFormat="false" ht="15" hidden="false" customHeight="false" outlineLevel="0" collapsed="false">
      <c r="A433" s="41"/>
    </row>
    <row r="434" customFormat="false" ht="15" hidden="false" customHeight="false" outlineLevel="0" collapsed="false">
      <c r="A434" s="41"/>
    </row>
    <row r="435" customFormat="false" ht="15" hidden="false" customHeight="false" outlineLevel="0" collapsed="false">
      <c r="A435" s="41"/>
    </row>
    <row r="436" customFormat="false" ht="15" hidden="false" customHeight="false" outlineLevel="0" collapsed="false">
      <c r="A436" s="41"/>
    </row>
    <row r="437" customFormat="false" ht="15" hidden="false" customHeight="false" outlineLevel="0" collapsed="false">
      <c r="A437" s="41"/>
    </row>
    <row r="438" customFormat="false" ht="15" hidden="false" customHeight="false" outlineLevel="0" collapsed="false">
      <c r="A438" s="41"/>
    </row>
    <row r="439" customFormat="false" ht="15" hidden="false" customHeight="false" outlineLevel="0" collapsed="false">
      <c r="A439" s="41"/>
    </row>
    <row r="440" customFormat="false" ht="15" hidden="false" customHeight="false" outlineLevel="0" collapsed="false">
      <c r="A440" s="41"/>
    </row>
    <row r="441" customFormat="false" ht="15" hidden="false" customHeight="false" outlineLevel="0" collapsed="false">
      <c r="A441" s="41"/>
    </row>
    <row r="442" customFormat="false" ht="15" hidden="false" customHeight="false" outlineLevel="0" collapsed="false">
      <c r="A442" s="41"/>
    </row>
    <row r="443" customFormat="false" ht="15" hidden="false" customHeight="false" outlineLevel="0" collapsed="false">
      <c r="A443" s="41"/>
    </row>
    <row r="444" customFormat="false" ht="15" hidden="false" customHeight="false" outlineLevel="0" collapsed="false">
      <c r="A444" s="41"/>
    </row>
    <row r="445" customFormat="false" ht="15" hidden="false" customHeight="false" outlineLevel="0" collapsed="false">
      <c r="A445" s="41"/>
    </row>
    <row r="446" customFormat="false" ht="15" hidden="false" customHeight="false" outlineLevel="0" collapsed="false">
      <c r="A446" s="41"/>
    </row>
    <row r="447" customFormat="false" ht="15" hidden="false" customHeight="false" outlineLevel="0" collapsed="false">
      <c r="A447" s="41"/>
    </row>
    <row r="448" customFormat="false" ht="15" hidden="false" customHeight="false" outlineLevel="0" collapsed="false">
      <c r="A448" s="41"/>
    </row>
    <row r="449" customFormat="false" ht="15" hidden="false" customHeight="false" outlineLevel="0" collapsed="false">
      <c r="A449" s="41"/>
    </row>
    <row r="450" customFormat="false" ht="15" hidden="false" customHeight="false" outlineLevel="0" collapsed="false">
      <c r="A450" s="41"/>
    </row>
    <row r="451" customFormat="false" ht="15" hidden="false" customHeight="false" outlineLevel="0" collapsed="false">
      <c r="A451" s="41"/>
    </row>
    <row r="452" customFormat="false" ht="15" hidden="false" customHeight="false" outlineLevel="0" collapsed="false">
      <c r="A452" s="41"/>
    </row>
    <row r="453" customFormat="false" ht="15" hidden="false" customHeight="false" outlineLevel="0" collapsed="false">
      <c r="A453" s="41"/>
    </row>
    <row r="454" customFormat="false" ht="15" hidden="false" customHeight="false" outlineLevel="0" collapsed="false">
      <c r="A454" s="41"/>
    </row>
    <row r="455" customFormat="false" ht="15" hidden="false" customHeight="false" outlineLevel="0" collapsed="false">
      <c r="A455" s="41"/>
    </row>
    <row r="456" customFormat="false" ht="15" hidden="false" customHeight="false" outlineLevel="0" collapsed="false">
      <c r="A456" s="41"/>
    </row>
    <row r="457" customFormat="false" ht="15" hidden="false" customHeight="false" outlineLevel="0" collapsed="false">
      <c r="A457" s="41"/>
    </row>
    <row r="458" customFormat="false" ht="15" hidden="false" customHeight="false" outlineLevel="0" collapsed="false">
      <c r="A458" s="41"/>
    </row>
    <row r="459" customFormat="false" ht="15" hidden="false" customHeight="false" outlineLevel="0" collapsed="false">
      <c r="A459" s="41"/>
    </row>
    <row r="460" customFormat="false" ht="15" hidden="false" customHeight="false" outlineLevel="0" collapsed="false">
      <c r="A460" s="41"/>
    </row>
    <row r="461" customFormat="false" ht="15" hidden="false" customHeight="false" outlineLevel="0" collapsed="false">
      <c r="A461" s="41"/>
    </row>
    <row r="462" customFormat="false" ht="15" hidden="false" customHeight="false" outlineLevel="0" collapsed="false">
      <c r="A462" s="41"/>
    </row>
    <row r="463" customFormat="false" ht="15" hidden="false" customHeight="false" outlineLevel="0" collapsed="false">
      <c r="A463" s="41"/>
    </row>
    <row r="464" customFormat="false" ht="15" hidden="false" customHeight="false" outlineLevel="0" collapsed="false">
      <c r="A464" s="41"/>
    </row>
    <row r="465" customFormat="false" ht="15" hidden="false" customHeight="false" outlineLevel="0" collapsed="false">
      <c r="A465" s="41"/>
    </row>
    <row r="466" customFormat="false" ht="15" hidden="false" customHeight="false" outlineLevel="0" collapsed="false">
      <c r="A466" s="41"/>
    </row>
    <row r="467" customFormat="false" ht="15" hidden="false" customHeight="false" outlineLevel="0" collapsed="false">
      <c r="A467" s="41"/>
    </row>
    <row r="468" customFormat="false" ht="15" hidden="false" customHeight="false" outlineLevel="0" collapsed="false">
      <c r="A468" s="41"/>
    </row>
    <row r="469" customFormat="false" ht="15" hidden="false" customHeight="false" outlineLevel="0" collapsed="false">
      <c r="A469" s="41"/>
    </row>
    <row r="470" customFormat="false" ht="15" hidden="false" customHeight="false" outlineLevel="0" collapsed="false">
      <c r="A470" s="41"/>
    </row>
    <row r="471" customFormat="false" ht="15" hidden="false" customHeight="false" outlineLevel="0" collapsed="false">
      <c r="A471" s="41"/>
    </row>
    <row r="472" customFormat="false" ht="15" hidden="false" customHeight="false" outlineLevel="0" collapsed="false">
      <c r="A472" s="41"/>
    </row>
    <row r="473" customFormat="false" ht="15" hidden="false" customHeight="false" outlineLevel="0" collapsed="false">
      <c r="A473" s="41"/>
    </row>
    <row r="474" customFormat="false" ht="15" hidden="false" customHeight="false" outlineLevel="0" collapsed="false">
      <c r="A474" s="41"/>
    </row>
    <row r="475" customFormat="false" ht="15" hidden="false" customHeight="false" outlineLevel="0" collapsed="false">
      <c r="A475" s="41"/>
    </row>
    <row r="476" customFormat="false" ht="15" hidden="false" customHeight="false" outlineLevel="0" collapsed="false">
      <c r="A476" s="41"/>
    </row>
    <row r="477" customFormat="false" ht="15" hidden="false" customHeight="false" outlineLevel="0" collapsed="false">
      <c r="A477" s="41"/>
    </row>
    <row r="478" customFormat="false" ht="15" hidden="false" customHeight="false" outlineLevel="0" collapsed="false">
      <c r="A478" s="41"/>
    </row>
    <row r="479" customFormat="false" ht="15" hidden="false" customHeight="false" outlineLevel="0" collapsed="false">
      <c r="A479" s="41"/>
    </row>
    <row r="480" customFormat="false" ht="15" hidden="false" customHeight="false" outlineLevel="0" collapsed="false">
      <c r="A480" s="41"/>
    </row>
    <row r="481" customFormat="false" ht="15" hidden="false" customHeight="false" outlineLevel="0" collapsed="false">
      <c r="A481" s="41"/>
    </row>
    <row r="482" customFormat="false" ht="15" hidden="false" customHeight="false" outlineLevel="0" collapsed="false">
      <c r="A482" s="41"/>
    </row>
    <row r="483" customFormat="false" ht="15" hidden="false" customHeight="false" outlineLevel="0" collapsed="false">
      <c r="A483" s="41"/>
    </row>
    <row r="484" customFormat="false" ht="15" hidden="false" customHeight="false" outlineLevel="0" collapsed="false">
      <c r="A484" s="41"/>
    </row>
    <row r="485" customFormat="false" ht="15" hidden="false" customHeight="false" outlineLevel="0" collapsed="false">
      <c r="A485" s="41"/>
    </row>
    <row r="486" customFormat="false" ht="15" hidden="false" customHeight="false" outlineLevel="0" collapsed="false">
      <c r="A486" s="41"/>
    </row>
    <row r="487" customFormat="false" ht="15" hidden="false" customHeight="false" outlineLevel="0" collapsed="false">
      <c r="A487" s="41"/>
    </row>
    <row r="488" customFormat="false" ht="15" hidden="false" customHeight="false" outlineLevel="0" collapsed="false">
      <c r="A488" s="41"/>
    </row>
    <row r="489" customFormat="false" ht="15" hidden="false" customHeight="false" outlineLevel="0" collapsed="false">
      <c r="A489" s="41"/>
    </row>
    <row r="490" customFormat="false" ht="15" hidden="false" customHeight="false" outlineLevel="0" collapsed="false">
      <c r="A490" s="41"/>
    </row>
    <row r="491" customFormat="false" ht="15" hidden="false" customHeight="false" outlineLevel="0" collapsed="false">
      <c r="A491" s="41"/>
    </row>
    <row r="492" customFormat="false" ht="15" hidden="false" customHeight="false" outlineLevel="0" collapsed="false">
      <c r="A492" s="41"/>
    </row>
    <row r="493" customFormat="false" ht="15" hidden="false" customHeight="false" outlineLevel="0" collapsed="false">
      <c r="A493" s="41"/>
    </row>
    <row r="494" customFormat="false" ht="15" hidden="false" customHeight="false" outlineLevel="0" collapsed="false">
      <c r="A494" s="41"/>
    </row>
    <row r="495" customFormat="false" ht="15" hidden="false" customHeight="false" outlineLevel="0" collapsed="false">
      <c r="A495" s="41"/>
    </row>
    <row r="496" customFormat="false" ht="15" hidden="false" customHeight="false" outlineLevel="0" collapsed="false">
      <c r="A496" s="41"/>
    </row>
    <row r="497" customFormat="false" ht="15" hidden="false" customHeight="false" outlineLevel="0" collapsed="false">
      <c r="A497" s="41"/>
    </row>
    <row r="498" customFormat="false" ht="15" hidden="false" customHeight="false" outlineLevel="0" collapsed="false">
      <c r="A498" s="41"/>
    </row>
    <row r="499" customFormat="false" ht="15" hidden="false" customHeight="false" outlineLevel="0" collapsed="false">
      <c r="A499" s="41"/>
    </row>
    <row r="500" customFormat="false" ht="15" hidden="false" customHeight="false" outlineLevel="0" collapsed="false">
      <c r="A500" s="41"/>
    </row>
    <row r="501" customFormat="false" ht="15" hidden="false" customHeight="false" outlineLevel="0" collapsed="false">
      <c r="A501" s="41"/>
    </row>
    <row r="502" customFormat="false" ht="15" hidden="false" customHeight="false" outlineLevel="0" collapsed="false">
      <c r="A502" s="41"/>
    </row>
    <row r="503" customFormat="false" ht="15" hidden="false" customHeight="false" outlineLevel="0" collapsed="false">
      <c r="A503" s="41"/>
    </row>
    <row r="504" customFormat="false" ht="15" hidden="false" customHeight="false" outlineLevel="0" collapsed="false">
      <c r="A504" s="41"/>
    </row>
    <row r="505" customFormat="false" ht="15" hidden="false" customHeight="false" outlineLevel="0" collapsed="false">
      <c r="A505" s="41"/>
    </row>
    <row r="506" customFormat="false" ht="15" hidden="false" customHeight="false" outlineLevel="0" collapsed="false">
      <c r="A506" s="41"/>
    </row>
    <row r="507" customFormat="false" ht="15" hidden="false" customHeight="false" outlineLevel="0" collapsed="false">
      <c r="A507" s="41"/>
    </row>
    <row r="508" customFormat="false" ht="15" hidden="false" customHeight="false" outlineLevel="0" collapsed="false">
      <c r="A508" s="41"/>
    </row>
    <row r="509" customFormat="false" ht="15" hidden="false" customHeight="false" outlineLevel="0" collapsed="false">
      <c r="A509" s="41"/>
    </row>
    <row r="510" customFormat="false" ht="15" hidden="false" customHeight="false" outlineLevel="0" collapsed="false">
      <c r="A510" s="41"/>
    </row>
    <row r="511" customFormat="false" ht="15" hidden="false" customHeight="false" outlineLevel="0" collapsed="false">
      <c r="A511" s="41"/>
    </row>
    <row r="512" customFormat="false" ht="15" hidden="false" customHeight="false" outlineLevel="0" collapsed="false">
      <c r="A512" s="41"/>
    </row>
    <row r="513" customFormat="false" ht="15" hidden="false" customHeight="false" outlineLevel="0" collapsed="false">
      <c r="A513" s="41"/>
    </row>
    <row r="514" customFormat="false" ht="15" hidden="false" customHeight="false" outlineLevel="0" collapsed="false">
      <c r="A514" s="41"/>
    </row>
    <row r="515" customFormat="false" ht="15" hidden="false" customHeight="false" outlineLevel="0" collapsed="false">
      <c r="A515" s="41"/>
    </row>
    <row r="516" customFormat="false" ht="15" hidden="false" customHeight="false" outlineLevel="0" collapsed="false">
      <c r="A516" s="41"/>
    </row>
    <row r="517" customFormat="false" ht="15" hidden="false" customHeight="false" outlineLevel="0" collapsed="false">
      <c r="A517" s="41"/>
    </row>
    <row r="518" customFormat="false" ht="15" hidden="false" customHeight="false" outlineLevel="0" collapsed="false">
      <c r="A518" s="41"/>
    </row>
    <row r="519" customFormat="false" ht="15" hidden="false" customHeight="false" outlineLevel="0" collapsed="false">
      <c r="A519" s="41"/>
    </row>
    <row r="520" customFormat="false" ht="15" hidden="false" customHeight="false" outlineLevel="0" collapsed="false">
      <c r="A520" s="41"/>
    </row>
    <row r="521" customFormat="false" ht="15" hidden="false" customHeight="false" outlineLevel="0" collapsed="false">
      <c r="A521" s="41"/>
    </row>
    <row r="522" customFormat="false" ht="15" hidden="false" customHeight="false" outlineLevel="0" collapsed="false">
      <c r="A522" s="41"/>
    </row>
    <row r="523" customFormat="false" ht="15" hidden="false" customHeight="false" outlineLevel="0" collapsed="false">
      <c r="A523" s="41"/>
    </row>
    <row r="524" customFormat="false" ht="15" hidden="false" customHeight="false" outlineLevel="0" collapsed="false">
      <c r="A524" s="41"/>
    </row>
    <row r="525" customFormat="false" ht="15" hidden="false" customHeight="false" outlineLevel="0" collapsed="false">
      <c r="A525" s="41"/>
    </row>
    <row r="526" customFormat="false" ht="15" hidden="false" customHeight="false" outlineLevel="0" collapsed="false">
      <c r="A526" s="41"/>
    </row>
    <row r="527" customFormat="false" ht="15" hidden="false" customHeight="false" outlineLevel="0" collapsed="false">
      <c r="A527" s="41"/>
    </row>
    <row r="528" customFormat="false" ht="15" hidden="false" customHeight="false" outlineLevel="0" collapsed="false">
      <c r="A528" s="41"/>
    </row>
    <row r="529" customFormat="false" ht="15" hidden="false" customHeight="false" outlineLevel="0" collapsed="false">
      <c r="A529" s="41"/>
    </row>
    <row r="530" customFormat="false" ht="15" hidden="false" customHeight="false" outlineLevel="0" collapsed="false">
      <c r="A530" s="41"/>
    </row>
    <row r="531" customFormat="false" ht="15" hidden="false" customHeight="false" outlineLevel="0" collapsed="false">
      <c r="A531" s="41"/>
    </row>
    <row r="532" customFormat="false" ht="15" hidden="false" customHeight="false" outlineLevel="0" collapsed="false">
      <c r="A532" s="41"/>
    </row>
    <row r="533" customFormat="false" ht="15" hidden="false" customHeight="false" outlineLevel="0" collapsed="false">
      <c r="A533" s="41"/>
    </row>
    <row r="534" customFormat="false" ht="15" hidden="false" customHeight="false" outlineLevel="0" collapsed="false">
      <c r="A534" s="41"/>
    </row>
    <row r="535" customFormat="false" ht="15" hidden="false" customHeight="false" outlineLevel="0" collapsed="false">
      <c r="A535" s="41"/>
    </row>
    <row r="536" customFormat="false" ht="15" hidden="false" customHeight="false" outlineLevel="0" collapsed="false">
      <c r="A536" s="41"/>
    </row>
    <row r="537" customFormat="false" ht="15" hidden="false" customHeight="false" outlineLevel="0" collapsed="false">
      <c r="A537" s="41"/>
    </row>
    <row r="538" customFormat="false" ht="15" hidden="false" customHeight="false" outlineLevel="0" collapsed="false">
      <c r="A538" s="41"/>
    </row>
    <row r="539" customFormat="false" ht="15" hidden="false" customHeight="false" outlineLevel="0" collapsed="false">
      <c r="A539" s="41"/>
    </row>
    <row r="540" customFormat="false" ht="15" hidden="false" customHeight="false" outlineLevel="0" collapsed="false">
      <c r="A540" s="41"/>
    </row>
    <row r="541" customFormat="false" ht="15" hidden="false" customHeight="false" outlineLevel="0" collapsed="false">
      <c r="A541" s="41"/>
    </row>
    <row r="542" customFormat="false" ht="15" hidden="false" customHeight="false" outlineLevel="0" collapsed="false">
      <c r="A542" s="41"/>
    </row>
    <row r="543" customFormat="false" ht="15" hidden="false" customHeight="false" outlineLevel="0" collapsed="false">
      <c r="A543" s="41"/>
    </row>
    <row r="544" customFormat="false" ht="15" hidden="false" customHeight="false" outlineLevel="0" collapsed="false">
      <c r="A544" s="41"/>
    </row>
    <row r="545" customFormat="false" ht="15" hidden="false" customHeight="false" outlineLevel="0" collapsed="false">
      <c r="A545" s="41"/>
    </row>
    <row r="546" customFormat="false" ht="15" hidden="false" customHeight="false" outlineLevel="0" collapsed="false">
      <c r="A546" s="41"/>
    </row>
    <row r="547" customFormat="false" ht="15" hidden="false" customHeight="false" outlineLevel="0" collapsed="false">
      <c r="A547" s="41"/>
    </row>
    <row r="548" customFormat="false" ht="15" hidden="false" customHeight="false" outlineLevel="0" collapsed="false">
      <c r="A548" s="41"/>
    </row>
    <row r="549" customFormat="false" ht="15" hidden="false" customHeight="false" outlineLevel="0" collapsed="false">
      <c r="A549" s="41"/>
    </row>
    <row r="550" customFormat="false" ht="15" hidden="false" customHeight="false" outlineLevel="0" collapsed="false">
      <c r="A550" s="41"/>
    </row>
    <row r="551" customFormat="false" ht="15" hidden="false" customHeight="false" outlineLevel="0" collapsed="false">
      <c r="A551" s="41"/>
    </row>
    <row r="552" customFormat="false" ht="15" hidden="false" customHeight="false" outlineLevel="0" collapsed="false">
      <c r="A552" s="41"/>
    </row>
    <row r="553" customFormat="false" ht="15" hidden="false" customHeight="false" outlineLevel="0" collapsed="false">
      <c r="A553" s="41"/>
    </row>
    <row r="554" customFormat="false" ht="15" hidden="false" customHeight="false" outlineLevel="0" collapsed="false">
      <c r="A554" s="41"/>
    </row>
    <row r="555" customFormat="false" ht="15" hidden="false" customHeight="false" outlineLevel="0" collapsed="false">
      <c r="A555" s="41"/>
    </row>
    <row r="556" customFormat="false" ht="15" hidden="false" customHeight="false" outlineLevel="0" collapsed="false">
      <c r="A556" s="41"/>
    </row>
    <row r="557" customFormat="false" ht="15" hidden="false" customHeight="false" outlineLevel="0" collapsed="false">
      <c r="A557" s="41"/>
    </row>
    <row r="558" customFormat="false" ht="15" hidden="false" customHeight="false" outlineLevel="0" collapsed="false">
      <c r="A558" s="41"/>
    </row>
    <row r="559" customFormat="false" ht="15" hidden="false" customHeight="false" outlineLevel="0" collapsed="false">
      <c r="A559" s="41"/>
    </row>
    <row r="560" customFormat="false" ht="15" hidden="false" customHeight="false" outlineLevel="0" collapsed="false">
      <c r="A560" s="41"/>
    </row>
    <row r="561" customFormat="false" ht="15" hidden="false" customHeight="false" outlineLevel="0" collapsed="false">
      <c r="A561" s="41"/>
    </row>
    <row r="562" customFormat="false" ht="15" hidden="false" customHeight="false" outlineLevel="0" collapsed="false">
      <c r="A562" s="41"/>
    </row>
    <row r="563" customFormat="false" ht="15" hidden="false" customHeight="false" outlineLevel="0" collapsed="false">
      <c r="A563" s="41"/>
    </row>
    <row r="564" customFormat="false" ht="15" hidden="false" customHeight="false" outlineLevel="0" collapsed="false">
      <c r="A564" s="41"/>
    </row>
    <row r="565" customFormat="false" ht="15" hidden="false" customHeight="false" outlineLevel="0" collapsed="false">
      <c r="A565" s="41"/>
    </row>
    <row r="566" customFormat="false" ht="15" hidden="false" customHeight="false" outlineLevel="0" collapsed="false">
      <c r="A566" s="41"/>
    </row>
    <row r="567" customFormat="false" ht="15" hidden="false" customHeight="false" outlineLevel="0" collapsed="false">
      <c r="A567" s="41"/>
    </row>
    <row r="568" customFormat="false" ht="15" hidden="false" customHeight="false" outlineLevel="0" collapsed="false">
      <c r="A568" s="41"/>
    </row>
    <row r="569" customFormat="false" ht="15" hidden="false" customHeight="false" outlineLevel="0" collapsed="false">
      <c r="A569" s="41"/>
    </row>
    <row r="570" customFormat="false" ht="15" hidden="false" customHeight="false" outlineLevel="0" collapsed="false">
      <c r="A570" s="41"/>
    </row>
    <row r="571" customFormat="false" ht="15" hidden="false" customHeight="false" outlineLevel="0" collapsed="false">
      <c r="A571" s="41"/>
    </row>
    <row r="572" customFormat="false" ht="15" hidden="false" customHeight="false" outlineLevel="0" collapsed="false">
      <c r="A572" s="41"/>
    </row>
    <row r="573" customFormat="false" ht="15" hidden="false" customHeight="false" outlineLevel="0" collapsed="false">
      <c r="A573" s="41"/>
    </row>
    <row r="574" customFormat="false" ht="15" hidden="false" customHeight="false" outlineLevel="0" collapsed="false">
      <c r="A574" s="41"/>
    </row>
    <row r="575" customFormat="false" ht="15" hidden="false" customHeight="false" outlineLevel="0" collapsed="false">
      <c r="A575" s="41"/>
    </row>
    <row r="576" customFormat="false" ht="15" hidden="false" customHeight="false" outlineLevel="0" collapsed="false">
      <c r="A576" s="41"/>
    </row>
    <row r="577" customFormat="false" ht="15" hidden="false" customHeight="false" outlineLevel="0" collapsed="false">
      <c r="A577" s="41"/>
    </row>
    <row r="578" customFormat="false" ht="15" hidden="false" customHeight="false" outlineLevel="0" collapsed="false">
      <c r="A578" s="41"/>
    </row>
    <row r="579" customFormat="false" ht="15" hidden="false" customHeight="false" outlineLevel="0" collapsed="false">
      <c r="A579" s="41"/>
    </row>
    <row r="580" customFormat="false" ht="15" hidden="false" customHeight="false" outlineLevel="0" collapsed="false">
      <c r="A580" s="41"/>
    </row>
    <row r="581" customFormat="false" ht="15" hidden="false" customHeight="false" outlineLevel="0" collapsed="false">
      <c r="A581" s="41"/>
    </row>
    <row r="582" customFormat="false" ht="15" hidden="false" customHeight="false" outlineLevel="0" collapsed="false">
      <c r="A582" s="41"/>
    </row>
    <row r="583" customFormat="false" ht="15" hidden="false" customHeight="false" outlineLevel="0" collapsed="false">
      <c r="A583" s="41"/>
    </row>
    <row r="584" customFormat="false" ht="15" hidden="false" customHeight="false" outlineLevel="0" collapsed="false">
      <c r="A584" s="41"/>
    </row>
    <row r="585" customFormat="false" ht="15" hidden="false" customHeight="false" outlineLevel="0" collapsed="false">
      <c r="A585" s="41"/>
    </row>
    <row r="586" customFormat="false" ht="15" hidden="false" customHeight="false" outlineLevel="0" collapsed="false">
      <c r="A586" s="41"/>
    </row>
    <row r="587" customFormat="false" ht="15" hidden="false" customHeight="false" outlineLevel="0" collapsed="false">
      <c r="A587" s="41"/>
    </row>
    <row r="588" customFormat="false" ht="15" hidden="false" customHeight="false" outlineLevel="0" collapsed="false">
      <c r="A588" s="41"/>
    </row>
    <row r="589" customFormat="false" ht="15" hidden="false" customHeight="false" outlineLevel="0" collapsed="false">
      <c r="A589" s="41"/>
    </row>
    <row r="590" customFormat="false" ht="15" hidden="false" customHeight="false" outlineLevel="0" collapsed="false">
      <c r="A590" s="41"/>
    </row>
    <row r="591" customFormat="false" ht="15" hidden="false" customHeight="false" outlineLevel="0" collapsed="false">
      <c r="A591" s="41"/>
    </row>
    <row r="592" customFormat="false" ht="15" hidden="false" customHeight="false" outlineLevel="0" collapsed="false">
      <c r="A592" s="41"/>
    </row>
    <row r="593" customFormat="false" ht="15" hidden="false" customHeight="false" outlineLevel="0" collapsed="false">
      <c r="A593" s="41"/>
    </row>
    <row r="594" customFormat="false" ht="15" hidden="false" customHeight="false" outlineLevel="0" collapsed="false">
      <c r="A594" s="41"/>
    </row>
    <row r="595" customFormat="false" ht="15" hidden="false" customHeight="false" outlineLevel="0" collapsed="false">
      <c r="A595" s="41"/>
    </row>
    <row r="596" customFormat="false" ht="15" hidden="false" customHeight="false" outlineLevel="0" collapsed="false">
      <c r="A596" s="41"/>
    </row>
    <row r="597" customFormat="false" ht="15" hidden="false" customHeight="false" outlineLevel="0" collapsed="false">
      <c r="A597" s="41"/>
    </row>
    <row r="598" customFormat="false" ht="15" hidden="false" customHeight="false" outlineLevel="0" collapsed="false">
      <c r="A598" s="41"/>
    </row>
    <row r="599" customFormat="false" ht="15" hidden="false" customHeight="false" outlineLevel="0" collapsed="false">
      <c r="A599" s="41"/>
    </row>
    <row r="600" customFormat="false" ht="15" hidden="false" customHeight="false" outlineLevel="0" collapsed="false">
      <c r="A600" s="41"/>
    </row>
    <row r="601" customFormat="false" ht="15" hidden="false" customHeight="false" outlineLevel="0" collapsed="false">
      <c r="A601" s="41"/>
    </row>
    <row r="602" customFormat="false" ht="15" hidden="false" customHeight="false" outlineLevel="0" collapsed="false">
      <c r="A602" s="41"/>
    </row>
    <row r="603" customFormat="false" ht="15" hidden="false" customHeight="false" outlineLevel="0" collapsed="false">
      <c r="A603" s="41"/>
    </row>
    <row r="604" customFormat="false" ht="15" hidden="false" customHeight="false" outlineLevel="0" collapsed="false">
      <c r="A604" s="41"/>
    </row>
    <row r="605" customFormat="false" ht="15" hidden="false" customHeight="false" outlineLevel="0" collapsed="false">
      <c r="A605" s="41"/>
    </row>
    <row r="606" customFormat="false" ht="15" hidden="false" customHeight="false" outlineLevel="0" collapsed="false">
      <c r="A606" s="41"/>
    </row>
    <row r="607" customFormat="false" ht="15" hidden="false" customHeight="false" outlineLevel="0" collapsed="false">
      <c r="A607" s="41"/>
    </row>
    <row r="608" customFormat="false" ht="15" hidden="false" customHeight="false" outlineLevel="0" collapsed="false">
      <c r="A608" s="41"/>
    </row>
    <row r="609" customFormat="false" ht="15" hidden="false" customHeight="false" outlineLevel="0" collapsed="false">
      <c r="A609" s="41"/>
    </row>
    <row r="610" customFormat="false" ht="15" hidden="false" customHeight="false" outlineLevel="0" collapsed="false">
      <c r="A610" s="41"/>
    </row>
    <row r="611" customFormat="false" ht="15" hidden="false" customHeight="false" outlineLevel="0" collapsed="false">
      <c r="A611" s="41"/>
    </row>
    <row r="612" customFormat="false" ht="15" hidden="false" customHeight="false" outlineLevel="0" collapsed="false">
      <c r="A612" s="41"/>
    </row>
    <row r="613" customFormat="false" ht="15" hidden="false" customHeight="false" outlineLevel="0" collapsed="false">
      <c r="A613" s="41"/>
    </row>
    <row r="614" customFormat="false" ht="15" hidden="false" customHeight="false" outlineLevel="0" collapsed="false">
      <c r="A614" s="41"/>
    </row>
    <row r="615" customFormat="false" ht="15" hidden="false" customHeight="false" outlineLevel="0" collapsed="false">
      <c r="A615" s="41"/>
    </row>
    <row r="616" customFormat="false" ht="15" hidden="false" customHeight="false" outlineLevel="0" collapsed="false">
      <c r="A616" s="41"/>
    </row>
    <row r="617" customFormat="false" ht="15" hidden="false" customHeight="false" outlineLevel="0" collapsed="false">
      <c r="A617" s="41"/>
    </row>
    <row r="618" customFormat="false" ht="15" hidden="false" customHeight="false" outlineLevel="0" collapsed="false">
      <c r="A618" s="41"/>
    </row>
    <row r="619" customFormat="false" ht="15" hidden="false" customHeight="false" outlineLevel="0" collapsed="false">
      <c r="A619" s="41"/>
    </row>
    <row r="620" customFormat="false" ht="15" hidden="false" customHeight="false" outlineLevel="0" collapsed="false">
      <c r="A620" s="41"/>
    </row>
    <row r="621" customFormat="false" ht="15" hidden="false" customHeight="false" outlineLevel="0" collapsed="false">
      <c r="A621" s="41"/>
    </row>
    <row r="622" customFormat="false" ht="15" hidden="false" customHeight="false" outlineLevel="0" collapsed="false">
      <c r="A622" s="41"/>
    </row>
    <row r="623" customFormat="false" ht="15" hidden="false" customHeight="false" outlineLevel="0" collapsed="false">
      <c r="A623" s="41"/>
    </row>
    <row r="624" customFormat="false" ht="15" hidden="false" customHeight="false" outlineLevel="0" collapsed="false">
      <c r="A624" s="41"/>
    </row>
    <row r="625" customFormat="false" ht="15" hidden="false" customHeight="false" outlineLevel="0" collapsed="false">
      <c r="A625" s="41"/>
    </row>
    <row r="626" customFormat="false" ht="15" hidden="false" customHeight="false" outlineLevel="0" collapsed="false">
      <c r="A626" s="41"/>
    </row>
    <row r="627" customFormat="false" ht="15" hidden="false" customHeight="false" outlineLevel="0" collapsed="false">
      <c r="A627" s="41"/>
    </row>
    <row r="628" customFormat="false" ht="15" hidden="false" customHeight="false" outlineLevel="0" collapsed="false">
      <c r="A628" s="41"/>
    </row>
    <row r="629" customFormat="false" ht="15" hidden="false" customHeight="false" outlineLevel="0" collapsed="false">
      <c r="A629" s="41"/>
    </row>
    <row r="630" customFormat="false" ht="15" hidden="false" customHeight="false" outlineLevel="0" collapsed="false">
      <c r="A630" s="41"/>
    </row>
    <row r="631" customFormat="false" ht="15" hidden="false" customHeight="false" outlineLevel="0" collapsed="false">
      <c r="A631" s="41"/>
    </row>
    <row r="632" customFormat="false" ht="15" hidden="false" customHeight="false" outlineLevel="0" collapsed="false">
      <c r="A632" s="41"/>
    </row>
    <row r="633" customFormat="false" ht="15" hidden="false" customHeight="false" outlineLevel="0" collapsed="false">
      <c r="A633" s="41"/>
    </row>
    <row r="634" customFormat="false" ht="15" hidden="false" customHeight="false" outlineLevel="0" collapsed="false">
      <c r="A634" s="41"/>
    </row>
    <row r="635" customFormat="false" ht="15" hidden="false" customHeight="false" outlineLevel="0" collapsed="false">
      <c r="A635" s="41"/>
    </row>
    <row r="636" customFormat="false" ht="15" hidden="false" customHeight="false" outlineLevel="0" collapsed="false">
      <c r="A636" s="41"/>
    </row>
    <row r="637" customFormat="false" ht="15" hidden="false" customHeight="false" outlineLevel="0" collapsed="false">
      <c r="A637" s="41"/>
    </row>
    <row r="638" customFormat="false" ht="15" hidden="false" customHeight="false" outlineLevel="0" collapsed="false">
      <c r="A638" s="41"/>
    </row>
    <row r="639" customFormat="false" ht="15" hidden="false" customHeight="false" outlineLevel="0" collapsed="false">
      <c r="A639" s="41"/>
    </row>
    <row r="640" customFormat="false" ht="15" hidden="false" customHeight="false" outlineLevel="0" collapsed="false">
      <c r="A640" s="41"/>
    </row>
    <row r="641" customFormat="false" ht="15" hidden="false" customHeight="false" outlineLevel="0" collapsed="false">
      <c r="A641" s="41"/>
    </row>
    <row r="642" customFormat="false" ht="15" hidden="false" customHeight="false" outlineLevel="0" collapsed="false">
      <c r="A642" s="41"/>
    </row>
    <row r="643" customFormat="false" ht="15" hidden="false" customHeight="false" outlineLevel="0" collapsed="false">
      <c r="A643" s="41"/>
    </row>
    <row r="644" customFormat="false" ht="15" hidden="false" customHeight="false" outlineLevel="0" collapsed="false">
      <c r="A644" s="41"/>
    </row>
    <row r="645" customFormat="false" ht="15" hidden="false" customHeight="false" outlineLevel="0" collapsed="false">
      <c r="A645" s="41"/>
    </row>
    <row r="646" customFormat="false" ht="15" hidden="false" customHeight="false" outlineLevel="0" collapsed="false">
      <c r="A646" s="41"/>
    </row>
    <row r="647" customFormat="false" ht="15" hidden="false" customHeight="false" outlineLevel="0" collapsed="false">
      <c r="A647" s="41"/>
    </row>
    <row r="648" customFormat="false" ht="15" hidden="false" customHeight="false" outlineLevel="0" collapsed="false">
      <c r="A648" s="41"/>
    </row>
    <row r="649" customFormat="false" ht="15" hidden="false" customHeight="false" outlineLevel="0" collapsed="false">
      <c r="A649" s="41"/>
    </row>
    <row r="650" customFormat="false" ht="15" hidden="false" customHeight="false" outlineLevel="0" collapsed="false">
      <c r="A650" s="41"/>
    </row>
    <row r="651" customFormat="false" ht="15" hidden="false" customHeight="false" outlineLevel="0" collapsed="false">
      <c r="A651" s="41"/>
    </row>
    <row r="652" customFormat="false" ht="15" hidden="false" customHeight="false" outlineLevel="0" collapsed="false">
      <c r="A652" s="41"/>
    </row>
    <row r="653" customFormat="false" ht="15" hidden="false" customHeight="false" outlineLevel="0" collapsed="false">
      <c r="A653" s="41"/>
    </row>
    <row r="654" customFormat="false" ht="15" hidden="false" customHeight="false" outlineLevel="0" collapsed="false">
      <c r="A654" s="41"/>
    </row>
    <row r="655" customFormat="false" ht="15" hidden="false" customHeight="false" outlineLevel="0" collapsed="false">
      <c r="A655" s="41"/>
    </row>
    <row r="656" customFormat="false" ht="15" hidden="false" customHeight="false" outlineLevel="0" collapsed="false">
      <c r="A656" s="41"/>
    </row>
    <row r="657" customFormat="false" ht="15" hidden="false" customHeight="false" outlineLevel="0" collapsed="false">
      <c r="A657" s="41"/>
    </row>
    <row r="658" customFormat="false" ht="15" hidden="false" customHeight="false" outlineLevel="0" collapsed="false">
      <c r="A658" s="41"/>
    </row>
    <row r="659" customFormat="false" ht="15" hidden="false" customHeight="false" outlineLevel="0" collapsed="false">
      <c r="A659" s="41"/>
    </row>
    <row r="660" customFormat="false" ht="15" hidden="false" customHeight="false" outlineLevel="0" collapsed="false">
      <c r="A660" s="41"/>
    </row>
    <row r="661" customFormat="false" ht="15" hidden="false" customHeight="false" outlineLevel="0" collapsed="false">
      <c r="A661" s="41"/>
    </row>
    <row r="662" customFormat="false" ht="15" hidden="false" customHeight="false" outlineLevel="0" collapsed="false">
      <c r="A662" s="41"/>
    </row>
    <row r="663" customFormat="false" ht="15" hidden="false" customHeight="false" outlineLevel="0" collapsed="false">
      <c r="A663" s="41"/>
    </row>
    <row r="664" customFormat="false" ht="15" hidden="false" customHeight="false" outlineLevel="0" collapsed="false">
      <c r="A664" s="41"/>
    </row>
    <row r="665" customFormat="false" ht="15" hidden="false" customHeight="false" outlineLevel="0" collapsed="false">
      <c r="A665" s="41"/>
    </row>
    <row r="666" customFormat="false" ht="15" hidden="false" customHeight="false" outlineLevel="0" collapsed="false">
      <c r="A666" s="41"/>
    </row>
    <row r="667" customFormat="false" ht="15" hidden="false" customHeight="false" outlineLevel="0" collapsed="false">
      <c r="A667" s="41"/>
    </row>
    <row r="668" customFormat="false" ht="15" hidden="false" customHeight="false" outlineLevel="0" collapsed="false">
      <c r="A668" s="41"/>
    </row>
    <row r="669" customFormat="false" ht="15" hidden="false" customHeight="false" outlineLevel="0" collapsed="false">
      <c r="A669" s="41"/>
    </row>
    <row r="670" customFormat="false" ht="15" hidden="false" customHeight="false" outlineLevel="0" collapsed="false">
      <c r="A670" s="41"/>
    </row>
    <row r="671" customFormat="false" ht="15" hidden="false" customHeight="false" outlineLevel="0" collapsed="false">
      <c r="A671" s="41"/>
    </row>
    <row r="672" customFormat="false" ht="15" hidden="false" customHeight="false" outlineLevel="0" collapsed="false">
      <c r="A672" s="41"/>
    </row>
    <row r="673" customFormat="false" ht="15" hidden="false" customHeight="false" outlineLevel="0" collapsed="false">
      <c r="A673" s="41"/>
    </row>
    <row r="674" customFormat="false" ht="15" hidden="false" customHeight="false" outlineLevel="0" collapsed="false">
      <c r="A674" s="41"/>
    </row>
    <row r="675" customFormat="false" ht="15" hidden="false" customHeight="false" outlineLevel="0" collapsed="false">
      <c r="A675" s="41"/>
    </row>
    <row r="676" customFormat="false" ht="15" hidden="false" customHeight="false" outlineLevel="0" collapsed="false">
      <c r="A676" s="41"/>
    </row>
    <row r="677" customFormat="false" ht="15" hidden="false" customHeight="false" outlineLevel="0" collapsed="false">
      <c r="A677" s="41"/>
    </row>
    <row r="678" customFormat="false" ht="15" hidden="false" customHeight="false" outlineLevel="0" collapsed="false">
      <c r="A678" s="41"/>
    </row>
    <row r="679" customFormat="false" ht="15" hidden="false" customHeight="false" outlineLevel="0" collapsed="false">
      <c r="A679" s="41"/>
    </row>
    <row r="680" customFormat="false" ht="15" hidden="false" customHeight="false" outlineLevel="0" collapsed="false">
      <c r="A680" s="41"/>
    </row>
    <row r="681" customFormat="false" ht="15" hidden="false" customHeight="false" outlineLevel="0" collapsed="false">
      <c r="A681" s="41"/>
    </row>
    <row r="682" customFormat="false" ht="15" hidden="false" customHeight="false" outlineLevel="0" collapsed="false">
      <c r="A682" s="41"/>
    </row>
    <row r="683" customFormat="false" ht="15" hidden="false" customHeight="false" outlineLevel="0" collapsed="false">
      <c r="A683" s="41"/>
    </row>
    <row r="684" customFormat="false" ht="15" hidden="false" customHeight="false" outlineLevel="0" collapsed="false">
      <c r="A684" s="41"/>
    </row>
    <row r="685" customFormat="false" ht="15" hidden="false" customHeight="false" outlineLevel="0" collapsed="false">
      <c r="A685" s="41"/>
    </row>
    <row r="686" customFormat="false" ht="15" hidden="false" customHeight="false" outlineLevel="0" collapsed="false">
      <c r="A686" s="41"/>
    </row>
    <row r="687" customFormat="false" ht="15" hidden="false" customHeight="false" outlineLevel="0" collapsed="false">
      <c r="A687" s="41"/>
    </row>
    <row r="688" customFormat="false" ht="15" hidden="false" customHeight="false" outlineLevel="0" collapsed="false">
      <c r="A688" s="41"/>
    </row>
    <row r="689" customFormat="false" ht="15" hidden="false" customHeight="false" outlineLevel="0" collapsed="false">
      <c r="A689" s="41"/>
    </row>
    <row r="690" customFormat="false" ht="15" hidden="false" customHeight="false" outlineLevel="0" collapsed="false">
      <c r="A690" s="41"/>
    </row>
    <row r="691" customFormat="false" ht="15" hidden="false" customHeight="false" outlineLevel="0" collapsed="false">
      <c r="A691" s="41"/>
    </row>
    <row r="692" customFormat="false" ht="15" hidden="false" customHeight="false" outlineLevel="0" collapsed="false">
      <c r="A692" s="41"/>
    </row>
    <row r="693" customFormat="false" ht="15" hidden="false" customHeight="false" outlineLevel="0" collapsed="false">
      <c r="A693" s="41"/>
    </row>
    <row r="694" customFormat="false" ht="15" hidden="false" customHeight="false" outlineLevel="0" collapsed="false">
      <c r="A694" s="41"/>
    </row>
    <row r="695" customFormat="false" ht="15" hidden="false" customHeight="false" outlineLevel="0" collapsed="false">
      <c r="A695" s="41"/>
    </row>
    <row r="696" customFormat="false" ht="15" hidden="false" customHeight="false" outlineLevel="0" collapsed="false">
      <c r="A696" s="41"/>
    </row>
    <row r="697" customFormat="false" ht="15" hidden="false" customHeight="false" outlineLevel="0" collapsed="false">
      <c r="A697" s="41"/>
    </row>
    <row r="698" customFormat="false" ht="15" hidden="false" customHeight="false" outlineLevel="0" collapsed="false">
      <c r="A698" s="41"/>
    </row>
    <row r="699" customFormat="false" ht="15" hidden="false" customHeight="false" outlineLevel="0" collapsed="false">
      <c r="A699" s="41"/>
    </row>
    <row r="700" customFormat="false" ht="15" hidden="false" customHeight="false" outlineLevel="0" collapsed="false">
      <c r="A700" s="41"/>
    </row>
    <row r="701" customFormat="false" ht="15" hidden="false" customHeight="false" outlineLevel="0" collapsed="false">
      <c r="A701" s="41"/>
    </row>
    <row r="702" customFormat="false" ht="15" hidden="false" customHeight="false" outlineLevel="0" collapsed="false">
      <c r="A702" s="41"/>
    </row>
    <row r="703" customFormat="false" ht="15" hidden="false" customHeight="false" outlineLevel="0" collapsed="false">
      <c r="A703" s="41"/>
    </row>
    <row r="704" customFormat="false" ht="15" hidden="false" customHeight="false" outlineLevel="0" collapsed="false">
      <c r="A704" s="41"/>
    </row>
    <row r="705" customFormat="false" ht="15" hidden="false" customHeight="false" outlineLevel="0" collapsed="false">
      <c r="A705" s="41"/>
    </row>
    <row r="706" customFormat="false" ht="15" hidden="false" customHeight="false" outlineLevel="0" collapsed="false">
      <c r="A706" s="41"/>
    </row>
    <row r="707" customFormat="false" ht="15" hidden="false" customHeight="false" outlineLevel="0" collapsed="false">
      <c r="A707" s="41"/>
    </row>
    <row r="708" customFormat="false" ht="15" hidden="false" customHeight="false" outlineLevel="0" collapsed="false">
      <c r="A708" s="41"/>
    </row>
    <row r="709" customFormat="false" ht="15" hidden="false" customHeight="false" outlineLevel="0" collapsed="false">
      <c r="A709" s="41"/>
    </row>
    <row r="710" customFormat="false" ht="15" hidden="false" customHeight="false" outlineLevel="0" collapsed="false">
      <c r="A710" s="41"/>
    </row>
    <row r="711" customFormat="false" ht="15" hidden="false" customHeight="false" outlineLevel="0" collapsed="false">
      <c r="A711" s="41"/>
    </row>
    <row r="712" customFormat="false" ht="15" hidden="false" customHeight="false" outlineLevel="0" collapsed="false">
      <c r="A712" s="41"/>
    </row>
    <row r="713" customFormat="false" ht="15" hidden="false" customHeight="false" outlineLevel="0" collapsed="false">
      <c r="A713" s="41"/>
    </row>
    <row r="714" customFormat="false" ht="15" hidden="false" customHeight="false" outlineLevel="0" collapsed="false">
      <c r="A714" s="41"/>
    </row>
    <row r="715" customFormat="false" ht="15" hidden="false" customHeight="false" outlineLevel="0" collapsed="false">
      <c r="A715" s="41"/>
    </row>
    <row r="716" customFormat="false" ht="15" hidden="false" customHeight="false" outlineLevel="0" collapsed="false">
      <c r="A716" s="41"/>
    </row>
    <row r="717" customFormat="false" ht="15" hidden="false" customHeight="false" outlineLevel="0" collapsed="false">
      <c r="A717" s="41"/>
    </row>
    <row r="718" customFormat="false" ht="15" hidden="false" customHeight="false" outlineLevel="0" collapsed="false">
      <c r="A718" s="41"/>
    </row>
    <row r="719" customFormat="false" ht="15" hidden="false" customHeight="false" outlineLevel="0" collapsed="false">
      <c r="A719" s="41"/>
    </row>
    <row r="720" customFormat="false" ht="15" hidden="false" customHeight="false" outlineLevel="0" collapsed="false">
      <c r="A720" s="41"/>
    </row>
    <row r="721" customFormat="false" ht="15" hidden="false" customHeight="false" outlineLevel="0" collapsed="false">
      <c r="A721" s="41"/>
    </row>
    <row r="722" customFormat="false" ht="15" hidden="false" customHeight="false" outlineLevel="0" collapsed="false">
      <c r="A722" s="41"/>
    </row>
    <row r="723" customFormat="false" ht="15" hidden="false" customHeight="false" outlineLevel="0" collapsed="false">
      <c r="A723" s="41"/>
    </row>
    <row r="724" customFormat="false" ht="15" hidden="false" customHeight="false" outlineLevel="0" collapsed="false">
      <c r="A724" s="41"/>
    </row>
    <row r="725" customFormat="false" ht="15" hidden="false" customHeight="false" outlineLevel="0" collapsed="false">
      <c r="A725" s="41"/>
    </row>
    <row r="726" customFormat="false" ht="15" hidden="false" customHeight="false" outlineLevel="0" collapsed="false">
      <c r="A726" s="41"/>
    </row>
    <row r="727" customFormat="false" ht="15" hidden="false" customHeight="false" outlineLevel="0" collapsed="false">
      <c r="A727" s="41"/>
    </row>
    <row r="728" customFormat="false" ht="15" hidden="false" customHeight="false" outlineLevel="0" collapsed="false">
      <c r="A728" s="41"/>
    </row>
    <row r="729" customFormat="false" ht="15" hidden="false" customHeight="false" outlineLevel="0" collapsed="false">
      <c r="A729" s="41"/>
    </row>
    <row r="730" customFormat="false" ht="15" hidden="false" customHeight="false" outlineLevel="0" collapsed="false">
      <c r="A730" s="41"/>
    </row>
    <row r="731" customFormat="false" ht="15" hidden="false" customHeight="false" outlineLevel="0" collapsed="false">
      <c r="A731" s="41"/>
    </row>
    <row r="732" customFormat="false" ht="15" hidden="false" customHeight="false" outlineLevel="0" collapsed="false">
      <c r="A732" s="41"/>
    </row>
    <row r="733" customFormat="false" ht="15" hidden="false" customHeight="false" outlineLevel="0" collapsed="false">
      <c r="A733" s="41"/>
    </row>
    <row r="734" customFormat="false" ht="15" hidden="false" customHeight="false" outlineLevel="0" collapsed="false">
      <c r="A734" s="41"/>
    </row>
    <row r="735" customFormat="false" ht="15" hidden="false" customHeight="false" outlineLevel="0" collapsed="false">
      <c r="A735" s="41"/>
    </row>
    <row r="736" customFormat="false" ht="15" hidden="false" customHeight="false" outlineLevel="0" collapsed="false">
      <c r="A736" s="41"/>
    </row>
    <row r="737" customFormat="false" ht="15" hidden="false" customHeight="false" outlineLevel="0" collapsed="false">
      <c r="A737" s="41"/>
    </row>
    <row r="738" customFormat="false" ht="15" hidden="false" customHeight="false" outlineLevel="0" collapsed="false">
      <c r="A738" s="41"/>
    </row>
    <row r="739" customFormat="false" ht="15" hidden="false" customHeight="false" outlineLevel="0" collapsed="false">
      <c r="A739" s="41"/>
    </row>
    <row r="740" customFormat="false" ht="15" hidden="false" customHeight="false" outlineLevel="0" collapsed="false">
      <c r="A740" s="41"/>
    </row>
    <row r="741" customFormat="false" ht="15" hidden="false" customHeight="false" outlineLevel="0" collapsed="false">
      <c r="A741" s="41"/>
    </row>
    <row r="742" customFormat="false" ht="15" hidden="false" customHeight="false" outlineLevel="0" collapsed="false">
      <c r="A742" s="41"/>
    </row>
    <row r="743" customFormat="false" ht="15" hidden="false" customHeight="false" outlineLevel="0" collapsed="false">
      <c r="A743" s="41"/>
    </row>
    <row r="744" customFormat="false" ht="15" hidden="false" customHeight="false" outlineLevel="0" collapsed="false">
      <c r="A744" s="41"/>
    </row>
    <row r="745" customFormat="false" ht="15" hidden="false" customHeight="false" outlineLevel="0" collapsed="false">
      <c r="A745" s="41"/>
    </row>
    <row r="746" customFormat="false" ht="15" hidden="false" customHeight="false" outlineLevel="0" collapsed="false">
      <c r="A746" s="41"/>
    </row>
    <row r="747" customFormat="false" ht="15" hidden="false" customHeight="false" outlineLevel="0" collapsed="false">
      <c r="A747" s="41"/>
    </row>
    <row r="748" customFormat="false" ht="15" hidden="false" customHeight="false" outlineLevel="0" collapsed="false">
      <c r="A748" s="41"/>
    </row>
    <row r="749" customFormat="false" ht="15" hidden="false" customHeight="false" outlineLevel="0" collapsed="false">
      <c r="A749" s="41"/>
    </row>
    <row r="750" customFormat="false" ht="15" hidden="false" customHeight="false" outlineLevel="0" collapsed="false">
      <c r="A750" s="41"/>
    </row>
    <row r="751" customFormat="false" ht="15" hidden="false" customHeight="false" outlineLevel="0" collapsed="false">
      <c r="A751" s="41"/>
    </row>
    <row r="752" customFormat="false" ht="15" hidden="false" customHeight="false" outlineLevel="0" collapsed="false">
      <c r="A752" s="41"/>
    </row>
    <row r="753" customFormat="false" ht="15" hidden="false" customHeight="false" outlineLevel="0" collapsed="false">
      <c r="A753" s="41"/>
    </row>
    <row r="754" customFormat="false" ht="15" hidden="false" customHeight="false" outlineLevel="0" collapsed="false">
      <c r="A754" s="41"/>
    </row>
    <row r="755" customFormat="false" ht="15" hidden="false" customHeight="false" outlineLevel="0" collapsed="false">
      <c r="A755" s="41"/>
    </row>
    <row r="756" customFormat="false" ht="15" hidden="false" customHeight="false" outlineLevel="0" collapsed="false">
      <c r="A756" s="41"/>
    </row>
    <row r="757" customFormat="false" ht="15" hidden="false" customHeight="false" outlineLevel="0" collapsed="false">
      <c r="A757" s="41"/>
    </row>
    <row r="758" customFormat="false" ht="15" hidden="false" customHeight="false" outlineLevel="0" collapsed="false">
      <c r="A758" s="41"/>
    </row>
    <row r="759" customFormat="false" ht="15" hidden="false" customHeight="false" outlineLevel="0" collapsed="false">
      <c r="A759" s="41"/>
    </row>
    <row r="760" customFormat="false" ht="15" hidden="false" customHeight="false" outlineLevel="0" collapsed="false">
      <c r="A760" s="41"/>
    </row>
    <row r="761" customFormat="false" ht="15" hidden="false" customHeight="false" outlineLevel="0" collapsed="false">
      <c r="A761" s="41"/>
    </row>
    <row r="762" customFormat="false" ht="15" hidden="false" customHeight="false" outlineLevel="0" collapsed="false">
      <c r="A762" s="41"/>
    </row>
    <row r="763" customFormat="false" ht="15" hidden="false" customHeight="false" outlineLevel="0" collapsed="false">
      <c r="A763" s="41"/>
    </row>
    <row r="764" customFormat="false" ht="15" hidden="false" customHeight="false" outlineLevel="0" collapsed="false">
      <c r="A764" s="41"/>
    </row>
    <row r="765" customFormat="false" ht="15" hidden="false" customHeight="false" outlineLevel="0" collapsed="false">
      <c r="A765" s="41"/>
    </row>
    <row r="766" customFormat="false" ht="15" hidden="false" customHeight="false" outlineLevel="0" collapsed="false">
      <c r="A766" s="41"/>
    </row>
    <row r="767" customFormat="false" ht="15" hidden="false" customHeight="false" outlineLevel="0" collapsed="false">
      <c r="A767" s="41"/>
    </row>
    <row r="768" customFormat="false" ht="15" hidden="false" customHeight="false" outlineLevel="0" collapsed="false">
      <c r="A768" s="41"/>
    </row>
    <row r="769" customFormat="false" ht="15" hidden="false" customHeight="false" outlineLevel="0" collapsed="false">
      <c r="A769" s="41"/>
    </row>
    <row r="770" customFormat="false" ht="15" hidden="false" customHeight="false" outlineLevel="0" collapsed="false">
      <c r="A770" s="41"/>
    </row>
    <row r="771" customFormat="false" ht="15" hidden="false" customHeight="false" outlineLevel="0" collapsed="false">
      <c r="A771" s="41"/>
    </row>
    <row r="772" customFormat="false" ht="15" hidden="false" customHeight="false" outlineLevel="0" collapsed="false">
      <c r="A772" s="41"/>
    </row>
    <row r="773" customFormat="false" ht="15" hidden="false" customHeight="false" outlineLevel="0" collapsed="false">
      <c r="A773" s="41"/>
    </row>
    <row r="774" customFormat="false" ht="15" hidden="false" customHeight="false" outlineLevel="0" collapsed="false">
      <c r="A774" s="41"/>
    </row>
    <row r="775" customFormat="false" ht="15" hidden="false" customHeight="false" outlineLevel="0" collapsed="false">
      <c r="A775" s="41"/>
    </row>
    <row r="776" customFormat="false" ht="15" hidden="false" customHeight="false" outlineLevel="0" collapsed="false">
      <c r="A776" s="41"/>
    </row>
    <row r="777" customFormat="false" ht="15" hidden="false" customHeight="false" outlineLevel="0" collapsed="false">
      <c r="A777" s="41"/>
    </row>
    <row r="778" customFormat="false" ht="15" hidden="false" customHeight="false" outlineLevel="0" collapsed="false">
      <c r="A778" s="41"/>
    </row>
    <row r="779" customFormat="false" ht="15" hidden="false" customHeight="false" outlineLevel="0" collapsed="false">
      <c r="A779" s="41"/>
    </row>
    <row r="780" customFormat="false" ht="15" hidden="false" customHeight="false" outlineLevel="0" collapsed="false">
      <c r="A780" s="41"/>
    </row>
    <row r="781" customFormat="false" ht="15" hidden="false" customHeight="false" outlineLevel="0" collapsed="false">
      <c r="A781" s="41"/>
    </row>
    <row r="782" customFormat="false" ht="15" hidden="false" customHeight="false" outlineLevel="0" collapsed="false">
      <c r="A782" s="41"/>
    </row>
    <row r="783" customFormat="false" ht="15" hidden="false" customHeight="false" outlineLevel="0" collapsed="false">
      <c r="A783" s="41"/>
    </row>
    <row r="784" customFormat="false" ht="15" hidden="false" customHeight="false" outlineLevel="0" collapsed="false">
      <c r="A784" s="41"/>
    </row>
    <row r="785" customFormat="false" ht="15" hidden="false" customHeight="false" outlineLevel="0" collapsed="false">
      <c r="A785" s="41"/>
    </row>
    <row r="786" customFormat="false" ht="15" hidden="false" customHeight="false" outlineLevel="0" collapsed="false">
      <c r="A786" s="41"/>
    </row>
    <row r="787" customFormat="false" ht="15" hidden="false" customHeight="false" outlineLevel="0" collapsed="false">
      <c r="A787" s="41"/>
    </row>
    <row r="788" customFormat="false" ht="15" hidden="false" customHeight="false" outlineLevel="0" collapsed="false">
      <c r="A788" s="41"/>
    </row>
    <row r="789" customFormat="false" ht="15" hidden="false" customHeight="false" outlineLevel="0" collapsed="false">
      <c r="A789" s="41"/>
    </row>
    <row r="790" customFormat="false" ht="15" hidden="false" customHeight="false" outlineLevel="0" collapsed="false">
      <c r="A790" s="41"/>
    </row>
    <row r="791" customFormat="false" ht="15" hidden="false" customHeight="false" outlineLevel="0" collapsed="false">
      <c r="A791" s="41"/>
    </row>
    <row r="792" customFormat="false" ht="15" hidden="false" customHeight="false" outlineLevel="0" collapsed="false">
      <c r="A792" s="41"/>
    </row>
    <row r="793" customFormat="false" ht="15" hidden="false" customHeight="false" outlineLevel="0" collapsed="false">
      <c r="A793" s="41"/>
    </row>
    <row r="794" customFormat="false" ht="15" hidden="false" customHeight="false" outlineLevel="0" collapsed="false">
      <c r="A794" s="41"/>
    </row>
    <row r="795" customFormat="false" ht="15" hidden="false" customHeight="false" outlineLevel="0" collapsed="false">
      <c r="A795" s="41"/>
    </row>
    <row r="796" customFormat="false" ht="15" hidden="false" customHeight="false" outlineLevel="0" collapsed="false">
      <c r="A796" s="41"/>
    </row>
    <row r="797" customFormat="false" ht="15" hidden="false" customHeight="false" outlineLevel="0" collapsed="false">
      <c r="A797" s="41"/>
    </row>
    <row r="798" customFormat="false" ht="15" hidden="false" customHeight="false" outlineLevel="0" collapsed="false">
      <c r="A798" s="41"/>
    </row>
    <row r="799" customFormat="false" ht="15" hidden="false" customHeight="false" outlineLevel="0" collapsed="false">
      <c r="A799" s="41"/>
    </row>
    <row r="800" customFormat="false" ht="15" hidden="false" customHeight="false" outlineLevel="0" collapsed="false">
      <c r="A800" s="41"/>
    </row>
    <row r="801" customFormat="false" ht="15" hidden="false" customHeight="false" outlineLevel="0" collapsed="false">
      <c r="A801" s="41"/>
    </row>
    <row r="802" customFormat="false" ht="15" hidden="false" customHeight="false" outlineLevel="0" collapsed="false">
      <c r="A802" s="41"/>
    </row>
    <row r="803" customFormat="false" ht="15" hidden="false" customHeight="false" outlineLevel="0" collapsed="false">
      <c r="A803" s="41"/>
    </row>
    <row r="804" customFormat="false" ht="15" hidden="false" customHeight="false" outlineLevel="0" collapsed="false">
      <c r="A804" s="41"/>
    </row>
    <row r="805" customFormat="false" ht="15" hidden="false" customHeight="false" outlineLevel="0" collapsed="false">
      <c r="A805" s="41"/>
    </row>
    <row r="806" customFormat="false" ht="15" hidden="false" customHeight="false" outlineLevel="0" collapsed="false">
      <c r="A806" s="41"/>
    </row>
    <row r="807" customFormat="false" ht="15" hidden="false" customHeight="false" outlineLevel="0" collapsed="false">
      <c r="A807" s="41"/>
    </row>
    <row r="808" customFormat="false" ht="15" hidden="false" customHeight="false" outlineLevel="0" collapsed="false">
      <c r="A808" s="41"/>
    </row>
    <row r="809" customFormat="false" ht="15" hidden="false" customHeight="false" outlineLevel="0" collapsed="false">
      <c r="A809" s="41"/>
    </row>
    <row r="810" customFormat="false" ht="15" hidden="false" customHeight="false" outlineLevel="0" collapsed="false">
      <c r="A810" s="41"/>
    </row>
    <row r="811" customFormat="false" ht="15" hidden="false" customHeight="false" outlineLevel="0" collapsed="false">
      <c r="A811" s="41"/>
    </row>
    <row r="812" customFormat="false" ht="15" hidden="false" customHeight="false" outlineLevel="0" collapsed="false">
      <c r="A812" s="41"/>
    </row>
    <row r="813" customFormat="false" ht="15" hidden="false" customHeight="false" outlineLevel="0" collapsed="false">
      <c r="A813" s="41"/>
    </row>
    <row r="814" customFormat="false" ht="15" hidden="false" customHeight="false" outlineLevel="0" collapsed="false">
      <c r="A814" s="41"/>
    </row>
    <row r="815" customFormat="false" ht="15" hidden="false" customHeight="false" outlineLevel="0" collapsed="false">
      <c r="A815" s="41"/>
    </row>
    <row r="816" customFormat="false" ht="15" hidden="false" customHeight="false" outlineLevel="0" collapsed="false">
      <c r="A816" s="41"/>
    </row>
    <row r="817" customFormat="false" ht="15" hidden="false" customHeight="false" outlineLevel="0" collapsed="false">
      <c r="A817" s="41"/>
    </row>
    <row r="818" customFormat="false" ht="15" hidden="false" customHeight="false" outlineLevel="0" collapsed="false">
      <c r="A818" s="41"/>
    </row>
    <row r="819" customFormat="false" ht="15" hidden="false" customHeight="false" outlineLevel="0" collapsed="false">
      <c r="A819" s="41"/>
    </row>
    <row r="820" customFormat="false" ht="15" hidden="false" customHeight="false" outlineLevel="0" collapsed="false">
      <c r="A820" s="41"/>
    </row>
    <row r="821" customFormat="false" ht="15" hidden="false" customHeight="false" outlineLevel="0" collapsed="false">
      <c r="A821" s="41"/>
    </row>
    <row r="822" customFormat="false" ht="15" hidden="false" customHeight="false" outlineLevel="0" collapsed="false">
      <c r="A822" s="41"/>
    </row>
    <row r="823" customFormat="false" ht="15" hidden="false" customHeight="false" outlineLevel="0" collapsed="false">
      <c r="A823" s="41"/>
    </row>
    <row r="824" customFormat="false" ht="15" hidden="false" customHeight="false" outlineLevel="0" collapsed="false">
      <c r="A824" s="41"/>
    </row>
    <row r="825" customFormat="false" ht="15" hidden="false" customHeight="false" outlineLevel="0" collapsed="false">
      <c r="A825" s="41"/>
    </row>
    <row r="826" customFormat="false" ht="15" hidden="false" customHeight="false" outlineLevel="0" collapsed="false">
      <c r="A826" s="41"/>
    </row>
    <row r="827" customFormat="false" ht="15" hidden="false" customHeight="false" outlineLevel="0" collapsed="false">
      <c r="A827" s="41"/>
    </row>
    <row r="828" customFormat="false" ht="15" hidden="false" customHeight="false" outlineLevel="0" collapsed="false">
      <c r="A828" s="41"/>
    </row>
    <row r="829" customFormat="false" ht="15" hidden="false" customHeight="false" outlineLevel="0" collapsed="false">
      <c r="A829" s="41"/>
    </row>
    <row r="830" customFormat="false" ht="15" hidden="false" customHeight="false" outlineLevel="0" collapsed="false">
      <c r="A830" s="41"/>
    </row>
    <row r="831" customFormat="false" ht="15" hidden="false" customHeight="false" outlineLevel="0" collapsed="false">
      <c r="A831" s="41"/>
    </row>
    <row r="832" customFormat="false" ht="15" hidden="false" customHeight="false" outlineLevel="0" collapsed="false">
      <c r="A832" s="41"/>
    </row>
    <row r="833" customFormat="false" ht="15" hidden="false" customHeight="false" outlineLevel="0" collapsed="false">
      <c r="A833" s="41"/>
    </row>
    <row r="834" customFormat="false" ht="15" hidden="false" customHeight="false" outlineLevel="0" collapsed="false">
      <c r="A834" s="41"/>
    </row>
    <row r="835" customFormat="false" ht="15" hidden="false" customHeight="false" outlineLevel="0" collapsed="false">
      <c r="A835" s="41"/>
    </row>
    <row r="836" customFormat="false" ht="15" hidden="false" customHeight="false" outlineLevel="0" collapsed="false">
      <c r="A836" s="41"/>
    </row>
    <row r="837" customFormat="false" ht="15" hidden="false" customHeight="false" outlineLevel="0" collapsed="false">
      <c r="A837" s="41"/>
    </row>
    <row r="838" customFormat="false" ht="15" hidden="false" customHeight="false" outlineLevel="0" collapsed="false">
      <c r="A838" s="41"/>
    </row>
    <row r="839" customFormat="false" ht="15" hidden="false" customHeight="false" outlineLevel="0" collapsed="false">
      <c r="A839" s="41"/>
    </row>
    <row r="840" customFormat="false" ht="15" hidden="false" customHeight="false" outlineLevel="0" collapsed="false">
      <c r="A840" s="41"/>
    </row>
    <row r="841" customFormat="false" ht="15" hidden="false" customHeight="false" outlineLevel="0" collapsed="false">
      <c r="A841" s="41"/>
    </row>
    <row r="842" customFormat="false" ht="15" hidden="false" customHeight="false" outlineLevel="0" collapsed="false">
      <c r="A842" s="41"/>
    </row>
    <row r="843" customFormat="false" ht="15" hidden="false" customHeight="false" outlineLevel="0" collapsed="false">
      <c r="A843" s="41"/>
    </row>
    <row r="844" customFormat="false" ht="15" hidden="false" customHeight="false" outlineLevel="0" collapsed="false">
      <c r="A844" s="41"/>
    </row>
    <row r="845" customFormat="false" ht="15" hidden="false" customHeight="false" outlineLevel="0" collapsed="false">
      <c r="A845" s="41"/>
    </row>
    <row r="846" customFormat="false" ht="15" hidden="false" customHeight="false" outlineLevel="0" collapsed="false">
      <c r="A846" s="41"/>
    </row>
    <row r="847" customFormat="false" ht="15" hidden="false" customHeight="false" outlineLevel="0" collapsed="false">
      <c r="A847" s="41"/>
    </row>
    <row r="848" customFormat="false" ht="15" hidden="false" customHeight="false" outlineLevel="0" collapsed="false">
      <c r="A848" s="41"/>
    </row>
    <row r="849" customFormat="false" ht="15" hidden="false" customHeight="false" outlineLevel="0" collapsed="false">
      <c r="A849" s="41"/>
    </row>
    <row r="850" customFormat="false" ht="15" hidden="false" customHeight="false" outlineLevel="0" collapsed="false">
      <c r="A850" s="41"/>
    </row>
    <row r="851" customFormat="false" ht="15" hidden="false" customHeight="false" outlineLevel="0" collapsed="false">
      <c r="A851" s="41"/>
    </row>
    <row r="852" customFormat="false" ht="15" hidden="false" customHeight="false" outlineLevel="0" collapsed="false">
      <c r="A852" s="41"/>
    </row>
    <row r="853" customFormat="false" ht="15" hidden="false" customHeight="false" outlineLevel="0" collapsed="false">
      <c r="A853" s="41"/>
    </row>
    <row r="854" customFormat="false" ht="15" hidden="false" customHeight="false" outlineLevel="0" collapsed="false">
      <c r="A854" s="41"/>
    </row>
    <row r="855" customFormat="false" ht="15" hidden="false" customHeight="false" outlineLevel="0" collapsed="false">
      <c r="A855" s="41"/>
    </row>
    <row r="856" customFormat="false" ht="15" hidden="false" customHeight="false" outlineLevel="0" collapsed="false">
      <c r="A856" s="41"/>
    </row>
    <row r="857" customFormat="false" ht="15" hidden="false" customHeight="false" outlineLevel="0" collapsed="false">
      <c r="A857" s="41"/>
    </row>
    <row r="858" customFormat="false" ht="15" hidden="false" customHeight="false" outlineLevel="0" collapsed="false">
      <c r="A858" s="41"/>
    </row>
    <row r="859" customFormat="false" ht="15" hidden="false" customHeight="false" outlineLevel="0" collapsed="false">
      <c r="A859" s="41"/>
    </row>
    <row r="860" customFormat="false" ht="15" hidden="false" customHeight="false" outlineLevel="0" collapsed="false">
      <c r="A860" s="41"/>
    </row>
    <row r="861" customFormat="false" ht="15" hidden="false" customHeight="false" outlineLevel="0" collapsed="false">
      <c r="A861" s="41"/>
    </row>
    <row r="862" customFormat="false" ht="15" hidden="false" customHeight="false" outlineLevel="0" collapsed="false">
      <c r="A862" s="41"/>
    </row>
    <row r="863" customFormat="false" ht="15" hidden="false" customHeight="false" outlineLevel="0" collapsed="false">
      <c r="A863" s="41"/>
    </row>
    <row r="864" customFormat="false" ht="15" hidden="false" customHeight="false" outlineLevel="0" collapsed="false">
      <c r="A864" s="41"/>
    </row>
    <row r="865" customFormat="false" ht="15" hidden="false" customHeight="false" outlineLevel="0" collapsed="false">
      <c r="A865" s="41"/>
    </row>
    <row r="866" customFormat="false" ht="15" hidden="false" customHeight="false" outlineLevel="0" collapsed="false">
      <c r="A866" s="41"/>
    </row>
    <row r="867" customFormat="false" ht="15" hidden="false" customHeight="false" outlineLevel="0" collapsed="false">
      <c r="A867" s="41"/>
    </row>
    <row r="868" customFormat="false" ht="15" hidden="false" customHeight="false" outlineLevel="0" collapsed="false">
      <c r="A868" s="41"/>
    </row>
    <row r="869" customFormat="false" ht="15" hidden="false" customHeight="false" outlineLevel="0" collapsed="false">
      <c r="A869" s="41"/>
    </row>
    <row r="870" customFormat="false" ht="15" hidden="false" customHeight="false" outlineLevel="0" collapsed="false">
      <c r="A870" s="41"/>
    </row>
    <row r="871" customFormat="false" ht="15" hidden="false" customHeight="false" outlineLevel="0" collapsed="false">
      <c r="A871" s="41"/>
    </row>
    <row r="872" customFormat="false" ht="15" hidden="false" customHeight="false" outlineLevel="0" collapsed="false">
      <c r="A872" s="41"/>
    </row>
    <row r="873" customFormat="false" ht="15" hidden="false" customHeight="false" outlineLevel="0" collapsed="false">
      <c r="A873" s="41"/>
    </row>
    <row r="874" customFormat="false" ht="15" hidden="false" customHeight="false" outlineLevel="0" collapsed="false">
      <c r="A874" s="41"/>
    </row>
    <row r="875" customFormat="false" ht="15" hidden="false" customHeight="false" outlineLevel="0" collapsed="false">
      <c r="A875" s="41"/>
    </row>
    <row r="876" customFormat="false" ht="15" hidden="false" customHeight="false" outlineLevel="0" collapsed="false">
      <c r="A876" s="41"/>
    </row>
    <row r="877" customFormat="false" ht="15" hidden="false" customHeight="false" outlineLevel="0" collapsed="false">
      <c r="A877" s="41"/>
    </row>
    <row r="878" customFormat="false" ht="15" hidden="false" customHeight="false" outlineLevel="0" collapsed="false">
      <c r="A878" s="41"/>
    </row>
    <row r="879" customFormat="false" ht="15" hidden="false" customHeight="false" outlineLevel="0" collapsed="false">
      <c r="A879" s="41"/>
    </row>
    <row r="880" customFormat="false" ht="15" hidden="false" customHeight="false" outlineLevel="0" collapsed="false">
      <c r="A880" s="41"/>
    </row>
    <row r="881" customFormat="false" ht="15" hidden="false" customHeight="false" outlineLevel="0" collapsed="false">
      <c r="A881" s="41"/>
    </row>
    <row r="882" customFormat="false" ht="15" hidden="false" customHeight="false" outlineLevel="0" collapsed="false">
      <c r="A882" s="41"/>
    </row>
    <row r="883" customFormat="false" ht="15" hidden="false" customHeight="false" outlineLevel="0" collapsed="false">
      <c r="A883" s="41"/>
    </row>
    <row r="884" customFormat="false" ht="15" hidden="false" customHeight="false" outlineLevel="0" collapsed="false">
      <c r="A884" s="41"/>
    </row>
    <row r="885" customFormat="false" ht="15" hidden="false" customHeight="false" outlineLevel="0" collapsed="false">
      <c r="A885" s="41"/>
    </row>
    <row r="886" customFormat="false" ht="15" hidden="false" customHeight="false" outlineLevel="0" collapsed="false">
      <c r="A886" s="41"/>
    </row>
    <row r="887" customFormat="false" ht="15" hidden="false" customHeight="false" outlineLevel="0" collapsed="false">
      <c r="A887" s="41"/>
    </row>
    <row r="888" customFormat="false" ht="15" hidden="false" customHeight="false" outlineLevel="0" collapsed="false">
      <c r="A888" s="41"/>
    </row>
    <row r="889" customFormat="false" ht="15" hidden="false" customHeight="false" outlineLevel="0" collapsed="false">
      <c r="A889" s="41"/>
    </row>
    <row r="890" customFormat="false" ht="15" hidden="false" customHeight="false" outlineLevel="0" collapsed="false">
      <c r="A890" s="41"/>
    </row>
    <row r="891" customFormat="false" ht="15" hidden="false" customHeight="false" outlineLevel="0" collapsed="false">
      <c r="A891" s="41"/>
    </row>
    <row r="892" customFormat="false" ht="15" hidden="false" customHeight="false" outlineLevel="0" collapsed="false">
      <c r="A892" s="41"/>
    </row>
    <row r="893" customFormat="false" ht="15" hidden="false" customHeight="false" outlineLevel="0" collapsed="false">
      <c r="A893" s="41"/>
    </row>
    <row r="894" customFormat="false" ht="15" hidden="false" customHeight="false" outlineLevel="0" collapsed="false">
      <c r="A894" s="41"/>
    </row>
    <row r="895" customFormat="false" ht="15" hidden="false" customHeight="false" outlineLevel="0" collapsed="false">
      <c r="A895" s="41"/>
    </row>
    <row r="896" customFormat="false" ht="15" hidden="false" customHeight="false" outlineLevel="0" collapsed="false">
      <c r="A896" s="41"/>
    </row>
    <row r="897" customFormat="false" ht="15" hidden="false" customHeight="false" outlineLevel="0" collapsed="false">
      <c r="A897" s="41"/>
    </row>
    <row r="898" customFormat="false" ht="15" hidden="false" customHeight="false" outlineLevel="0" collapsed="false">
      <c r="A898" s="41"/>
    </row>
    <row r="899" customFormat="false" ht="15" hidden="false" customHeight="false" outlineLevel="0" collapsed="false">
      <c r="A899" s="41"/>
    </row>
    <row r="900" customFormat="false" ht="15" hidden="false" customHeight="false" outlineLevel="0" collapsed="false">
      <c r="A900" s="41"/>
    </row>
    <row r="901" customFormat="false" ht="15" hidden="false" customHeight="false" outlineLevel="0" collapsed="false">
      <c r="A901" s="41"/>
    </row>
    <row r="902" customFormat="false" ht="15" hidden="false" customHeight="false" outlineLevel="0" collapsed="false">
      <c r="A902" s="41"/>
    </row>
    <row r="903" customFormat="false" ht="15" hidden="false" customHeight="false" outlineLevel="0" collapsed="false">
      <c r="A903" s="41"/>
    </row>
    <row r="904" customFormat="false" ht="15" hidden="false" customHeight="false" outlineLevel="0" collapsed="false">
      <c r="A904" s="41"/>
    </row>
    <row r="905" customFormat="false" ht="15" hidden="false" customHeight="false" outlineLevel="0" collapsed="false">
      <c r="A905" s="41"/>
    </row>
    <row r="906" customFormat="false" ht="15" hidden="false" customHeight="false" outlineLevel="0" collapsed="false">
      <c r="A906" s="41"/>
    </row>
    <row r="907" customFormat="false" ht="15" hidden="false" customHeight="false" outlineLevel="0" collapsed="false">
      <c r="A907" s="41"/>
    </row>
    <row r="908" customFormat="false" ht="15" hidden="false" customHeight="false" outlineLevel="0" collapsed="false">
      <c r="A908" s="41"/>
    </row>
    <row r="909" customFormat="false" ht="15" hidden="false" customHeight="false" outlineLevel="0" collapsed="false">
      <c r="A909" s="41"/>
    </row>
    <row r="910" customFormat="false" ht="15" hidden="false" customHeight="false" outlineLevel="0" collapsed="false">
      <c r="A910" s="41"/>
    </row>
    <row r="911" customFormat="false" ht="15" hidden="false" customHeight="false" outlineLevel="0" collapsed="false">
      <c r="A911" s="41"/>
    </row>
    <row r="912" customFormat="false" ht="15" hidden="false" customHeight="false" outlineLevel="0" collapsed="false">
      <c r="A912" s="41"/>
    </row>
    <row r="913" customFormat="false" ht="15" hidden="false" customHeight="false" outlineLevel="0" collapsed="false">
      <c r="A913" s="41"/>
    </row>
    <row r="914" customFormat="false" ht="15" hidden="false" customHeight="false" outlineLevel="0" collapsed="false">
      <c r="A914" s="41"/>
    </row>
    <row r="915" customFormat="false" ht="15" hidden="false" customHeight="false" outlineLevel="0" collapsed="false">
      <c r="A915" s="41"/>
    </row>
    <row r="916" customFormat="false" ht="15" hidden="false" customHeight="false" outlineLevel="0" collapsed="false">
      <c r="A916" s="41"/>
    </row>
    <row r="917" customFormat="false" ht="15" hidden="false" customHeight="false" outlineLevel="0" collapsed="false">
      <c r="A917" s="41"/>
    </row>
    <row r="918" customFormat="false" ht="15" hidden="false" customHeight="false" outlineLevel="0" collapsed="false">
      <c r="A918" s="41"/>
    </row>
    <row r="919" customFormat="false" ht="15" hidden="false" customHeight="false" outlineLevel="0" collapsed="false">
      <c r="A919" s="41"/>
    </row>
    <row r="920" customFormat="false" ht="15" hidden="false" customHeight="false" outlineLevel="0" collapsed="false">
      <c r="A920" s="41"/>
    </row>
    <row r="921" customFormat="false" ht="15" hidden="false" customHeight="false" outlineLevel="0" collapsed="false">
      <c r="A921" s="41"/>
    </row>
    <row r="922" customFormat="false" ht="15" hidden="false" customHeight="false" outlineLevel="0" collapsed="false">
      <c r="A922" s="41"/>
    </row>
    <row r="923" customFormat="false" ht="15" hidden="false" customHeight="false" outlineLevel="0" collapsed="false">
      <c r="A923" s="41"/>
    </row>
    <row r="924" customFormat="false" ht="15" hidden="false" customHeight="false" outlineLevel="0" collapsed="false">
      <c r="A924" s="41"/>
    </row>
    <row r="925" customFormat="false" ht="15" hidden="false" customHeight="false" outlineLevel="0" collapsed="false">
      <c r="A925" s="41"/>
    </row>
    <row r="926" customFormat="false" ht="15" hidden="false" customHeight="false" outlineLevel="0" collapsed="false">
      <c r="A926" s="41"/>
    </row>
    <row r="927" customFormat="false" ht="15" hidden="false" customHeight="false" outlineLevel="0" collapsed="false">
      <c r="A927" s="41"/>
    </row>
    <row r="928" customFormat="false" ht="15" hidden="false" customHeight="false" outlineLevel="0" collapsed="false">
      <c r="A928" s="41"/>
    </row>
    <row r="929" customFormat="false" ht="15" hidden="false" customHeight="false" outlineLevel="0" collapsed="false">
      <c r="A929" s="41"/>
    </row>
    <row r="930" customFormat="false" ht="15" hidden="false" customHeight="false" outlineLevel="0" collapsed="false">
      <c r="A930" s="41"/>
    </row>
    <row r="931" customFormat="false" ht="15" hidden="false" customHeight="false" outlineLevel="0" collapsed="false">
      <c r="A931" s="41"/>
    </row>
    <row r="932" customFormat="false" ht="15" hidden="false" customHeight="false" outlineLevel="0" collapsed="false">
      <c r="A932" s="41"/>
    </row>
    <row r="933" customFormat="false" ht="15" hidden="false" customHeight="false" outlineLevel="0" collapsed="false">
      <c r="A933" s="41"/>
    </row>
    <row r="934" customFormat="false" ht="15" hidden="false" customHeight="false" outlineLevel="0" collapsed="false">
      <c r="A934" s="41"/>
    </row>
    <row r="935" customFormat="false" ht="15" hidden="false" customHeight="false" outlineLevel="0" collapsed="false">
      <c r="A935" s="41"/>
    </row>
    <row r="936" customFormat="false" ht="15" hidden="false" customHeight="false" outlineLevel="0" collapsed="false">
      <c r="A936" s="41"/>
    </row>
    <row r="937" customFormat="false" ht="15" hidden="false" customHeight="false" outlineLevel="0" collapsed="false">
      <c r="A937" s="41"/>
    </row>
    <row r="938" customFormat="false" ht="15" hidden="false" customHeight="false" outlineLevel="0" collapsed="false">
      <c r="A938" s="41"/>
    </row>
    <row r="939" customFormat="false" ht="15" hidden="false" customHeight="false" outlineLevel="0" collapsed="false">
      <c r="A939" s="41"/>
    </row>
    <row r="940" customFormat="false" ht="15" hidden="false" customHeight="false" outlineLevel="0" collapsed="false">
      <c r="A940" s="41"/>
    </row>
    <row r="941" customFormat="false" ht="15" hidden="false" customHeight="false" outlineLevel="0" collapsed="false">
      <c r="A941" s="41"/>
    </row>
    <row r="942" customFormat="false" ht="15" hidden="false" customHeight="false" outlineLevel="0" collapsed="false">
      <c r="A942" s="41"/>
    </row>
    <row r="943" customFormat="false" ht="15" hidden="false" customHeight="false" outlineLevel="0" collapsed="false">
      <c r="A943" s="41"/>
    </row>
    <row r="944" customFormat="false" ht="15" hidden="false" customHeight="false" outlineLevel="0" collapsed="false">
      <c r="A944" s="41"/>
    </row>
    <row r="945" customFormat="false" ht="15" hidden="false" customHeight="false" outlineLevel="0" collapsed="false">
      <c r="A945" s="41"/>
    </row>
    <row r="946" customFormat="false" ht="15" hidden="false" customHeight="false" outlineLevel="0" collapsed="false">
      <c r="A946" s="41"/>
    </row>
    <row r="947" customFormat="false" ht="15" hidden="false" customHeight="false" outlineLevel="0" collapsed="false">
      <c r="A947" s="41"/>
    </row>
    <row r="948" customFormat="false" ht="15" hidden="false" customHeight="false" outlineLevel="0" collapsed="false">
      <c r="A948" s="41"/>
    </row>
    <row r="949" customFormat="false" ht="15" hidden="false" customHeight="false" outlineLevel="0" collapsed="false">
      <c r="A949" s="41"/>
    </row>
    <row r="950" customFormat="false" ht="15" hidden="false" customHeight="false" outlineLevel="0" collapsed="false">
      <c r="A950" s="41"/>
    </row>
    <row r="951" customFormat="false" ht="15" hidden="false" customHeight="false" outlineLevel="0" collapsed="false">
      <c r="A951" s="41"/>
    </row>
    <row r="952" customFormat="false" ht="15" hidden="false" customHeight="false" outlineLevel="0" collapsed="false">
      <c r="A952" s="41"/>
    </row>
    <row r="953" customFormat="false" ht="15" hidden="false" customHeight="false" outlineLevel="0" collapsed="false">
      <c r="A953" s="41"/>
    </row>
    <row r="954" customFormat="false" ht="15" hidden="false" customHeight="false" outlineLevel="0" collapsed="false">
      <c r="A954" s="41"/>
    </row>
    <row r="955" customFormat="false" ht="15" hidden="false" customHeight="false" outlineLevel="0" collapsed="false">
      <c r="A955" s="41"/>
    </row>
    <row r="956" customFormat="false" ht="15" hidden="false" customHeight="false" outlineLevel="0" collapsed="false">
      <c r="A956" s="41"/>
    </row>
    <row r="957" customFormat="false" ht="15" hidden="false" customHeight="false" outlineLevel="0" collapsed="false">
      <c r="A957" s="41"/>
    </row>
    <row r="958" customFormat="false" ht="15" hidden="false" customHeight="false" outlineLevel="0" collapsed="false">
      <c r="A958" s="41"/>
    </row>
    <row r="959" customFormat="false" ht="15" hidden="false" customHeight="false" outlineLevel="0" collapsed="false">
      <c r="A959" s="41"/>
    </row>
    <row r="960" customFormat="false" ht="15" hidden="false" customHeight="false" outlineLevel="0" collapsed="false">
      <c r="A960" s="41"/>
    </row>
    <row r="961" customFormat="false" ht="15" hidden="false" customHeight="false" outlineLevel="0" collapsed="false">
      <c r="A961" s="41"/>
    </row>
    <row r="962" customFormat="false" ht="15" hidden="false" customHeight="false" outlineLevel="0" collapsed="false">
      <c r="A962" s="41"/>
    </row>
    <row r="963" customFormat="false" ht="15" hidden="false" customHeight="false" outlineLevel="0" collapsed="false">
      <c r="A963" s="41"/>
    </row>
    <row r="964" customFormat="false" ht="15" hidden="false" customHeight="false" outlineLevel="0" collapsed="false">
      <c r="A964" s="41"/>
    </row>
    <row r="965" customFormat="false" ht="15" hidden="false" customHeight="false" outlineLevel="0" collapsed="false">
      <c r="A965" s="41"/>
    </row>
    <row r="966" customFormat="false" ht="15" hidden="false" customHeight="false" outlineLevel="0" collapsed="false">
      <c r="A966" s="41"/>
    </row>
    <row r="967" customFormat="false" ht="15" hidden="false" customHeight="false" outlineLevel="0" collapsed="false">
      <c r="A967" s="41"/>
    </row>
    <row r="968" customFormat="false" ht="15" hidden="false" customHeight="false" outlineLevel="0" collapsed="false">
      <c r="A968" s="41"/>
    </row>
    <row r="969" customFormat="false" ht="15" hidden="false" customHeight="false" outlineLevel="0" collapsed="false">
      <c r="A969" s="41"/>
    </row>
    <row r="970" customFormat="false" ht="15" hidden="false" customHeight="false" outlineLevel="0" collapsed="false">
      <c r="A970" s="41"/>
    </row>
    <row r="971" customFormat="false" ht="15" hidden="false" customHeight="false" outlineLevel="0" collapsed="false">
      <c r="A971" s="41"/>
    </row>
    <row r="972" customFormat="false" ht="15" hidden="false" customHeight="false" outlineLevel="0" collapsed="false">
      <c r="A972" s="41"/>
    </row>
    <row r="973" customFormat="false" ht="15" hidden="false" customHeight="false" outlineLevel="0" collapsed="false">
      <c r="A973" s="41"/>
    </row>
    <row r="974" customFormat="false" ht="15" hidden="false" customHeight="false" outlineLevel="0" collapsed="false">
      <c r="A974" s="41"/>
    </row>
    <row r="975" customFormat="false" ht="15" hidden="false" customHeight="false" outlineLevel="0" collapsed="false">
      <c r="A975" s="41"/>
    </row>
    <row r="976" customFormat="false" ht="15" hidden="false" customHeight="false" outlineLevel="0" collapsed="false">
      <c r="A976" s="41"/>
    </row>
    <row r="977" customFormat="false" ht="15" hidden="false" customHeight="false" outlineLevel="0" collapsed="false">
      <c r="A977" s="41"/>
    </row>
    <row r="978" customFormat="false" ht="15" hidden="false" customHeight="false" outlineLevel="0" collapsed="false">
      <c r="A978" s="41"/>
    </row>
    <row r="979" customFormat="false" ht="15" hidden="false" customHeight="false" outlineLevel="0" collapsed="false">
      <c r="A979" s="41"/>
    </row>
    <row r="980" customFormat="false" ht="15" hidden="false" customHeight="false" outlineLevel="0" collapsed="false">
      <c r="A980" s="41"/>
    </row>
    <row r="981" customFormat="false" ht="15" hidden="false" customHeight="false" outlineLevel="0" collapsed="false">
      <c r="A981" s="41"/>
    </row>
    <row r="982" customFormat="false" ht="15" hidden="false" customHeight="false" outlineLevel="0" collapsed="false">
      <c r="A982" s="41"/>
    </row>
    <row r="983" customFormat="false" ht="15" hidden="false" customHeight="false" outlineLevel="0" collapsed="false">
      <c r="A983" s="41"/>
    </row>
    <row r="984" customFormat="false" ht="15" hidden="false" customHeight="false" outlineLevel="0" collapsed="false">
      <c r="A984" s="41"/>
    </row>
    <row r="985" customFormat="false" ht="15" hidden="false" customHeight="false" outlineLevel="0" collapsed="false">
      <c r="A985" s="41"/>
    </row>
    <row r="986" customFormat="false" ht="15" hidden="false" customHeight="false" outlineLevel="0" collapsed="false">
      <c r="A986" s="41"/>
    </row>
    <row r="987" customFormat="false" ht="15" hidden="false" customHeight="false" outlineLevel="0" collapsed="false">
      <c r="A987" s="41"/>
    </row>
    <row r="988" customFormat="false" ht="15" hidden="false" customHeight="false" outlineLevel="0" collapsed="false">
      <c r="A988" s="41"/>
    </row>
    <row r="989" customFormat="false" ht="15" hidden="false" customHeight="false" outlineLevel="0" collapsed="false">
      <c r="A989" s="41"/>
    </row>
    <row r="990" customFormat="false" ht="15" hidden="false" customHeight="false" outlineLevel="0" collapsed="false">
      <c r="A990" s="41"/>
    </row>
    <row r="991" customFormat="false" ht="15" hidden="false" customHeight="false" outlineLevel="0" collapsed="false">
      <c r="A991" s="41"/>
    </row>
    <row r="992" customFormat="false" ht="15" hidden="false" customHeight="false" outlineLevel="0" collapsed="false">
      <c r="A992" s="41"/>
    </row>
    <row r="993" customFormat="false" ht="15" hidden="false" customHeight="false" outlineLevel="0" collapsed="false">
      <c r="A993" s="41"/>
    </row>
    <row r="994" customFormat="false" ht="15" hidden="false" customHeight="false" outlineLevel="0" collapsed="false">
      <c r="A994" s="41"/>
    </row>
    <row r="995" customFormat="false" ht="15" hidden="false" customHeight="false" outlineLevel="0" collapsed="false">
      <c r="A995" s="41"/>
    </row>
    <row r="996" customFormat="false" ht="15" hidden="false" customHeight="false" outlineLevel="0" collapsed="false">
      <c r="A996" s="41"/>
    </row>
    <row r="997" customFormat="false" ht="15" hidden="false" customHeight="false" outlineLevel="0" collapsed="false">
      <c r="A997" s="41"/>
    </row>
    <row r="998" customFormat="false" ht="15" hidden="false" customHeight="false" outlineLevel="0" collapsed="false">
      <c r="A998" s="41"/>
    </row>
    <row r="999" customFormat="false" ht="15" hidden="false" customHeight="false" outlineLevel="0" collapsed="false">
      <c r="A999" s="41"/>
    </row>
    <row r="1000" customFormat="false" ht="15" hidden="false" customHeight="false" outlineLevel="0" collapsed="false">
      <c r="A1000" s="41"/>
    </row>
    <row r="1001" customFormat="false" ht="15" hidden="false" customHeight="false" outlineLevel="0" collapsed="false">
      <c r="A1001" s="41"/>
    </row>
    <row r="1002" customFormat="false" ht="15" hidden="false" customHeight="false" outlineLevel="0" collapsed="false">
      <c r="A1002" s="41"/>
    </row>
    <row r="1003" customFormat="false" ht="15" hidden="false" customHeight="false" outlineLevel="0" collapsed="false">
      <c r="A1003" s="41"/>
    </row>
    <row r="1004" customFormat="false" ht="15" hidden="false" customHeight="false" outlineLevel="0" collapsed="false">
      <c r="A1004" s="4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1"/>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1" activeCellId="0" sqref="A1"/>
    </sheetView>
  </sheetViews>
  <sheetFormatPr defaultColWidth="14.4296875" defaultRowHeight="15" zeroHeight="false" outlineLevelRow="0" outlineLevelCol="0"/>
  <sheetData>
    <row r="1" customFormat="false" ht="15" hidden="false" customHeight="false" outlineLevel="0" collapsed="false">
      <c r="A1" s="43" t="s">
        <v>68</v>
      </c>
    </row>
    <row r="171" customFormat="false" ht="15" hidden="false" customHeight="false" outlineLevel="0" collapsed="false">
      <c r="A171" s="43" t="s">
        <v>69</v>
      </c>
      <c r="B171" s="43" t="s">
        <v>70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2025-05-17T18:02:07Z</dcterms:modified>
  <cp:revision>1</cp:revision>
  <dc:subject/>
  <dc:title/>
</cp:coreProperties>
</file>