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Documents\GitHub\Comparative-Study\Output\"/>
    </mc:Choice>
  </mc:AlternateContent>
  <xr:revisionPtr revIDLastSave="0" documentId="13_ncr:1_{E9A82E1F-610A-4A2B-814C-E03876A95531}" xr6:coauthVersionLast="47" xr6:coauthVersionMax="47" xr10:uidLastSave="{00000000-0000-0000-0000-000000000000}"/>
  <bookViews>
    <workbookView xWindow="28680" yWindow="-765" windowWidth="29040" windowHeight="15720" activeTab="3" xr2:uid="{00000000-000D-0000-FFFF-FFFF00000000}"/>
  </bookViews>
  <sheets>
    <sheet name="Face" sheetId="1" r:id="rId1"/>
    <sheet name="Car" sheetId="2" r:id="rId2"/>
    <sheet name="Body" sheetId="3" r:id="rId3"/>
    <sheet name="Yol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4" l="1"/>
  <c r="R9" i="1"/>
  <c r="R9" i="2"/>
  <c r="R9" i="3"/>
  <c r="C19" i="4"/>
  <c r="C19" i="3"/>
  <c r="C19" i="2"/>
  <c r="C9" i="2"/>
  <c r="C19" i="1"/>
  <c r="C9" i="4"/>
  <c r="C9" i="1"/>
  <c r="C9" i="3"/>
</calcChain>
</file>

<file path=xl/sharedStrings.xml><?xml version="1.0" encoding="utf-8"?>
<sst xmlns="http://schemas.openxmlformats.org/spreadsheetml/2006/main" count="209" uniqueCount="17">
  <si>
    <t>Docker</t>
  </si>
  <si>
    <t>Podman</t>
  </si>
  <si>
    <t xml:space="preserve">Singularity </t>
  </si>
  <si>
    <t xml:space="preserve">LXC </t>
  </si>
  <si>
    <t>Median</t>
  </si>
  <si>
    <t>Average</t>
  </si>
  <si>
    <t>Mode</t>
  </si>
  <si>
    <t>Maximum</t>
  </si>
  <si>
    <t>Minimum</t>
  </si>
  <si>
    <t>Total Time (H)</t>
  </si>
  <si>
    <t>Reciving Time (S)</t>
  </si>
  <si>
    <t>Processing Time (S)</t>
  </si>
  <si>
    <t>Waiting Time (S)</t>
  </si>
  <si>
    <t>RAM (MB)</t>
  </si>
  <si>
    <t>CPU (%)</t>
  </si>
  <si>
    <t>Standard Deviation</t>
  </si>
  <si>
    <t xml:space="preserve">Wait Time: 
Recive Time: 
Process Time: 
Memory: 
CPU: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</si>
</sst>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7" xfId="0" applyFill="1" applyBorder="1" applyAlignment="1">
      <alignment horizontal="center"/>
    </xf>
    <xf numFmtId="0" fontId="0" fillId="2" borderId="10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12" xfId="0" applyFill="1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3"/>
  <sheetViews>
    <sheetView workbookViewId="0">
      <selection activeCell="P8" sqref="P8:AC8"/>
    </sheetView>
  </sheetViews>
  <sheetFormatPr defaultRowHeight="15" x14ac:dyDescent="0.25"/>
  <cols>
    <col min="15" max="15" width="9.140625" style="2"/>
    <col min="26" max="44" width="9.140625" style="2"/>
  </cols>
  <sheetData>
    <row r="1" spans="1:29" ht="15.75" thickBot="1" x14ac:dyDescent="0.3">
      <c r="A1" s="11"/>
      <c r="B1" s="12"/>
      <c r="C1" s="21" t="s">
        <v>0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4"/>
      <c r="P1" s="11"/>
      <c r="Q1" s="12"/>
      <c r="R1" s="21" t="s">
        <v>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29" x14ac:dyDescent="0.25">
      <c r="A2" s="11"/>
      <c r="B2" s="12"/>
      <c r="C2" s="13" t="s">
        <v>5</v>
      </c>
      <c r="D2" s="13"/>
      <c r="E2" s="13" t="s">
        <v>4</v>
      </c>
      <c r="F2" s="13"/>
      <c r="G2" s="13" t="s">
        <v>6</v>
      </c>
      <c r="H2" s="13"/>
      <c r="I2" s="13" t="s">
        <v>7</v>
      </c>
      <c r="J2" s="13"/>
      <c r="K2" s="13" t="s">
        <v>8</v>
      </c>
      <c r="L2" s="13"/>
      <c r="M2" s="13" t="s">
        <v>15</v>
      </c>
      <c r="N2" s="13"/>
      <c r="O2" s="6"/>
      <c r="P2" s="11"/>
      <c r="Q2" s="12"/>
      <c r="R2" s="13" t="s">
        <v>5</v>
      </c>
      <c r="S2" s="13"/>
      <c r="T2" s="13" t="s">
        <v>4</v>
      </c>
      <c r="U2" s="13"/>
      <c r="V2" s="13" t="s">
        <v>6</v>
      </c>
      <c r="W2" s="13"/>
      <c r="X2" s="13" t="s">
        <v>7</v>
      </c>
      <c r="Y2" s="13"/>
      <c r="Z2" s="13" t="s">
        <v>8</v>
      </c>
      <c r="AA2" s="13"/>
      <c r="AB2" s="13" t="s">
        <v>15</v>
      </c>
      <c r="AC2" s="13"/>
    </row>
    <row r="3" spans="1:29" x14ac:dyDescent="0.25">
      <c r="A3" s="8" t="s">
        <v>10</v>
      </c>
      <c r="B3" s="9"/>
      <c r="C3" s="10">
        <v>6.4539625000000003E-2</v>
      </c>
      <c r="D3" s="10"/>
      <c r="E3" s="10">
        <v>5.33E-2</v>
      </c>
      <c r="F3" s="10"/>
      <c r="G3" s="10">
        <v>5.1400000000000001E-2</v>
      </c>
      <c r="H3" s="10"/>
      <c r="I3" s="10">
        <v>0.1371</v>
      </c>
      <c r="J3" s="10"/>
      <c r="K3" s="10">
        <v>4.4299999999999999E-2</v>
      </c>
      <c r="L3" s="10"/>
      <c r="M3" s="10">
        <v>2.2878440793084098E-2</v>
      </c>
      <c r="N3" s="10"/>
      <c r="O3" s="5"/>
      <c r="P3" s="8" t="s">
        <v>10</v>
      </c>
      <c r="Q3" s="9"/>
      <c r="R3" s="10">
        <v>6.4439974999999997E-2</v>
      </c>
      <c r="S3" s="10"/>
      <c r="T3" s="10">
        <v>5.3499999999999999E-2</v>
      </c>
      <c r="U3" s="10"/>
      <c r="V3" s="10">
        <v>5.1200000000000002E-2</v>
      </c>
      <c r="W3" s="10"/>
      <c r="X3" s="10">
        <v>0.15060000000000001</v>
      </c>
      <c r="Y3" s="10"/>
      <c r="Z3" s="10">
        <v>4.2999999999999997E-2</v>
      </c>
      <c r="AA3" s="10"/>
      <c r="AB3" s="10">
        <v>2.3006602648820901E-2</v>
      </c>
      <c r="AC3" s="10"/>
    </row>
    <row r="4" spans="1:29" x14ac:dyDescent="0.25">
      <c r="A4" s="8" t="s">
        <v>11</v>
      </c>
      <c r="B4" s="9"/>
      <c r="C4" s="10">
        <v>0.19407479999999999</v>
      </c>
      <c r="D4" s="10"/>
      <c r="E4" s="10">
        <v>0.19500000000000001</v>
      </c>
      <c r="F4" s="10"/>
      <c r="G4" s="10">
        <v>0.1978</v>
      </c>
      <c r="H4" s="10"/>
      <c r="I4" s="10">
        <v>0.31869999999999998</v>
      </c>
      <c r="J4" s="10"/>
      <c r="K4" s="10">
        <v>0.16500000000000001</v>
      </c>
      <c r="L4" s="10"/>
      <c r="M4" s="10">
        <v>1.03154031353826E-2</v>
      </c>
      <c r="N4" s="10"/>
      <c r="O4" s="5"/>
      <c r="P4" s="8" t="s">
        <v>11</v>
      </c>
      <c r="Q4" s="9"/>
      <c r="R4" s="10">
        <v>0.20000825</v>
      </c>
      <c r="S4" s="10"/>
      <c r="T4" s="10">
        <v>0.2011</v>
      </c>
      <c r="U4" s="10"/>
      <c r="V4" s="10">
        <v>0.20530000000000001</v>
      </c>
      <c r="W4" s="10"/>
      <c r="X4" s="10">
        <v>0.25280000000000002</v>
      </c>
      <c r="Y4" s="10"/>
      <c r="Z4" s="10">
        <v>0.1658</v>
      </c>
      <c r="AA4" s="10"/>
      <c r="AB4" s="10">
        <v>1.05957930163301E-2</v>
      </c>
      <c r="AC4" s="10"/>
    </row>
    <row r="5" spans="1:29" x14ac:dyDescent="0.25">
      <c r="A5" s="8" t="s">
        <v>13</v>
      </c>
      <c r="B5" s="9"/>
      <c r="C5" s="14">
        <v>93.986804999999904</v>
      </c>
      <c r="D5" s="14"/>
      <c r="E5" s="14">
        <v>94.07</v>
      </c>
      <c r="F5" s="14"/>
      <c r="G5" s="14">
        <v>94.07</v>
      </c>
      <c r="H5" s="14"/>
      <c r="I5" s="14">
        <v>94.07</v>
      </c>
      <c r="J5" s="14"/>
      <c r="K5" s="14">
        <v>90.92</v>
      </c>
      <c r="L5" s="14"/>
      <c r="M5" s="14">
        <v>0.283581816477464</v>
      </c>
      <c r="N5" s="14"/>
      <c r="O5" s="5"/>
      <c r="P5" s="8" t="s">
        <v>13</v>
      </c>
      <c r="Q5" s="9"/>
      <c r="R5" s="14">
        <v>96.845820000000003</v>
      </c>
      <c r="S5" s="14"/>
      <c r="T5" s="14">
        <v>96.84</v>
      </c>
      <c r="U5" s="14"/>
      <c r="V5" s="14">
        <v>96.7</v>
      </c>
      <c r="W5" s="14"/>
      <c r="X5" s="14">
        <v>97.79</v>
      </c>
      <c r="Y5" s="14"/>
      <c r="Z5" s="14">
        <v>93.77</v>
      </c>
      <c r="AA5" s="14"/>
      <c r="AB5" s="14">
        <v>0.44664768121841197</v>
      </c>
      <c r="AC5" s="14"/>
    </row>
    <row r="6" spans="1:29" x14ac:dyDescent="0.25">
      <c r="A6" s="8" t="s">
        <v>14</v>
      </c>
      <c r="B6" s="9"/>
      <c r="C6" s="14">
        <v>54.075699999999998</v>
      </c>
      <c r="D6" s="14"/>
      <c r="E6" s="14">
        <v>54</v>
      </c>
      <c r="F6" s="14"/>
      <c r="G6" s="14">
        <v>54.2</v>
      </c>
      <c r="H6" s="14"/>
      <c r="I6" s="14">
        <v>170.5</v>
      </c>
      <c r="J6" s="14"/>
      <c r="K6" s="14">
        <v>40.9</v>
      </c>
      <c r="L6" s="14"/>
      <c r="M6" s="14">
        <v>3.2315832485908702</v>
      </c>
      <c r="N6" s="14"/>
      <c r="O6" s="5"/>
      <c r="P6" s="8" t="s">
        <v>14</v>
      </c>
      <c r="Q6" s="9"/>
      <c r="R6" s="14">
        <v>55.652374999999999</v>
      </c>
      <c r="S6" s="14"/>
      <c r="T6" s="14">
        <v>55.5</v>
      </c>
      <c r="U6" s="14"/>
      <c r="V6" s="14">
        <v>55.1</v>
      </c>
      <c r="W6" s="14"/>
      <c r="X6" s="14">
        <v>191.2</v>
      </c>
      <c r="Y6" s="14"/>
      <c r="Z6" s="14">
        <v>25.5</v>
      </c>
      <c r="AA6" s="14"/>
      <c r="AB6" s="14">
        <v>3.5132926387743999</v>
      </c>
      <c r="AC6" s="14"/>
    </row>
    <row r="7" spans="1:29" x14ac:dyDescent="0.25">
      <c r="A7" s="8" t="s">
        <v>12</v>
      </c>
      <c r="B7" s="9"/>
      <c r="C7" s="10">
        <v>0.85308715000000002</v>
      </c>
      <c r="D7" s="10"/>
      <c r="E7" s="10">
        <v>0.85029999999999994</v>
      </c>
      <c r="F7" s="10"/>
      <c r="G7" s="10">
        <v>0.84650000000000003</v>
      </c>
      <c r="H7" s="10"/>
      <c r="I7" s="10">
        <v>1.1950000000000001</v>
      </c>
      <c r="J7" s="10"/>
      <c r="K7" s="10">
        <v>5.33E-2</v>
      </c>
      <c r="L7" s="10"/>
      <c r="M7" s="10">
        <v>2.41411475209528E-2</v>
      </c>
      <c r="N7" s="10"/>
      <c r="O7" s="5"/>
      <c r="P7" s="8" t="s">
        <v>12</v>
      </c>
      <c r="Q7" s="9"/>
      <c r="R7" s="10">
        <v>0.84179042500000001</v>
      </c>
      <c r="S7" s="10"/>
      <c r="T7" s="10">
        <v>0.83909999999999996</v>
      </c>
      <c r="U7" s="10"/>
      <c r="V7" s="10">
        <v>0.83509999999999995</v>
      </c>
      <c r="W7" s="10"/>
      <c r="X7" s="10">
        <v>2.0253999999999999</v>
      </c>
      <c r="Y7" s="10"/>
      <c r="Z7" s="10">
        <v>3.1899999999999998E-2</v>
      </c>
      <c r="AA7" s="10"/>
      <c r="AB7" s="10">
        <v>2.9288905251171098E-2</v>
      </c>
      <c r="AC7" s="10"/>
    </row>
    <row r="8" spans="1:29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5"/>
      <c r="P8" s="31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4"/>
    </row>
    <row r="9" spans="1:29" x14ac:dyDescent="0.25">
      <c r="A9" s="9" t="s">
        <v>9</v>
      </c>
      <c r="B9" s="9"/>
      <c r="C9" s="25">
        <f>4450.5419/60/60</f>
        <v>1.2362616388888887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7"/>
      <c r="O9" s="5"/>
      <c r="P9" s="9" t="s">
        <v>9</v>
      </c>
      <c r="Q9" s="9"/>
      <c r="R9" s="25">
        <f>4428.3896/60/60</f>
        <v>1.2301082222222222</v>
      </c>
      <c r="S9" s="26"/>
      <c r="T9" s="26"/>
      <c r="U9" s="26"/>
      <c r="V9" s="26"/>
      <c r="W9" s="26"/>
      <c r="X9" s="26"/>
      <c r="Y9" s="26"/>
      <c r="Z9" s="26"/>
      <c r="AA9" s="26"/>
      <c r="AB9" s="26"/>
      <c r="AC9" s="27"/>
    </row>
    <row r="10" spans="1:29" ht="15.75" thickBot="1" x14ac:dyDescent="0.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"/>
      <c r="L10" s="1"/>
      <c r="M10" s="1"/>
      <c r="N10" s="1"/>
      <c r="O10" s="5"/>
      <c r="P10" s="15"/>
      <c r="Q10" s="16"/>
      <c r="R10" s="16"/>
      <c r="S10" s="16"/>
      <c r="T10" s="16"/>
      <c r="U10" s="16"/>
      <c r="V10" s="16"/>
      <c r="W10" s="16"/>
      <c r="X10" s="16"/>
      <c r="Y10" s="16"/>
    </row>
    <row r="11" spans="1:29" ht="15.75" thickBot="1" x14ac:dyDescent="0.3">
      <c r="A11" s="15"/>
      <c r="B11" s="16"/>
      <c r="C11" s="28" t="s">
        <v>1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/>
      <c r="O11" s="5"/>
      <c r="P11" s="11"/>
      <c r="Q11" s="12"/>
      <c r="R11" s="21" t="s">
        <v>3</v>
      </c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 spans="1:29" x14ac:dyDescent="0.25">
      <c r="A12" s="11"/>
      <c r="B12" s="12"/>
      <c r="C12" s="13" t="s">
        <v>5</v>
      </c>
      <c r="D12" s="13"/>
      <c r="E12" s="13" t="s">
        <v>4</v>
      </c>
      <c r="F12" s="13"/>
      <c r="G12" s="13" t="s">
        <v>6</v>
      </c>
      <c r="H12" s="13"/>
      <c r="I12" s="13" t="s">
        <v>7</v>
      </c>
      <c r="J12" s="13"/>
      <c r="K12" s="13" t="s">
        <v>8</v>
      </c>
      <c r="L12" s="13"/>
      <c r="M12" s="13" t="s">
        <v>15</v>
      </c>
      <c r="N12" s="13"/>
      <c r="O12" s="5"/>
      <c r="P12" s="11"/>
      <c r="Q12" s="12"/>
      <c r="R12" s="13" t="s">
        <v>5</v>
      </c>
      <c r="S12" s="13"/>
      <c r="T12" s="13" t="s">
        <v>4</v>
      </c>
      <c r="U12" s="13"/>
      <c r="V12" s="13" t="s">
        <v>6</v>
      </c>
      <c r="W12" s="13"/>
      <c r="X12" s="13" t="s">
        <v>7</v>
      </c>
      <c r="Y12" s="13"/>
      <c r="Z12" s="13" t="s">
        <v>8</v>
      </c>
      <c r="AA12" s="13"/>
      <c r="AB12" s="13" t="s">
        <v>15</v>
      </c>
      <c r="AC12" s="13"/>
    </row>
    <row r="13" spans="1:29" x14ac:dyDescent="0.25">
      <c r="A13" s="8" t="s">
        <v>10</v>
      </c>
      <c r="B13" s="9"/>
      <c r="C13" s="10">
        <v>6.5002900000000002E-2</v>
      </c>
      <c r="D13" s="10"/>
      <c r="E13" s="10">
        <v>5.4600000000000003E-2</v>
      </c>
      <c r="F13" s="10"/>
      <c r="G13" s="10">
        <v>5.21E-2</v>
      </c>
      <c r="H13" s="10"/>
      <c r="I13" s="10">
        <v>0.14979999999999999</v>
      </c>
      <c r="J13" s="10"/>
      <c r="K13" s="10">
        <v>4.3400000000000001E-2</v>
      </c>
      <c r="L13" s="10"/>
      <c r="M13" s="10">
        <v>2.25861353482062E-2</v>
      </c>
      <c r="N13" s="10"/>
      <c r="O13" s="5"/>
      <c r="P13" s="8" t="s">
        <v>10</v>
      </c>
      <c r="Q13" s="9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x14ac:dyDescent="0.25">
      <c r="A14" s="8" t="s">
        <v>11</v>
      </c>
      <c r="B14" s="9"/>
      <c r="C14" s="10">
        <v>0.196689325</v>
      </c>
      <c r="D14" s="10"/>
      <c r="E14" s="10">
        <v>0.1976</v>
      </c>
      <c r="F14" s="10"/>
      <c r="G14" s="10">
        <v>0.19839999999999999</v>
      </c>
      <c r="H14" s="10"/>
      <c r="I14" s="10">
        <v>0.32879999999999998</v>
      </c>
      <c r="J14" s="10"/>
      <c r="K14" s="10">
        <v>0.16550000000000001</v>
      </c>
      <c r="L14" s="10"/>
      <c r="M14" s="10">
        <v>1.23251071237039E-2</v>
      </c>
      <c r="N14" s="10"/>
      <c r="O14" s="5"/>
      <c r="P14" s="8" t="s">
        <v>11</v>
      </c>
      <c r="Q14" s="9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x14ac:dyDescent="0.25">
      <c r="A15" s="8" t="s">
        <v>13</v>
      </c>
      <c r="B15" s="9"/>
      <c r="C15" s="14">
        <v>93.376777500000003</v>
      </c>
      <c r="D15" s="14"/>
      <c r="E15" s="14">
        <v>93.38</v>
      </c>
      <c r="F15" s="14"/>
      <c r="G15" s="14">
        <v>93.11</v>
      </c>
      <c r="H15" s="14"/>
      <c r="I15" s="14">
        <v>94.05</v>
      </c>
      <c r="J15" s="14"/>
      <c r="K15" s="14">
        <v>90.79</v>
      </c>
      <c r="L15" s="14"/>
      <c r="M15" s="14">
        <v>0.32827036243234398</v>
      </c>
      <c r="N15" s="14"/>
      <c r="O15" s="5"/>
      <c r="P15" s="8" t="s">
        <v>13</v>
      </c>
      <c r="Q15" s="9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x14ac:dyDescent="0.25">
      <c r="A16" s="8" t="s">
        <v>14</v>
      </c>
      <c r="B16" s="9"/>
      <c r="C16" s="14">
        <v>54.403100000000002</v>
      </c>
      <c r="D16" s="14"/>
      <c r="E16" s="14">
        <v>54.3</v>
      </c>
      <c r="F16" s="14"/>
      <c r="G16" s="14">
        <v>54.2</v>
      </c>
      <c r="H16" s="14"/>
      <c r="I16" s="14">
        <v>136.9</v>
      </c>
      <c r="J16" s="14"/>
      <c r="K16" s="14">
        <v>30.8</v>
      </c>
      <c r="L16" s="14"/>
      <c r="M16" s="14">
        <v>3.03873886233555</v>
      </c>
      <c r="N16" s="14"/>
      <c r="O16" s="5"/>
      <c r="P16" s="8" t="s">
        <v>14</v>
      </c>
      <c r="Q16" s="9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x14ac:dyDescent="0.25">
      <c r="A17" s="8" t="s">
        <v>12</v>
      </c>
      <c r="B17" s="9"/>
      <c r="C17" s="10">
        <v>0.85097972499999996</v>
      </c>
      <c r="D17" s="10"/>
      <c r="E17" s="10">
        <v>0.84909999999999997</v>
      </c>
      <c r="F17" s="10"/>
      <c r="G17" s="10">
        <v>0.5877</v>
      </c>
      <c r="H17" s="10"/>
      <c r="I17" s="10">
        <v>1.5905</v>
      </c>
      <c r="J17" s="10"/>
      <c r="K17" s="10">
        <v>0.1217</v>
      </c>
      <c r="L17" s="10"/>
      <c r="M17" s="10">
        <v>2.5422399887272198E-2</v>
      </c>
      <c r="N17" s="10"/>
      <c r="O17" s="5"/>
      <c r="P17" s="8" t="s">
        <v>12</v>
      </c>
      <c r="Q17" s="9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s="2" customFormat="1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7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4"/>
    </row>
    <row r="19" spans="1:29" s="2" customFormat="1" x14ac:dyDescent="0.25">
      <c r="A19" s="9" t="s">
        <v>9</v>
      </c>
      <c r="B19" s="9"/>
      <c r="C19" s="25">
        <f>4454.2263/60/60</f>
        <v>1.2372850833333333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7"/>
      <c r="O19" s="5"/>
      <c r="P19" s="9" t="s">
        <v>9</v>
      </c>
      <c r="Q19" s="9"/>
      <c r="R19" s="25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7"/>
    </row>
    <row r="20" spans="1:29" s="2" customFormat="1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"/>
      <c r="L20" s="1"/>
      <c r="M20" s="1"/>
      <c r="N20" s="1"/>
      <c r="O20" s="16"/>
      <c r="P20" s="17"/>
    </row>
    <row r="21" spans="1:29" s="2" customFormat="1" x14ac:dyDescent="0.25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"/>
      <c r="L21" s="1"/>
      <c r="M21" s="1"/>
      <c r="N21" s="1"/>
      <c r="O21" s="16"/>
      <c r="P21" s="17"/>
    </row>
    <row r="22" spans="1:29" s="2" customFormat="1" x14ac:dyDescent="0.25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"/>
      <c r="L22" s="1"/>
      <c r="M22" s="1"/>
      <c r="N22" s="1"/>
      <c r="O22" s="16"/>
      <c r="P22" s="17"/>
    </row>
    <row r="23" spans="1:29" s="2" customFormat="1" ht="15.75" thickBot="1" x14ac:dyDescent="0.3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3"/>
      <c r="L23" s="3"/>
      <c r="M23" s="3"/>
      <c r="N23" s="3"/>
      <c r="O23" s="19"/>
      <c r="P23" s="20"/>
    </row>
    <row r="24" spans="1:29" s="2" customFormat="1" x14ac:dyDescent="0.25"/>
    <row r="25" spans="1:29" s="2" customFormat="1" x14ac:dyDescent="0.25"/>
    <row r="26" spans="1:29" s="2" customFormat="1" x14ac:dyDescent="0.25"/>
    <row r="27" spans="1:29" s="2" customFormat="1" x14ac:dyDescent="0.25"/>
    <row r="28" spans="1:29" s="2" customFormat="1" x14ac:dyDescent="0.25"/>
    <row r="29" spans="1:29" s="2" customFormat="1" x14ac:dyDescent="0.25"/>
    <row r="30" spans="1:29" s="2" customFormat="1" x14ac:dyDescent="0.25"/>
    <row r="31" spans="1:29" s="2" customFormat="1" x14ac:dyDescent="0.25"/>
    <row r="32" spans="1:29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</sheetData>
  <mergeCells count="222">
    <mergeCell ref="AB16:AC16"/>
    <mergeCell ref="AB17:AC17"/>
    <mergeCell ref="P18:AC18"/>
    <mergeCell ref="R19:AC19"/>
    <mergeCell ref="AB7:AC7"/>
    <mergeCell ref="P8:AC8"/>
    <mergeCell ref="R9:AC9"/>
    <mergeCell ref="R11:AC11"/>
    <mergeCell ref="AB12:AC12"/>
    <mergeCell ref="AB13:AC13"/>
    <mergeCell ref="Z17:AA17"/>
    <mergeCell ref="R12:S12"/>
    <mergeCell ref="T12:U12"/>
    <mergeCell ref="V12:W12"/>
    <mergeCell ref="X12:Y12"/>
    <mergeCell ref="R7:S7"/>
    <mergeCell ref="T7:U7"/>
    <mergeCell ref="V7:W7"/>
    <mergeCell ref="X7:Y7"/>
    <mergeCell ref="P10:Q10"/>
    <mergeCell ref="R10:S10"/>
    <mergeCell ref="T10:U10"/>
    <mergeCell ref="AB3:AC3"/>
    <mergeCell ref="AB4:AC4"/>
    <mergeCell ref="AB5:AC5"/>
    <mergeCell ref="AB6:AC6"/>
    <mergeCell ref="M14:N14"/>
    <mergeCell ref="M15:N15"/>
    <mergeCell ref="M16:N16"/>
    <mergeCell ref="Z13:AA13"/>
    <mergeCell ref="Z14:AA14"/>
    <mergeCell ref="Z15:AA15"/>
    <mergeCell ref="Z16:AA16"/>
    <mergeCell ref="Z3:AA3"/>
    <mergeCell ref="Z4:AA4"/>
    <mergeCell ref="Z5:AA5"/>
    <mergeCell ref="Z6:AA6"/>
    <mergeCell ref="Z7:AA7"/>
    <mergeCell ref="P14:Q14"/>
    <mergeCell ref="R14:S14"/>
    <mergeCell ref="T14:U14"/>
    <mergeCell ref="V14:W14"/>
    <mergeCell ref="X14:Y14"/>
    <mergeCell ref="P12:Q12"/>
    <mergeCell ref="AB14:AC14"/>
    <mergeCell ref="AB15:AC15"/>
    <mergeCell ref="A8:N8"/>
    <mergeCell ref="C9:N9"/>
    <mergeCell ref="M12:N12"/>
    <mergeCell ref="K14:L14"/>
    <mergeCell ref="K15:L15"/>
    <mergeCell ref="K16:L16"/>
    <mergeCell ref="K17:L17"/>
    <mergeCell ref="C11:N11"/>
    <mergeCell ref="A9:B9"/>
    <mergeCell ref="A15:B15"/>
    <mergeCell ref="C15:D15"/>
    <mergeCell ref="E15:F15"/>
    <mergeCell ref="G15:H15"/>
    <mergeCell ref="I15:J15"/>
    <mergeCell ref="A12:B12"/>
    <mergeCell ref="Z12:AA12"/>
    <mergeCell ref="R17:S17"/>
    <mergeCell ref="T17:U17"/>
    <mergeCell ref="V17:W17"/>
    <mergeCell ref="X17:Y17"/>
    <mergeCell ref="P9:Q9"/>
    <mergeCell ref="R15:S15"/>
    <mergeCell ref="T15:U15"/>
    <mergeCell ref="V15:W15"/>
    <mergeCell ref="X15:Y15"/>
    <mergeCell ref="P16:Q16"/>
    <mergeCell ref="R16:S16"/>
    <mergeCell ref="T16:U16"/>
    <mergeCell ref="V16:W16"/>
    <mergeCell ref="X16:Y16"/>
    <mergeCell ref="R13:S13"/>
    <mergeCell ref="T13:U13"/>
    <mergeCell ref="V13:W13"/>
    <mergeCell ref="X13:Y13"/>
    <mergeCell ref="V10:W10"/>
    <mergeCell ref="X10:Y10"/>
    <mergeCell ref="R5:S5"/>
    <mergeCell ref="T5:U5"/>
    <mergeCell ref="V5:W5"/>
    <mergeCell ref="X5:Y5"/>
    <mergeCell ref="P6:Q6"/>
    <mergeCell ref="R6:S6"/>
    <mergeCell ref="T6:U6"/>
    <mergeCell ref="V6:W6"/>
    <mergeCell ref="X6:Y6"/>
    <mergeCell ref="R3:S3"/>
    <mergeCell ref="T3:U3"/>
    <mergeCell ref="V3:W3"/>
    <mergeCell ref="X3:Y3"/>
    <mergeCell ref="P4:Q4"/>
    <mergeCell ref="R4:S4"/>
    <mergeCell ref="T4:U4"/>
    <mergeCell ref="V4:W4"/>
    <mergeCell ref="X4:Y4"/>
    <mergeCell ref="R2:S2"/>
    <mergeCell ref="T2:U2"/>
    <mergeCell ref="V2:W2"/>
    <mergeCell ref="X2:Y2"/>
    <mergeCell ref="Z2:AA2"/>
    <mergeCell ref="C1:N1"/>
    <mergeCell ref="M2:N2"/>
    <mergeCell ref="A1:B1"/>
    <mergeCell ref="P1:Q1"/>
    <mergeCell ref="K2:L2"/>
    <mergeCell ref="R1:AC1"/>
    <mergeCell ref="AB2:AC2"/>
    <mergeCell ref="A23:B23"/>
    <mergeCell ref="C23:D23"/>
    <mergeCell ref="E23:F23"/>
    <mergeCell ref="G23:H23"/>
    <mergeCell ref="I23:J23"/>
    <mergeCell ref="O23:P23"/>
    <mergeCell ref="A22:B22"/>
    <mergeCell ref="C22:D22"/>
    <mergeCell ref="E22:F22"/>
    <mergeCell ref="G22:H22"/>
    <mergeCell ref="I22:J22"/>
    <mergeCell ref="O22:P22"/>
    <mergeCell ref="A21:B21"/>
    <mergeCell ref="C21:D21"/>
    <mergeCell ref="E21:F21"/>
    <mergeCell ref="G21:H21"/>
    <mergeCell ref="I21:J21"/>
    <mergeCell ref="O21:P21"/>
    <mergeCell ref="A20:B20"/>
    <mergeCell ref="C20:D20"/>
    <mergeCell ref="E20:F20"/>
    <mergeCell ref="G20:H20"/>
    <mergeCell ref="I20:J20"/>
    <mergeCell ref="O20:P20"/>
    <mergeCell ref="P19:Q19"/>
    <mergeCell ref="A17:B17"/>
    <mergeCell ref="C17:D17"/>
    <mergeCell ref="E17:F17"/>
    <mergeCell ref="G17:H17"/>
    <mergeCell ref="I17:J17"/>
    <mergeCell ref="P17:Q17"/>
    <mergeCell ref="A16:B16"/>
    <mergeCell ref="C16:D16"/>
    <mergeCell ref="E16:F16"/>
    <mergeCell ref="G16:H16"/>
    <mergeCell ref="I16:J16"/>
    <mergeCell ref="M17:N17"/>
    <mergeCell ref="A18:N18"/>
    <mergeCell ref="C19:N19"/>
    <mergeCell ref="A19:B19"/>
    <mergeCell ref="P15:Q15"/>
    <mergeCell ref="A14:B14"/>
    <mergeCell ref="C14:D14"/>
    <mergeCell ref="E14:F14"/>
    <mergeCell ref="G14:H14"/>
    <mergeCell ref="I14:J14"/>
    <mergeCell ref="A13:B13"/>
    <mergeCell ref="C13:D13"/>
    <mergeCell ref="E13:F13"/>
    <mergeCell ref="G13:H13"/>
    <mergeCell ref="I13:J13"/>
    <mergeCell ref="P13:Q13"/>
    <mergeCell ref="M13:N13"/>
    <mergeCell ref="K13:L13"/>
    <mergeCell ref="C12:D12"/>
    <mergeCell ref="E12:F12"/>
    <mergeCell ref="G12:H12"/>
    <mergeCell ref="I12:J12"/>
    <mergeCell ref="A11:B11"/>
    <mergeCell ref="P11:Q11"/>
    <mergeCell ref="A10:B10"/>
    <mergeCell ref="C10:D10"/>
    <mergeCell ref="E10:F10"/>
    <mergeCell ref="G10:H10"/>
    <mergeCell ref="I10:J10"/>
    <mergeCell ref="K12:L12"/>
    <mergeCell ref="A7:B7"/>
    <mergeCell ref="C7:D7"/>
    <mergeCell ref="E7:F7"/>
    <mergeCell ref="G7:H7"/>
    <mergeCell ref="I7:J7"/>
    <mergeCell ref="K7:L7"/>
    <mergeCell ref="P7:Q7"/>
    <mergeCell ref="A6:B6"/>
    <mergeCell ref="C6:D6"/>
    <mergeCell ref="E6:F6"/>
    <mergeCell ref="G6:H6"/>
    <mergeCell ref="I6:J6"/>
    <mergeCell ref="K6:L6"/>
    <mergeCell ref="M6:N6"/>
    <mergeCell ref="M7:N7"/>
    <mergeCell ref="A5:B5"/>
    <mergeCell ref="C5:D5"/>
    <mergeCell ref="E5:F5"/>
    <mergeCell ref="G5:H5"/>
    <mergeCell ref="I5:J5"/>
    <mergeCell ref="K5:L5"/>
    <mergeCell ref="P5:Q5"/>
    <mergeCell ref="A4:B4"/>
    <mergeCell ref="C4:D4"/>
    <mergeCell ref="E4:F4"/>
    <mergeCell ref="G4:H4"/>
    <mergeCell ref="I4:J4"/>
    <mergeCell ref="K4:L4"/>
    <mergeCell ref="M4:N4"/>
    <mergeCell ref="M5:N5"/>
    <mergeCell ref="A3:B3"/>
    <mergeCell ref="C3:D3"/>
    <mergeCell ref="E3:F3"/>
    <mergeCell ref="G3:H3"/>
    <mergeCell ref="I3:J3"/>
    <mergeCell ref="K3:L3"/>
    <mergeCell ref="P3:Q3"/>
    <mergeCell ref="A2:B2"/>
    <mergeCell ref="C2:D2"/>
    <mergeCell ref="E2:F2"/>
    <mergeCell ref="G2:H2"/>
    <mergeCell ref="I2:J2"/>
    <mergeCell ref="P2:Q2"/>
    <mergeCell ref="M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B7A2-53A0-4DE0-9E77-A92EEC44F37D}">
  <dimension ref="A1:AP73"/>
  <sheetViews>
    <sheetView workbookViewId="0">
      <selection activeCell="P8" sqref="P8:AC8"/>
    </sheetView>
  </sheetViews>
  <sheetFormatPr defaultRowHeight="15" x14ac:dyDescent="0.25"/>
  <cols>
    <col min="13" max="13" width="9.140625" style="2"/>
    <col min="24" max="42" width="9.140625" style="2"/>
  </cols>
  <sheetData>
    <row r="1" spans="1:29" ht="15.75" thickBot="1" x14ac:dyDescent="0.3">
      <c r="A1" s="11"/>
      <c r="B1" s="12"/>
      <c r="C1" s="21" t="s">
        <v>0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4"/>
      <c r="P1" s="11"/>
      <c r="Q1" s="12"/>
      <c r="R1" s="21" t="s">
        <v>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29" x14ac:dyDescent="0.25">
      <c r="A2" s="11"/>
      <c r="B2" s="12"/>
      <c r="C2" s="13" t="s">
        <v>5</v>
      </c>
      <c r="D2" s="13"/>
      <c r="E2" s="13" t="s">
        <v>4</v>
      </c>
      <c r="F2" s="13"/>
      <c r="G2" s="13" t="s">
        <v>6</v>
      </c>
      <c r="H2" s="13"/>
      <c r="I2" s="13" t="s">
        <v>7</v>
      </c>
      <c r="J2" s="13"/>
      <c r="K2" s="13" t="s">
        <v>8</v>
      </c>
      <c r="L2" s="13"/>
      <c r="M2" s="13" t="s">
        <v>15</v>
      </c>
      <c r="N2" s="13"/>
      <c r="O2" s="6"/>
      <c r="P2" s="11"/>
      <c r="Q2" s="12"/>
      <c r="R2" s="13" t="s">
        <v>5</v>
      </c>
      <c r="S2" s="13"/>
      <c r="T2" s="13" t="s">
        <v>4</v>
      </c>
      <c r="U2" s="13"/>
      <c r="V2" s="13" t="s">
        <v>6</v>
      </c>
      <c r="W2" s="13"/>
      <c r="X2" s="13" t="s">
        <v>7</v>
      </c>
      <c r="Y2" s="13"/>
      <c r="Z2" s="13" t="s">
        <v>8</v>
      </c>
      <c r="AA2" s="13"/>
      <c r="AB2" s="13" t="s">
        <v>15</v>
      </c>
      <c r="AC2" s="13"/>
    </row>
    <row r="3" spans="1:29" x14ac:dyDescent="0.25">
      <c r="A3" s="8" t="s">
        <v>10</v>
      </c>
      <c r="B3" s="9"/>
      <c r="C3" s="10">
        <v>6.7086599999999996E-2</v>
      </c>
      <c r="D3" s="10"/>
      <c r="E3" s="10">
        <v>5.7700000000000001E-2</v>
      </c>
      <c r="F3" s="10"/>
      <c r="G3" s="10">
        <v>5.7700000000000001E-2</v>
      </c>
      <c r="H3" s="10"/>
      <c r="I3" s="10">
        <v>0.13289999999999999</v>
      </c>
      <c r="J3" s="10"/>
      <c r="K3" s="10">
        <v>4.4600000000000001E-2</v>
      </c>
      <c r="L3" s="10"/>
      <c r="M3" s="10">
        <v>2.2120278075004499E-2</v>
      </c>
      <c r="N3" s="10"/>
      <c r="O3" s="5"/>
      <c r="P3" s="8" t="s">
        <v>10</v>
      </c>
      <c r="Q3" s="9"/>
      <c r="R3" s="10">
        <v>6.677495E-2</v>
      </c>
      <c r="S3" s="10"/>
      <c r="T3" s="10">
        <v>5.6950000000000001E-2</v>
      </c>
      <c r="U3" s="10"/>
      <c r="V3" s="10">
        <v>5.6599999999999998E-2</v>
      </c>
      <c r="W3" s="10"/>
      <c r="X3" s="10">
        <v>0.1384</v>
      </c>
      <c r="Y3" s="10"/>
      <c r="Z3" s="10">
        <v>4.36E-2</v>
      </c>
      <c r="AA3" s="10"/>
      <c r="AB3" s="10">
        <v>2.2362464476257098E-2</v>
      </c>
      <c r="AC3" s="10"/>
    </row>
    <row r="4" spans="1:29" x14ac:dyDescent="0.25">
      <c r="A4" s="8" t="s">
        <v>11</v>
      </c>
      <c r="B4" s="9"/>
      <c r="C4" s="10">
        <v>0.116138325</v>
      </c>
      <c r="D4" s="10"/>
      <c r="E4" s="10">
        <v>0.115</v>
      </c>
      <c r="F4" s="10"/>
      <c r="G4" s="10">
        <v>0.1148</v>
      </c>
      <c r="H4" s="10"/>
      <c r="I4" s="10">
        <v>0.1716</v>
      </c>
      <c r="J4" s="10"/>
      <c r="K4" s="10">
        <v>0.1113</v>
      </c>
      <c r="L4" s="10"/>
      <c r="M4" s="10">
        <v>4.24803838870518E-3</v>
      </c>
      <c r="N4" s="10"/>
      <c r="O4" s="5"/>
      <c r="P4" s="8" t="s">
        <v>11</v>
      </c>
      <c r="Q4" s="9"/>
      <c r="R4" s="10">
        <v>0.117121975</v>
      </c>
      <c r="S4" s="10"/>
      <c r="T4" s="10">
        <v>0.1158</v>
      </c>
      <c r="U4" s="10"/>
      <c r="V4" s="10">
        <v>0.1153</v>
      </c>
      <c r="W4" s="10"/>
      <c r="X4" s="10">
        <v>0.1701</v>
      </c>
      <c r="Y4" s="10"/>
      <c r="Z4" s="10">
        <v>0.11169999999999999</v>
      </c>
      <c r="AA4" s="10"/>
      <c r="AB4" s="10">
        <v>4.8375985973851E-3</v>
      </c>
      <c r="AC4" s="10"/>
    </row>
    <row r="5" spans="1:29" x14ac:dyDescent="0.25">
      <c r="A5" s="8" t="s">
        <v>13</v>
      </c>
      <c r="B5" s="9"/>
      <c r="C5" s="14">
        <v>94.795009999999905</v>
      </c>
      <c r="D5" s="14"/>
      <c r="E5" s="14">
        <v>94.88</v>
      </c>
      <c r="F5" s="14"/>
      <c r="G5" s="14">
        <v>94.88</v>
      </c>
      <c r="H5" s="14"/>
      <c r="I5" s="14">
        <v>94.89</v>
      </c>
      <c r="J5" s="14"/>
      <c r="K5" s="14">
        <v>91.81</v>
      </c>
      <c r="L5" s="14"/>
      <c r="M5" s="14">
        <v>0.350153111796003</v>
      </c>
      <c r="N5" s="14"/>
      <c r="O5" s="5"/>
      <c r="P5" s="8" t="s">
        <v>13</v>
      </c>
      <c r="Q5" s="9"/>
      <c r="R5" s="14">
        <v>96.994505000000004</v>
      </c>
      <c r="S5" s="14"/>
      <c r="T5" s="14">
        <v>97.06</v>
      </c>
      <c r="U5" s="14"/>
      <c r="V5" s="14">
        <v>97.06</v>
      </c>
      <c r="W5" s="14"/>
      <c r="X5" s="14">
        <v>97.64</v>
      </c>
      <c r="Y5" s="14"/>
      <c r="Z5" s="14">
        <v>92.69</v>
      </c>
      <c r="AA5" s="14"/>
      <c r="AB5" s="14">
        <v>0.52468450370875996</v>
      </c>
      <c r="AC5" s="14"/>
    </row>
    <row r="6" spans="1:29" x14ac:dyDescent="0.25">
      <c r="A6" s="8" t="s">
        <v>14</v>
      </c>
      <c r="B6" s="9"/>
      <c r="C6" s="14">
        <v>26.588225000000001</v>
      </c>
      <c r="D6" s="14"/>
      <c r="E6" s="14">
        <v>26.2</v>
      </c>
      <c r="F6" s="14"/>
      <c r="G6" s="14">
        <v>25.5</v>
      </c>
      <c r="H6" s="14"/>
      <c r="I6" s="14">
        <v>126.6</v>
      </c>
      <c r="J6" s="14"/>
      <c r="K6" s="14">
        <v>18.5</v>
      </c>
      <c r="L6" s="14"/>
      <c r="M6" s="14">
        <v>2.2971641408805601</v>
      </c>
      <c r="N6" s="14"/>
      <c r="O6" s="5"/>
      <c r="P6" s="8" t="s">
        <v>14</v>
      </c>
      <c r="Q6" s="9"/>
      <c r="R6" s="14">
        <v>26.562449999999998</v>
      </c>
      <c r="S6" s="14"/>
      <c r="T6" s="14">
        <v>25.9</v>
      </c>
      <c r="U6" s="14"/>
      <c r="V6" s="14">
        <v>25.7</v>
      </c>
      <c r="W6" s="14"/>
      <c r="X6" s="14">
        <v>120</v>
      </c>
      <c r="Y6" s="14"/>
      <c r="Z6" s="14">
        <v>21</v>
      </c>
      <c r="AA6" s="14"/>
      <c r="AB6" s="14">
        <v>2.2332435697232902</v>
      </c>
      <c r="AC6" s="14"/>
    </row>
    <row r="7" spans="1:29" x14ac:dyDescent="0.25">
      <c r="A7" s="8" t="s">
        <v>12</v>
      </c>
      <c r="B7" s="9"/>
      <c r="C7" s="10">
        <v>0.92680707500000004</v>
      </c>
      <c r="D7" s="10"/>
      <c r="E7" s="10">
        <v>0.92449999999999999</v>
      </c>
      <c r="F7" s="10"/>
      <c r="G7" s="10">
        <v>0.92400000000000004</v>
      </c>
      <c r="H7" s="10"/>
      <c r="I7" s="10">
        <v>1.3402000000000001</v>
      </c>
      <c r="J7" s="10"/>
      <c r="K7" s="10">
        <v>3.3500000000000002E-2</v>
      </c>
      <c r="L7" s="10"/>
      <c r="M7" s="10">
        <v>2.3719164026792899E-2</v>
      </c>
      <c r="N7" s="10"/>
      <c r="O7" s="5"/>
      <c r="P7" s="8" t="s">
        <v>12</v>
      </c>
      <c r="Q7" s="9"/>
      <c r="R7" s="10">
        <v>0.92406505000000005</v>
      </c>
      <c r="S7" s="10"/>
      <c r="T7" s="10">
        <v>0.91969999999999996</v>
      </c>
      <c r="U7" s="10"/>
      <c r="V7" s="10">
        <v>0.91849999999999998</v>
      </c>
      <c r="W7" s="10"/>
      <c r="X7" s="10">
        <v>1.2115</v>
      </c>
      <c r="Y7" s="10"/>
      <c r="Z7" s="10">
        <v>5.04E-2</v>
      </c>
      <c r="AA7" s="10"/>
      <c r="AB7" s="10">
        <v>1.9784565720725001E-2</v>
      </c>
      <c r="AC7" s="10"/>
    </row>
    <row r="8" spans="1:29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5"/>
      <c r="P8" s="31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4"/>
    </row>
    <row r="9" spans="1:29" x14ac:dyDescent="0.25">
      <c r="A9" s="9" t="s">
        <v>9</v>
      </c>
      <c r="B9" s="9"/>
      <c r="C9" s="25">
        <f>4443.887/60/60</f>
        <v>1.2344130555555555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7"/>
      <c r="O9" s="5"/>
      <c r="P9" s="9" t="s">
        <v>9</v>
      </c>
      <c r="Q9" s="9"/>
      <c r="R9" s="25">
        <f>4435.3096/60/60</f>
        <v>1.2320304444444443</v>
      </c>
      <c r="S9" s="26"/>
      <c r="T9" s="26"/>
      <c r="U9" s="26"/>
      <c r="V9" s="26"/>
      <c r="W9" s="26"/>
      <c r="X9" s="26"/>
      <c r="Y9" s="26"/>
      <c r="Z9" s="26"/>
      <c r="AA9" s="26"/>
      <c r="AB9" s="26"/>
      <c r="AC9" s="27"/>
    </row>
    <row r="10" spans="1:29" ht="15.75" thickBot="1" x14ac:dyDescent="0.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"/>
      <c r="L10" s="1"/>
      <c r="M10" s="1"/>
      <c r="N10" s="1"/>
      <c r="O10" s="5"/>
      <c r="P10" s="15"/>
      <c r="Q10" s="16"/>
      <c r="R10" s="16"/>
      <c r="S10" s="16"/>
      <c r="T10" s="16"/>
      <c r="U10" s="16"/>
      <c r="V10" s="16"/>
      <c r="W10" s="16"/>
      <c r="X10" s="16"/>
      <c r="Y10" s="16"/>
    </row>
    <row r="11" spans="1:29" ht="15.75" thickBot="1" x14ac:dyDescent="0.3">
      <c r="A11" s="15"/>
      <c r="B11" s="16"/>
      <c r="C11" s="28" t="s">
        <v>1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/>
      <c r="O11" s="5"/>
      <c r="P11" s="11"/>
      <c r="Q11" s="12"/>
      <c r="R11" s="21" t="s">
        <v>3</v>
      </c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 spans="1:29" x14ac:dyDescent="0.25">
      <c r="A12" s="11"/>
      <c r="B12" s="12"/>
      <c r="C12" s="13" t="s">
        <v>5</v>
      </c>
      <c r="D12" s="13"/>
      <c r="E12" s="13" t="s">
        <v>4</v>
      </c>
      <c r="F12" s="13"/>
      <c r="G12" s="13" t="s">
        <v>6</v>
      </c>
      <c r="H12" s="13"/>
      <c r="I12" s="13" t="s">
        <v>7</v>
      </c>
      <c r="J12" s="13"/>
      <c r="K12" s="13" t="s">
        <v>8</v>
      </c>
      <c r="L12" s="13"/>
      <c r="M12" s="13" t="s">
        <v>15</v>
      </c>
      <c r="N12" s="13"/>
      <c r="O12" s="5"/>
      <c r="P12" s="11"/>
      <c r="Q12" s="12"/>
      <c r="R12" s="13" t="s">
        <v>5</v>
      </c>
      <c r="S12" s="13"/>
      <c r="T12" s="13" t="s">
        <v>4</v>
      </c>
      <c r="U12" s="13"/>
      <c r="V12" s="13" t="s">
        <v>6</v>
      </c>
      <c r="W12" s="13"/>
      <c r="X12" s="13" t="s">
        <v>7</v>
      </c>
      <c r="Y12" s="13"/>
      <c r="Z12" s="13" t="s">
        <v>8</v>
      </c>
      <c r="AA12" s="13"/>
      <c r="AB12" s="13" t="s">
        <v>15</v>
      </c>
      <c r="AC12" s="13"/>
    </row>
    <row r="13" spans="1:29" x14ac:dyDescent="0.25">
      <c r="A13" s="8" t="s">
        <v>10</v>
      </c>
      <c r="B13" s="9"/>
      <c r="C13" s="10">
        <v>6.8716949999999999E-2</v>
      </c>
      <c r="D13" s="10"/>
      <c r="E13" s="10">
        <v>5.9299999999999999E-2</v>
      </c>
      <c r="F13" s="10"/>
      <c r="G13" s="10">
        <v>0.57499999999999996</v>
      </c>
      <c r="H13" s="10"/>
      <c r="I13" s="10">
        <v>0.13739999999999999</v>
      </c>
      <c r="J13" s="10"/>
      <c r="K13" s="10">
        <v>4.4600000000000001E-2</v>
      </c>
      <c r="L13" s="10"/>
      <c r="M13" s="10">
        <v>2.1595400969494801E-2</v>
      </c>
      <c r="N13" s="10"/>
      <c r="O13" s="5"/>
      <c r="P13" s="8" t="s">
        <v>10</v>
      </c>
      <c r="Q13" s="9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x14ac:dyDescent="0.25">
      <c r="A14" s="8" t="s">
        <v>11</v>
      </c>
      <c r="B14" s="9"/>
      <c r="C14" s="10">
        <v>0.11934815</v>
      </c>
      <c r="D14" s="10"/>
      <c r="E14" s="10">
        <v>0.1181</v>
      </c>
      <c r="F14" s="10"/>
      <c r="G14" s="10">
        <v>0.1177</v>
      </c>
      <c r="H14" s="10"/>
      <c r="I14" s="10">
        <v>0.186</v>
      </c>
      <c r="J14" s="10"/>
      <c r="K14" s="10">
        <v>0.1129</v>
      </c>
      <c r="L14" s="10"/>
      <c r="M14" s="10">
        <v>4.7590328508972197E-3</v>
      </c>
      <c r="N14" s="10"/>
      <c r="O14" s="5"/>
      <c r="P14" s="8" t="s">
        <v>11</v>
      </c>
      <c r="Q14" s="9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x14ac:dyDescent="0.25">
      <c r="A15" s="8" t="s">
        <v>13</v>
      </c>
      <c r="B15" s="9"/>
      <c r="C15" s="14">
        <v>94.081787500000004</v>
      </c>
      <c r="D15" s="14"/>
      <c r="E15" s="14">
        <v>94.17</v>
      </c>
      <c r="F15" s="14"/>
      <c r="G15" s="14">
        <v>94.17</v>
      </c>
      <c r="H15" s="14"/>
      <c r="I15" s="14">
        <v>94.17</v>
      </c>
      <c r="J15" s="14"/>
      <c r="K15" s="14">
        <v>90.4</v>
      </c>
      <c r="L15" s="14"/>
      <c r="M15" s="14">
        <v>0.38423305246087402</v>
      </c>
      <c r="N15" s="14"/>
      <c r="O15" s="5"/>
      <c r="P15" s="8" t="s">
        <v>13</v>
      </c>
      <c r="Q15" s="9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x14ac:dyDescent="0.25">
      <c r="A16" s="8" t="s">
        <v>14</v>
      </c>
      <c r="B16" s="9"/>
      <c r="C16" s="14">
        <v>26.594574999999999</v>
      </c>
      <c r="D16" s="14"/>
      <c r="E16" s="14">
        <v>26.2</v>
      </c>
      <c r="F16" s="14"/>
      <c r="G16" s="14">
        <v>25.6</v>
      </c>
      <c r="H16" s="14"/>
      <c r="I16" s="14">
        <v>88.1</v>
      </c>
      <c r="J16" s="14"/>
      <c r="K16" s="14">
        <v>21.6</v>
      </c>
      <c r="L16" s="14"/>
      <c r="M16" s="14">
        <v>1.8906484885620101</v>
      </c>
      <c r="N16" s="14"/>
      <c r="O16" s="5"/>
      <c r="P16" s="8" t="s">
        <v>14</v>
      </c>
      <c r="Q16" s="9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x14ac:dyDescent="0.25">
      <c r="A17" s="8" t="s">
        <v>12</v>
      </c>
      <c r="B17" s="9"/>
      <c r="C17" s="10">
        <v>0.925702625</v>
      </c>
      <c r="D17" s="10"/>
      <c r="E17" s="10">
        <v>0.9214</v>
      </c>
      <c r="F17" s="10"/>
      <c r="G17" s="10">
        <v>0.92049999999999998</v>
      </c>
      <c r="H17" s="10"/>
      <c r="I17" s="10">
        <v>1.1439999999999999</v>
      </c>
      <c r="J17" s="10"/>
      <c r="K17" s="10">
        <v>0.12720000000000001</v>
      </c>
      <c r="L17" s="10"/>
      <c r="M17" s="10">
        <v>1.8996527646520801E-2</v>
      </c>
      <c r="N17" s="10"/>
      <c r="O17" s="5"/>
      <c r="P17" s="8" t="s">
        <v>12</v>
      </c>
      <c r="Q17" s="9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s="2" customFormat="1" x14ac:dyDescent="0.25">
      <c r="A18" s="31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7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4"/>
    </row>
    <row r="19" spans="1:29" s="2" customFormat="1" x14ac:dyDescent="0.25">
      <c r="A19" s="9" t="s">
        <v>9</v>
      </c>
      <c r="B19" s="9"/>
      <c r="C19" s="25">
        <f>4458.7726/60/60</f>
        <v>1.2385479444444445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7"/>
      <c r="O19" s="5"/>
      <c r="P19" s="9" t="s">
        <v>9</v>
      </c>
      <c r="Q19" s="9"/>
      <c r="R19" s="25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7"/>
    </row>
    <row r="20" spans="1:29" s="2" customFormat="1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"/>
      <c r="L20" s="1"/>
      <c r="M20" s="16"/>
      <c r="N20" s="17"/>
    </row>
    <row r="21" spans="1:29" s="2" customFormat="1" x14ac:dyDescent="0.25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"/>
      <c r="L21" s="1"/>
      <c r="M21" s="16"/>
      <c r="N21" s="17"/>
    </row>
    <row r="22" spans="1:29" s="2" customFormat="1" x14ac:dyDescent="0.25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"/>
      <c r="L22" s="1"/>
      <c r="M22" s="16"/>
      <c r="N22" s="17"/>
    </row>
    <row r="23" spans="1:29" s="2" customFormat="1" ht="15.75" thickBot="1" x14ac:dyDescent="0.3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3"/>
      <c r="L23" s="3"/>
      <c r="M23" s="19"/>
      <c r="N23" s="20"/>
    </row>
    <row r="24" spans="1:29" s="2" customFormat="1" x14ac:dyDescent="0.25"/>
    <row r="25" spans="1:29" s="2" customFormat="1" x14ac:dyDescent="0.25"/>
    <row r="26" spans="1:29" s="2" customFormat="1" x14ac:dyDescent="0.25"/>
    <row r="27" spans="1:29" s="2" customFormat="1" x14ac:dyDescent="0.25"/>
    <row r="28" spans="1:29" s="2" customFormat="1" x14ac:dyDescent="0.25"/>
    <row r="29" spans="1:29" s="2" customFormat="1" x14ac:dyDescent="0.25"/>
    <row r="30" spans="1:29" s="2" customFormat="1" x14ac:dyDescent="0.25"/>
    <row r="31" spans="1:29" s="2" customFormat="1" x14ac:dyDescent="0.25"/>
    <row r="32" spans="1:29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</sheetData>
  <mergeCells count="222">
    <mergeCell ref="Z17:AA17"/>
    <mergeCell ref="AB17:AC17"/>
    <mergeCell ref="A18:N18"/>
    <mergeCell ref="P18:AC18"/>
    <mergeCell ref="C19:N19"/>
    <mergeCell ref="P19:Q19"/>
    <mergeCell ref="R19:AC19"/>
    <mergeCell ref="Z14:AA14"/>
    <mergeCell ref="AB14:AC14"/>
    <mergeCell ref="M15:N15"/>
    <mergeCell ref="Z15:AA15"/>
    <mergeCell ref="AB15:AC15"/>
    <mergeCell ref="M16:N16"/>
    <mergeCell ref="Z16:AA16"/>
    <mergeCell ref="AB16:AC16"/>
    <mergeCell ref="A19:B19"/>
    <mergeCell ref="P17:Q17"/>
    <mergeCell ref="R17:S17"/>
    <mergeCell ref="T17:U17"/>
    <mergeCell ref="V17:W17"/>
    <mergeCell ref="X17:Y17"/>
    <mergeCell ref="M17:N17"/>
    <mergeCell ref="A17:B17"/>
    <mergeCell ref="C17:D17"/>
    <mergeCell ref="Z12:AA12"/>
    <mergeCell ref="AB12:AC12"/>
    <mergeCell ref="M13:N13"/>
    <mergeCell ref="Z13:AA13"/>
    <mergeCell ref="AB13:AC13"/>
    <mergeCell ref="Z6:AA6"/>
    <mergeCell ref="AB6:AC6"/>
    <mergeCell ref="M7:N7"/>
    <mergeCell ref="Z7:AA7"/>
    <mergeCell ref="AB7:AC7"/>
    <mergeCell ref="A8:N8"/>
    <mergeCell ref="P8:AC8"/>
    <mergeCell ref="P13:Q13"/>
    <mergeCell ref="R13:S13"/>
    <mergeCell ref="T13:U13"/>
    <mergeCell ref="V13:W13"/>
    <mergeCell ref="X13:Y13"/>
    <mergeCell ref="A13:B13"/>
    <mergeCell ref="C13:D13"/>
    <mergeCell ref="E13:F13"/>
    <mergeCell ref="G13:H13"/>
    <mergeCell ref="Z3:AA3"/>
    <mergeCell ref="AB3:AC3"/>
    <mergeCell ref="M4:N4"/>
    <mergeCell ref="Z4:AA4"/>
    <mergeCell ref="AB4:AC4"/>
    <mergeCell ref="M5:N5"/>
    <mergeCell ref="Z5:AA5"/>
    <mergeCell ref="AB5:AC5"/>
    <mergeCell ref="C1:N1"/>
    <mergeCell ref="P1:Q1"/>
    <mergeCell ref="R1:AC1"/>
    <mergeCell ref="M2:N2"/>
    <mergeCell ref="Z2:AA2"/>
    <mergeCell ref="AB2:AC2"/>
    <mergeCell ref="P5:Q5"/>
    <mergeCell ref="R5:S5"/>
    <mergeCell ref="T5:U5"/>
    <mergeCell ref="V5:W5"/>
    <mergeCell ref="X5:Y5"/>
    <mergeCell ref="V4:W4"/>
    <mergeCell ref="X4:Y4"/>
    <mergeCell ref="P3:Q3"/>
    <mergeCell ref="R3:S3"/>
    <mergeCell ref="T3:U3"/>
    <mergeCell ref="A23:B23"/>
    <mergeCell ref="C23:D23"/>
    <mergeCell ref="E23:F23"/>
    <mergeCell ref="G23:H23"/>
    <mergeCell ref="I23:J23"/>
    <mergeCell ref="M23:N23"/>
    <mergeCell ref="A22:B22"/>
    <mergeCell ref="C22:D22"/>
    <mergeCell ref="E22:F22"/>
    <mergeCell ref="G22:H22"/>
    <mergeCell ref="I22:J22"/>
    <mergeCell ref="M22:N22"/>
    <mergeCell ref="A21:B21"/>
    <mergeCell ref="C21:D21"/>
    <mergeCell ref="E21:F21"/>
    <mergeCell ref="G21:H21"/>
    <mergeCell ref="I21:J21"/>
    <mergeCell ref="M21:N21"/>
    <mergeCell ref="A20:B20"/>
    <mergeCell ref="C20:D20"/>
    <mergeCell ref="E20:F20"/>
    <mergeCell ref="G20:H20"/>
    <mergeCell ref="I20:J20"/>
    <mergeCell ref="M20:N20"/>
    <mergeCell ref="E17:F17"/>
    <mergeCell ref="G17:H17"/>
    <mergeCell ref="I17:J17"/>
    <mergeCell ref="K17:L17"/>
    <mergeCell ref="P16:Q16"/>
    <mergeCell ref="R16:S16"/>
    <mergeCell ref="T16:U16"/>
    <mergeCell ref="V16:W16"/>
    <mergeCell ref="X16:Y16"/>
    <mergeCell ref="A16:B16"/>
    <mergeCell ref="C16:D16"/>
    <mergeCell ref="E16:F16"/>
    <mergeCell ref="G16:H16"/>
    <mergeCell ref="I16:J16"/>
    <mergeCell ref="K16:L16"/>
    <mergeCell ref="P15:Q15"/>
    <mergeCell ref="R15:S15"/>
    <mergeCell ref="T15:U15"/>
    <mergeCell ref="V15:W15"/>
    <mergeCell ref="X15:Y15"/>
    <mergeCell ref="A15:B15"/>
    <mergeCell ref="C15:D15"/>
    <mergeCell ref="E15:F15"/>
    <mergeCell ref="G15:H15"/>
    <mergeCell ref="I15:J15"/>
    <mergeCell ref="K15:L15"/>
    <mergeCell ref="P14:Q14"/>
    <mergeCell ref="R14:S14"/>
    <mergeCell ref="T14:U14"/>
    <mergeCell ref="V14:W14"/>
    <mergeCell ref="X14:Y14"/>
    <mergeCell ref="M14:N14"/>
    <mergeCell ref="A14:B14"/>
    <mergeCell ref="C14:D14"/>
    <mergeCell ref="E14:F14"/>
    <mergeCell ref="G14:H14"/>
    <mergeCell ref="I14:J14"/>
    <mergeCell ref="K14:L14"/>
    <mergeCell ref="I13:J13"/>
    <mergeCell ref="K13:L13"/>
    <mergeCell ref="P12:Q12"/>
    <mergeCell ref="R12:S12"/>
    <mergeCell ref="T12:U12"/>
    <mergeCell ref="V12:W12"/>
    <mergeCell ref="X12:Y12"/>
    <mergeCell ref="A12:B12"/>
    <mergeCell ref="C12:D12"/>
    <mergeCell ref="E12:F12"/>
    <mergeCell ref="G12:H12"/>
    <mergeCell ref="I12:J12"/>
    <mergeCell ref="K12:L12"/>
    <mergeCell ref="M12:N12"/>
    <mergeCell ref="P10:Q10"/>
    <mergeCell ref="R10:S10"/>
    <mergeCell ref="T10:U10"/>
    <mergeCell ref="V10:W10"/>
    <mergeCell ref="A11:B11"/>
    <mergeCell ref="X10:Y10"/>
    <mergeCell ref="C11:N11"/>
    <mergeCell ref="A10:B10"/>
    <mergeCell ref="C10:D10"/>
    <mergeCell ref="E10:F10"/>
    <mergeCell ref="G10:H10"/>
    <mergeCell ref="I10:J10"/>
    <mergeCell ref="P11:Q11"/>
    <mergeCell ref="R11:AC11"/>
    <mergeCell ref="A9:B9"/>
    <mergeCell ref="C9:N9"/>
    <mergeCell ref="P9:Q9"/>
    <mergeCell ref="R9:AC9"/>
    <mergeCell ref="P7:Q7"/>
    <mergeCell ref="R7:S7"/>
    <mergeCell ref="T7:U7"/>
    <mergeCell ref="V7:W7"/>
    <mergeCell ref="X7:Y7"/>
    <mergeCell ref="A7:B7"/>
    <mergeCell ref="C7:D7"/>
    <mergeCell ref="E7:F7"/>
    <mergeCell ref="G7:H7"/>
    <mergeCell ref="I7:J7"/>
    <mergeCell ref="K7:L7"/>
    <mergeCell ref="P6:Q6"/>
    <mergeCell ref="R6:S6"/>
    <mergeCell ref="T6:U6"/>
    <mergeCell ref="V6:W6"/>
    <mergeCell ref="X6:Y6"/>
    <mergeCell ref="M6:N6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P4:Q4"/>
    <mergeCell ref="R4:S4"/>
    <mergeCell ref="T4:U4"/>
    <mergeCell ref="A4:B4"/>
    <mergeCell ref="C4:D4"/>
    <mergeCell ref="E4:F4"/>
    <mergeCell ref="G4:H4"/>
    <mergeCell ref="I4:J4"/>
    <mergeCell ref="K4:L4"/>
    <mergeCell ref="V3:W3"/>
    <mergeCell ref="X3:Y3"/>
    <mergeCell ref="M3:N3"/>
    <mergeCell ref="A3:B3"/>
    <mergeCell ref="C3:D3"/>
    <mergeCell ref="E3:F3"/>
    <mergeCell ref="G3:H3"/>
    <mergeCell ref="I3:J3"/>
    <mergeCell ref="K3:L3"/>
    <mergeCell ref="P2:Q2"/>
    <mergeCell ref="R2:S2"/>
    <mergeCell ref="T2:U2"/>
    <mergeCell ref="V2:W2"/>
    <mergeCell ref="X2:Y2"/>
    <mergeCell ref="A1:B1"/>
    <mergeCell ref="A2:B2"/>
    <mergeCell ref="C2:D2"/>
    <mergeCell ref="E2:F2"/>
    <mergeCell ref="G2:H2"/>
    <mergeCell ref="I2:J2"/>
    <mergeCell ref="K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E2B9E-5072-4C6A-8C0B-5A3E38E50FC5}">
  <dimension ref="A1:AR73"/>
  <sheetViews>
    <sheetView workbookViewId="0">
      <selection activeCell="P8" sqref="P8:AC8"/>
    </sheetView>
  </sheetViews>
  <sheetFormatPr defaultRowHeight="15" x14ac:dyDescent="0.25"/>
  <cols>
    <col min="15" max="15" width="9.140625" style="2"/>
    <col min="26" max="44" width="9.140625" style="2"/>
  </cols>
  <sheetData>
    <row r="1" spans="1:29" ht="15.75" thickBot="1" x14ac:dyDescent="0.3">
      <c r="A1" s="11"/>
      <c r="B1" s="12"/>
      <c r="C1" s="21" t="s">
        <v>0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4"/>
      <c r="P1" s="11"/>
      <c r="Q1" s="12"/>
      <c r="R1" s="21" t="s">
        <v>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29" x14ac:dyDescent="0.25">
      <c r="A2" s="11"/>
      <c r="B2" s="12"/>
      <c r="C2" s="13" t="s">
        <v>5</v>
      </c>
      <c r="D2" s="13"/>
      <c r="E2" s="13" t="s">
        <v>4</v>
      </c>
      <c r="F2" s="13"/>
      <c r="G2" s="13" t="s">
        <v>6</v>
      </c>
      <c r="H2" s="13"/>
      <c r="I2" s="13" t="s">
        <v>7</v>
      </c>
      <c r="J2" s="13"/>
      <c r="K2" s="13" t="s">
        <v>8</v>
      </c>
      <c r="L2" s="13"/>
      <c r="M2" s="13" t="s">
        <v>15</v>
      </c>
      <c r="N2" s="13"/>
      <c r="O2" s="6"/>
      <c r="P2" s="11"/>
      <c r="Q2" s="12"/>
      <c r="R2" s="13" t="s">
        <v>5</v>
      </c>
      <c r="S2" s="13"/>
      <c r="T2" s="13" t="s">
        <v>4</v>
      </c>
      <c r="U2" s="13"/>
      <c r="V2" s="13" t="s">
        <v>6</v>
      </c>
      <c r="W2" s="13"/>
      <c r="X2" s="13" t="s">
        <v>7</v>
      </c>
      <c r="Y2" s="13"/>
      <c r="Z2" s="13" t="s">
        <v>8</v>
      </c>
      <c r="AA2" s="13"/>
      <c r="AB2" s="13" t="s">
        <v>15</v>
      </c>
      <c r="AC2" s="13"/>
    </row>
    <row r="3" spans="1:29" x14ac:dyDescent="0.25">
      <c r="A3" s="8" t="s">
        <v>10</v>
      </c>
      <c r="B3" s="9"/>
      <c r="C3" s="10">
        <v>6.4905124999999994E-2</v>
      </c>
      <c r="D3" s="10"/>
      <c r="E3" s="10">
        <v>5.4100000000000002E-2</v>
      </c>
      <c r="F3" s="10"/>
      <c r="G3" s="10">
        <v>5.1799999999999999E-2</v>
      </c>
      <c r="H3" s="10"/>
      <c r="I3" s="10">
        <v>0.1479</v>
      </c>
      <c r="J3" s="10"/>
      <c r="K3" s="10">
        <v>4.4200000000000003E-2</v>
      </c>
      <c r="L3" s="10"/>
      <c r="M3" s="10">
        <v>2.23676323954753E-2</v>
      </c>
      <c r="N3" s="10"/>
      <c r="O3" s="5"/>
      <c r="P3" s="8" t="s">
        <v>10</v>
      </c>
      <c r="Q3" s="9"/>
      <c r="R3" s="10">
        <v>6.3643749999999999E-2</v>
      </c>
      <c r="S3" s="10"/>
      <c r="T3" s="10">
        <v>5.2499999999999998E-2</v>
      </c>
      <c r="U3" s="10"/>
      <c r="V3" s="10">
        <v>5.11E-2</v>
      </c>
      <c r="W3" s="10"/>
      <c r="X3" s="10">
        <v>0.15140000000000001</v>
      </c>
      <c r="Y3" s="10"/>
      <c r="Z3" s="10">
        <v>4.3700000000000003E-2</v>
      </c>
      <c r="AA3" s="10"/>
      <c r="AB3" s="10">
        <v>2.2890638725750201E-2</v>
      </c>
      <c r="AC3" s="10"/>
    </row>
    <row r="4" spans="1:29" x14ac:dyDescent="0.25">
      <c r="A4" s="8" t="s">
        <v>11</v>
      </c>
      <c r="B4" s="9"/>
      <c r="C4" s="10">
        <v>0.38553787499999997</v>
      </c>
      <c r="D4" s="10"/>
      <c r="E4" s="10">
        <v>0.38519999999999999</v>
      </c>
      <c r="F4" s="10"/>
      <c r="G4" s="10">
        <v>0.38890000000000002</v>
      </c>
      <c r="H4" s="10"/>
      <c r="I4" s="10">
        <v>0.51270000000000004</v>
      </c>
      <c r="J4" s="10"/>
      <c r="K4" s="10">
        <v>0.3659</v>
      </c>
      <c r="L4" s="10"/>
      <c r="M4" s="10">
        <v>9.3138531204524696E-3</v>
      </c>
      <c r="N4" s="10"/>
      <c r="O4" s="5"/>
      <c r="P4" s="8" t="s">
        <v>11</v>
      </c>
      <c r="Q4" s="9"/>
      <c r="R4" s="10">
        <v>0.38849594999999998</v>
      </c>
      <c r="S4" s="10"/>
      <c r="T4" s="10">
        <v>0.38800000000000001</v>
      </c>
      <c r="U4" s="10"/>
      <c r="V4" s="10">
        <v>0.3876</v>
      </c>
      <c r="W4" s="10"/>
      <c r="X4" s="10">
        <v>0.55120000000000002</v>
      </c>
      <c r="Y4" s="10"/>
      <c r="Z4" s="10">
        <v>0.36759999999999998</v>
      </c>
      <c r="AA4" s="10"/>
      <c r="AB4" s="10">
        <v>9.5819685935632191E-3</v>
      </c>
      <c r="AC4" s="10"/>
    </row>
    <row r="5" spans="1:29" x14ac:dyDescent="0.25">
      <c r="A5" s="8" t="s">
        <v>13</v>
      </c>
      <c r="B5" s="9"/>
      <c r="C5" s="14">
        <v>83.008479999999906</v>
      </c>
      <c r="D5" s="14"/>
      <c r="E5" s="14">
        <v>82.99</v>
      </c>
      <c r="F5" s="14"/>
      <c r="G5" s="14">
        <v>82.99</v>
      </c>
      <c r="H5" s="14"/>
      <c r="I5" s="14">
        <v>83.3</v>
      </c>
      <c r="J5" s="14"/>
      <c r="K5" s="14">
        <v>80.25</v>
      </c>
      <c r="L5" s="14"/>
      <c r="M5" s="14">
        <v>0.17299529312342901</v>
      </c>
      <c r="N5" s="14"/>
      <c r="O5" s="5"/>
      <c r="P5" s="8" t="s">
        <v>13</v>
      </c>
      <c r="Q5" s="9"/>
      <c r="R5" s="14">
        <v>84.736139999999907</v>
      </c>
      <c r="S5" s="14"/>
      <c r="T5" s="14">
        <v>84.81</v>
      </c>
      <c r="U5" s="14"/>
      <c r="V5" s="14">
        <v>84.82</v>
      </c>
      <c r="W5" s="14"/>
      <c r="X5" s="14">
        <v>85.12</v>
      </c>
      <c r="Y5" s="14"/>
      <c r="Z5" s="14">
        <v>81.93</v>
      </c>
      <c r="AA5" s="14"/>
      <c r="AB5" s="14">
        <v>0.21157963485522699</v>
      </c>
      <c r="AC5" s="14"/>
    </row>
    <row r="6" spans="1:29" x14ac:dyDescent="0.25">
      <c r="A6" s="8" t="s">
        <v>14</v>
      </c>
      <c r="B6" s="9"/>
      <c r="C6" s="14">
        <v>128.55142499999999</v>
      </c>
      <c r="D6" s="14"/>
      <c r="E6" s="14">
        <v>128.6</v>
      </c>
      <c r="F6" s="14"/>
      <c r="G6" s="14">
        <v>129.30000000000001</v>
      </c>
      <c r="H6" s="14"/>
      <c r="I6" s="14">
        <v>262.5</v>
      </c>
      <c r="J6" s="14"/>
      <c r="K6" s="14">
        <v>103.8</v>
      </c>
      <c r="L6" s="14"/>
      <c r="M6" s="14">
        <v>3.1177544912391499</v>
      </c>
      <c r="N6" s="14"/>
      <c r="O6" s="5"/>
      <c r="P6" s="8" t="s">
        <v>14</v>
      </c>
      <c r="Q6" s="9"/>
      <c r="R6" s="14">
        <v>129.44890000000001</v>
      </c>
      <c r="S6" s="14"/>
      <c r="T6" s="14">
        <v>129.6</v>
      </c>
      <c r="U6" s="14"/>
      <c r="V6" s="14">
        <v>129.6</v>
      </c>
      <c r="W6" s="14"/>
      <c r="X6" s="14">
        <v>267.39999999999998</v>
      </c>
      <c r="Y6" s="14"/>
      <c r="Z6" s="14">
        <v>116.2</v>
      </c>
      <c r="AA6" s="14"/>
      <c r="AB6" s="14">
        <v>3.2533574770870799</v>
      </c>
      <c r="AC6" s="14"/>
    </row>
    <row r="7" spans="1:29" x14ac:dyDescent="0.25">
      <c r="A7" s="8" t="s">
        <v>12</v>
      </c>
      <c r="B7" s="9"/>
      <c r="C7" s="10">
        <v>0.65746107499999995</v>
      </c>
      <c r="D7" s="10"/>
      <c r="E7" s="10">
        <v>0.65739999999999998</v>
      </c>
      <c r="F7" s="10"/>
      <c r="G7" s="10">
        <v>0.64500000000000002</v>
      </c>
      <c r="H7" s="10"/>
      <c r="I7" s="10">
        <v>0.8921</v>
      </c>
      <c r="J7" s="10"/>
      <c r="K7" s="10">
        <v>4.1399999999999999E-2</v>
      </c>
      <c r="L7" s="10"/>
      <c r="M7" s="10">
        <v>1.5806602877215699E-2</v>
      </c>
      <c r="N7" s="10"/>
      <c r="O7" s="5"/>
      <c r="P7" s="8" t="s">
        <v>12</v>
      </c>
      <c r="Q7" s="9"/>
      <c r="R7" s="10">
        <v>0.65067807499999997</v>
      </c>
      <c r="S7" s="10"/>
      <c r="T7" s="10">
        <v>0.64959999999999996</v>
      </c>
      <c r="U7" s="10"/>
      <c r="V7" s="10">
        <v>0.64700000000000002</v>
      </c>
      <c r="W7" s="10"/>
      <c r="X7" s="10">
        <v>0.70150000000000001</v>
      </c>
      <c r="Y7" s="10"/>
      <c r="Z7" s="10">
        <v>0.32700000000000001</v>
      </c>
      <c r="AA7" s="10"/>
      <c r="AB7" s="10">
        <v>1.6648166630515601E-2</v>
      </c>
      <c r="AC7" s="10"/>
    </row>
    <row r="8" spans="1:29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5"/>
      <c r="P8" s="31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4"/>
    </row>
    <row r="9" spans="1:29" x14ac:dyDescent="0.25">
      <c r="A9" s="9" t="s">
        <v>9</v>
      </c>
      <c r="B9" s="9"/>
      <c r="C9" s="25">
        <f>4435.2698 /60/60</f>
        <v>1.2320193888888891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7"/>
      <c r="O9" s="5"/>
      <c r="P9" s="9" t="s">
        <v>9</v>
      </c>
      <c r="Q9" s="9"/>
      <c r="R9" s="25">
        <f>4414.5761/60/60</f>
        <v>1.2262711388888889</v>
      </c>
      <c r="S9" s="26"/>
      <c r="T9" s="26"/>
      <c r="U9" s="26"/>
      <c r="V9" s="26"/>
      <c r="W9" s="26"/>
      <c r="X9" s="26"/>
      <c r="Y9" s="26"/>
      <c r="Z9" s="26"/>
      <c r="AA9" s="26"/>
      <c r="AB9" s="26"/>
      <c r="AC9" s="27"/>
    </row>
    <row r="10" spans="1:29" ht="15.75" thickBot="1" x14ac:dyDescent="0.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"/>
      <c r="L10" s="1"/>
      <c r="M10" s="1"/>
      <c r="N10" s="1"/>
      <c r="O10" s="5"/>
      <c r="P10" s="15"/>
      <c r="Q10" s="16"/>
      <c r="R10" s="16"/>
      <c r="S10" s="16"/>
      <c r="T10" s="16"/>
      <c r="U10" s="16"/>
      <c r="V10" s="16"/>
      <c r="W10" s="16"/>
      <c r="X10" s="16"/>
      <c r="Y10" s="16"/>
    </row>
    <row r="11" spans="1:29" ht="15.75" thickBot="1" x14ac:dyDescent="0.3">
      <c r="A11" s="15"/>
      <c r="B11" s="16"/>
      <c r="C11" s="28" t="s">
        <v>1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/>
      <c r="O11" s="5"/>
      <c r="P11" s="11"/>
      <c r="Q11" s="12"/>
      <c r="R11" s="21" t="s">
        <v>3</v>
      </c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 spans="1:29" x14ac:dyDescent="0.25">
      <c r="A12" s="11"/>
      <c r="B12" s="12"/>
      <c r="C12" s="13" t="s">
        <v>5</v>
      </c>
      <c r="D12" s="13"/>
      <c r="E12" s="13" t="s">
        <v>4</v>
      </c>
      <c r="F12" s="13"/>
      <c r="G12" s="13" t="s">
        <v>6</v>
      </c>
      <c r="H12" s="13"/>
      <c r="I12" s="13" t="s">
        <v>7</v>
      </c>
      <c r="J12" s="13"/>
      <c r="K12" s="13" t="s">
        <v>8</v>
      </c>
      <c r="L12" s="13"/>
      <c r="M12" s="13" t="s">
        <v>15</v>
      </c>
      <c r="N12" s="13"/>
      <c r="O12" s="5"/>
      <c r="P12" s="11"/>
      <c r="Q12" s="12"/>
      <c r="R12" s="13" t="s">
        <v>5</v>
      </c>
      <c r="S12" s="13"/>
      <c r="T12" s="13" t="s">
        <v>4</v>
      </c>
      <c r="U12" s="13"/>
      <c r="V12" s="13" t="s">
        <v>6</v>
      </c>
      <c r="W12" s="13"/>
      <c r="X12" s="13" t="s">
        <v>7</v>
      </c>
      <c r="Y12" s="13"/>
      <c r="Z12" s="13" t="s">
        <v>8</v>
      </c>
      <c r="AA12" s="13"/>
      <c r="AB12" s="13" t="s">
        <v>15</v>
      </c>
      <c r="AC12" s="13"/>
    </row>
    <row r="13" spans="1:29" x14ac:dyDescent="0.25">
      <c r="A13" s="8" t="s">
        <v>10</v>
      </c>
      <c r="B13" s="9"/>
      <c r="C13" s="10">
        <v>6.5618275000000004E-2</v>
      </c>
      <c r="D13" s="10"/>
      <c r="E13" s="10">
        <v>5.6000000000000001E-2</v>
      </c>
      <c r="F13" s="10"/>
      <c r="G13" s="10">
        <v>5.4800000000000001E-2</v>
      </c>
      <c r="H13" s="10"/>
      <c r="I13" s="10">
        <v>0.1361</v>
      </c>
      <c r="J13" s="10"/>
      <c r="K13" s="10">
        <v>4.3999999999999997E-2</v>
      </c>
      <c r="L13" s="10"/>
      <c r="M13" s="10">
        <v>2.2481328053567801E-2</v>
      </c>
      <c r="N13" s="10"/>
      <c r="O13" s="5"/>
      <c r="P13" s="8" t="s">
        <v>10</v>
      </c>
      <c r="Q13" s="9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x14ac:dyDescent="0.25">
      <c r="A14" s="8" t="s">
        <v>11</v>
      </c>
      <c r="B14" s="9"/>
      <c r="C14" s="10">
        <v>0.38581520000000002</v>
      </c>
      <c r="D14" s="10"/>
      <c r="E14" s="10">
        <v>0.38500000000000001</v>
      </c>
      <c r="F14" s="10"/>
      <c r="G14" s="10">
        <v>0.37630000000000002</v>
      </c>
      <c r="H14" s="10"/>
      <c r="I14" s="10">
        <v>0.53059999999999996</v>
      </c>
      <c r="J14" s="10"/>
      <c r="K14" s="10">
        <v>0.3639</v>
      </c>
      <c r="L14" s="10"/>
      <c r="M14" s="10">
        <v>1.04095282568247E-2</v>
      </c>
      <c r="N14" s="10"/>
      <c r="O14" s="5"/>
      <c r="P14" s="8" t="s">
        <v>11</v>
      </c>
      <c r="Q14" s="9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x14ac:dyDescent="0.25">
      <c r="A15" s="8" t="s">
        <v>13</v>
      </c>
      <c r="B15" s="9"/>
      <c r="C15" s="14">
        <v>82.613574999999997</v>
      </c>
      <c r="D15" s="14"/>
      <c r="E15" s="14">
        <v>82.62</v>
      </c>
      <c r="F15" s="14"/>
      <c r="G15" s="14">
        <v>82.96</v>
      </c>
      <c r="H15" s="14"/>
      <c r="I15" s="14">
        <v>82.96</v>
      </c>
      <c r="J15" s="14"/>
      <c r="K15" s="14">
        <v>79.78</v>
      </c>
      <c r="L15" s="14"/>
      <c r="M15" s="14">
        <v>0.34305479303276498</v>
      </c>
      <c r="N15" s="14"/>
      <c r="O15" s="5"/>
      <c r="P15" s="8" t="s">
        <v>13</v>
      </c>
      <c r="Q15" s="9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x14ac:dyDescent="0.25">
      <c r="A16" s="8" t="s">
        <v>14</v>
      </c>
      <c r="B16" s="9"/>
      <c r="C16" s="14">
        <v>128.27889999999999</v>
      </c>
      <c r="D16" s="14"/>
      <c r="E16" s="14">
        <v>128.5</v>
      </c>
      <c r="F16" s="14"/>
      <c r="G16" s="14">
        <v>127.4</v>
      </c>
      <c r="H16" s="14"/>
      <c r="I16" s="14">
        <v>262</v>
      </c>
      <c r="J16" s="14"/>
      <c r="K16" s="14">
        <v>60.9</v>
      </c>
      <c r="L16" s="14"/>
      <c r="M16" s="14">
        <v>3.8867063706437701</v>
      </c>
      <c r="N16" s="14"/>
      <c r="O16" s="5"/>
      <c r="P16" s="8" t="s">
        <v>14</v>
      </c>
      <c r="Q16" s="9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x14ac:dyDescent="0.25">
      <c r="A17" s="8" t="s">
        <v>12</v>
      </c>
      <c r="B17" s="9"/>
      <c r="C17" s="10">
        <v>0.66089209999999998</v>
      </c>
      <c r="D17" s="10"/>
      <c r="E17" s="10">
        <v>0.65759999999999996</v>
      </c>
      <c r="F17" s="10"/>
      <c r="G17" s="10">
        <v>0.65969999999999995</v>
      </c>
      <c r="H17" s="10"/>
      <c r="I17" s="10">
        <v>1.8596999999999999</v>
      </c>
      <c r="J17" s="10"/>
      <c r="K17" s="10">
        <v>5.79E-2</v>
      </c>
      <c r="L17" s="10"/>
      <c r="M17" s="10">
        <v>3.4712859191347298E-2</v>
      </c>
      <c r="N17" s="10"/>
      <c r="O17" s="5"/>
      <c r="P17" s="8" t="s">
        <v>12</v>
      </c>
      <c r="Q17" s="9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s="2" customFormat="1" x14ac:dyDescent="0.25">
      <c r="A18" s="31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7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4"/>
    </row>
    <row r="19" spans="1:29" s="2" customFormat="1" x14ac:dyDescent="0.25">
      <c r="A19" s="9" t="s">
        <v>9</v>
      </c>
      <c r="B19" s="9"/>
      <c r="C19" s="25">
        <f>4452.8194/60/60</f>
        <v>1.2368942777777778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7"/>
      <c r="O19" s="5"/>
      <c r="P19" s="9" t="s">
        <v>9</v>
      </c>
      <c r="Q19" s="9"/>
      <c r="R19" s="25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7"/>
    </row>
    <row r="20" spans="1:29" s="2" customFormat="1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"/>
      <c r="L20" s="1"/>
      <c r="M20" s="1"/>
      <c r="N20" s="1"/>
      <c r="O20" s="16"/>
      <c r="P20" s="17"/>
    </row>
    <row r="21" spans="1:29" s="2" customFormat="1" x14ac:dyDescent="0.25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"/>
      <c r="L21" s="1"/>
      <c r="M21" s="1"/>
      <c r="N21" s="1"/>
      <c r="O21" s="16"/>
      <c r="P21" s="17"/>
    </row>
    <row r="22" spans="1:29" s="2" customFormat="1" x14ac:dyDescent="0.25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"/>
      <c r="L22" s="1"/>
      <c r="M22" s="1"/>
      <c r="N22" s="1"/>
      <c r="O22" s="16"/>
      <c r="P22" s="17"/>
    </row>
    <row r="23" spans="1:29" s="2" customFormat="1" ht="15.75" thickBot="1" x14ac:dyDescent="0.3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3"/>
      <c r="L23" s="3"/>
      <c r="M23" s="3"/>
      <c r="N23" s="3"/>
      <c r="O23" s="19"/>
      <c r="P23" s="20"/>
    </row>
    <row r="24" spans="1:29" s="2" customFormat="1" x14ac:dyDescent="0.25"/>
    <row r="25" spans="1:29" s="2" customFormat="1" x14ac:dyDescent="0.25"/>
    <row r="26" spans="1:29" s="2" customFormat="1" x14ac:dyDescent="0.25"/>
    <row r="27" spans="1:29" s="2" customFormat="1" x14ac:dyDescent="0.25"/>
    <row r="28" spans="1:29" s="2" customFormat="1" x14ac:dyDescent="0.25"/>
    <row r="29" spans="1:29" s="2" customFormat="1" x14ac:dyDescent="0.25"/>
    <row r="30" spans="1:29" s="2" customFormat="1" x14ac:dyDescent="0.25"/>
    <row r="31" spans="1:29" s="2" customFormat="1" x14ac:dyDescent="0.25"/>
    <row r="32" spans="1:29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</sheetData>
  <mergeCells count="222">
    <mergeCell ref="O22:P22"/>
    <mergeCell ref="O23:P23"/>
    <mergeCell ref="Z17:AA17"/>
    <mergeCell ref="AB17:AC17"/>
    <mergeCell ref="A18:N18"/>
    <mergeCell ref="P18:AC18"/>
    <mergeCell ref="C19:N19"/>
    <mergeCell ref="P19:Q19"/>
    <mergeCell ref="R19:AC19"/>
    <mergeCell ref="G20:H20"/>
    <mergeCell ref="I20:J20"/>
    <mergeCell ref="A19:B19"/>
    <mergeCell ref="P17:Q17"/>
    <mergeCell ref="R17:S17"/>
    <mergeCell ref="T17:U17"/>
    <mergeCell ref="V17:W17"/>
    <mergeCell ref="X17:Y17"/>
    <mergeCell ref="M17:N17"/>
    <mergeCell ref="A17:B17"/>
    <mergeCell ref="C17:D17"/>
    <mergeCell ref="E17:F17"/>
    <mergeCell ref="G17:H17"/>
    <mergeCell ref="AB14:AC14"/>
    <mergeCell ref="M15:N15"/>
    <mergeCell ref="Z15:AA15"/>
    <mergeCell ref="AB15:AC15"/>
    <mergeCell ref="M16:N16"/>
    <mergeCell ref="Z16:AA16"/>
    <mergeCell ref="AB16:AC16"/>
    <mergeCell ref="P11:Q11"/>
    <mergeCell ref="R11:AC11"/>
    <mergeCell ref="M12:N12"/>
    <mergeCell ref="Z12:AA12"/>
    <mergeCell ref="AB12:AC12"/>
    <mergeCell ref="M13:N13"/>
    <mergeCell ref="Z13:AA13"/>
    <mergeCell ref="AB13:AC13"/>
    <mergeCell ref="P15:Q15"/>
    <mergeCell ref="R15:S15"/>
    <mergeCell ref="T15:U15"/>
    <mergeCell ref="V15:W15"/>
    <mergeCell ref="X15:Y15"/>
    <mergeCell ref="V14:W14"/>
    <mergeCell ref="X14:Y14"/>
    <mergeCell ref="P13:Q13"/>
    <mergeCell ref="AB6:AC6"/>
    <mergeCell ref="M7:N7"/>
    <mergeCell ref="Z7:AA7"/>
    <mergeCell ref="AB7:AC7"/>
    <mergeCell ref="A8:N8"/>
    <mergeCell ref="P8:AC8"/>
    <mergeCell ref="Z3:AA3"/>
    <mergeCell ref="AB3:AC3"/>
    <mergeCell ref="M4:N4"/>
    <mergeCell ref="Z4:AA4"/>
    <mergeCell ref="AB4:AC4"/>
    <mergeCell ref="M5:N5"/>
    <mergeCell ref="Z5:AA5"/>
    <mergeCell ref="AB5:AC5"/>
    <mergeCell ref="P6:Q6"/>
    <mergeCell ref="R6:S6"/>
    <mergeCell ref="T6:U6"/>
    <mergeCell ref="V6:W6"/>
    <mergeCell ref="X6:Y6"/>
    <mergeCell ref="M6:N6"/>
    <mergeCell ref="A6:B6"/>
    <mergeCell ref="C6:D6"/>
    <mergeCell ref="E6:F6"/>
    <mergeCell ref="A21:B21"/>
    <mergeCell ref="C21:D21"/>
    <mergeCell ref="E21:F21"/>
    <mergeCell ref="G21:H21"/>
    <mergeCell ref="I21:J21"/>
    <mergeCell ref="A20:B20"/>
    <mergeCell ref="C20:D20"/>
    <mergeCell ref="E20:F20"/>
    <mergeCell ref="Z6:AA6"/>
    <mergeCell ref="Z14:AA14"/>
    <mergeCell ref="O20:P20"/>
    <mergeCell ref="O21:P21"/>
    <mergeCell ref="A23:B23"/>
    <mergeCell ref="C23:D23"/>
    <mergeCell ref="E23:F23"/>
    <mergeCell ref="G23:H23"/>
    <mergeCell ref="I23:J23"/>
    <mergeCell ref="A22:B22"/>
    <mergeCell ref="C22:D22"/>
    <mergeCell ref="E22:F22"/>
    <mergeCell ref="G22:H22"/>
    <mergeCell ref="I22:J22"/>
    <mergeCell ref="I17:J17"/>
    <mergeCell ref="K17:L17"/>
    <mergeCell ref="P16:Q16"/>
    <mergeCell ref="R16:S16"/>
    <mergeCell ref="T16:U16"/>
    <mergeCell ref="V16:W16"/>
    <mergeCell ref="X16:Y16"/>
    <mergeCell ref="A16:B16"/>
    <mergeCell ref="C16:D16"/>
    <mergeCell ref="E16:F16"/>
    <mergeCell ref="G16:H16"/>
    <mergeCell ref="I16:J16"/>
    <mergeCell ref="K16:L16"/>
    <mergeCell ref="A15:B15"/>
    <mergeCell ref="C15:D15"/>
    <mergeCell ref="E15:F15"/>
    <mergeCell ref="G15:H15"/>
    <mergeCell ref="I15:J15"/>
    <mergeCell ref="K15:L15"/>
    <mergeCell ref="P14:Q14"/>
    <mergeCell ref="R14:S14"/>
    <mergeCell ref="T14:U14"/>
    <mergeCell ref="M14:N14"/>
    <mergeCell ref="A14:B14"/>
    <mergeCell ref="C14:D14"/>
    <mergeCell ref="E14:F14"/>
    <mergeCell ref="G14:H14"/>
    <mergeCell ref="I14:J14"/>
    <mergeCell ref="K14:L14"/>
    <mergeCell ref="R13:S13"/>
    <mergeCell ref="T13:U13"/>
    <mergeCell ref="V13:W13"/>
    <mergeCell ref="X13:Y13"/>
    <mergeCell ref="A13:B13"/>
    <mergeCell ref="C13:D13"/>
    <mergeCell ref="E13:F13"/>
    <mergeCell ref="G13:H13"/>
    <mergeCell ref="I13:J13"/>
    <mergeCell ref="K13:L13"/>
    <mergeCell ref="P12:Q12"/>
    <mergeCell ref="R12:S12"/>
    <mergeCell ref="T12:U12"/>
    <mergeCell ref="V12:W12"/>
    <mergeCell ref="X12:Y12"/>
    <mergeCell ref="A12:B12"/>
    <mergeCell ref="C12:D12"/>
    <mergeCell ref="E12:F12"/>
    <mergeCell ref="G12:H12"/>
    <mergeCell ref="I12:J12"/>
    <mergeCell ref="K12:L12"/>
    <mergeCell ref="P10:Q10"/>
    <mergeCell ref="R10:S10"/>
    <mergeCell ref="T10:U10"/>
    <mergeCell ref="V10:W10"/>
    <mergeCell ref="A11:B11"/>
    <mergeCell ref="X10:Y10"/>
    <mergeCell ref="C11:N11"/>
    <mergeCell ref="A10:B10"/>
    <mergeCell ref="C10:D10"/>
    <mergeCell ref="E10:F10"/>
    <mergeCell ref="G10:H10"/>
    <mergeCell ref="I10:J10"/>
    <mergeCell ref="A9:B9"/>
    <mergeCell ref="C9:N9"/>
    <mergeCell ref="P9:Q9"/>
    <mergeCell ref="R9:AC9"/>
    <mergeCell ref="P7:Q7"/>
    <mergeCell ref="R7:S7"/>
    <mergeCell ref="T7:U7"/>
    <mergeCell ref="V7:W7"/>
    <mergeCell ref="X7:Y7"/>
    <mergeCell ref="A7:B7"/>
    <mergeCell ref="C7:D7"/>
    <mergeCell ref="E7:F7"/>
    <mergeCell ref="G7:H7"/>
    <mergeCell ref="I7:J7"/>
    <mergeCell ref="K7:L7"/>
    <mergeCell ref="G6:H6"/>
    <mergeCell ref="I6:J6"/>
    <mergeCell ref="K6:L6"/>
    <mergeCell ref="P5:Q5"/>
    <mergeCell ref="R5:S5"/>
    <mergeCell ref="T5:U5"/>
    <mergeCell ref="V5:W5"/>
    <mergeCell ref="X5:Y5"/>
    <mergeCell ref="A5:B5"/>
    <mergeCell ref="C5:D5"/>
    <mergeCell ref="E5:F5"/>
    <mergeCell ref="G5:H5"/>
    <mergeCell ref="I5:J5"/>
    <mergeCell ref="K5:L5"/>
    <mergeCell ref="P4:Q4"/>
    <mergeCell ref="R4:S4"/>
    <mergeCell ref="T4:U4"/>
    <mergeCell ref="V4:W4"/>
    <mergeCell ref="X4:Y4"/>
    <mergeCell ref="A4:B4"/>
    <mergeCell ref="C4:D4"/>
    <mergeCell ref="E4:F4"/>
    <mergeCell ref="G4:H4"/>
    <mergeCell ref="I4:J4"/>
    <mergeCell ref="K4:L4"/>
    <mergeCell ref="P3:Q3"/>
    <mergeCell ref="R3:S3"/>
    <mergeCell ref="T3:U3"/>
    <mergeCell ref="V3:W3"/>
    <mergeCell ref="X3:Y3"/>
    <mergeCell ref="M3:N3"/>
    <mergeCell ref="A3:B3"/>
    <mergeCell ref="C3:D3"/>
    <mergeCell ref="E3:F3"/>
    <mergeCell ref="G3:H3"/>
    <mergeCell ref="I3:J3"/>
    <mergeCell ref="K3:L3"/>
    <mergeCell ref="P2:Q2"/>
    <mergeCell ref="R2:S2"/>
    <mergeCell ref="T2:U2"/>
    <mergeCell ref="V2:W2"/>
    <mergeCell ref="X2:Y2"/>
    <mergeCell ref="A1:B1"/>
    <mergeCell ref="A2:B2"/>
    <mergeCell ref="C2:D2"/>
    <mergeCell ref="E2:F2"/>
    <mergeCell ref="G2:H2"/>
    <mergeCell ref="I2:J2"/>
    <mergeCell ref="K2:L2"/>
    <mergeCell ref="C1:N1"/>
    <mergeCell ref="P1:Q1"/>
    <mergeCell ref="R1:AC1"/>
    <mergeCell ref="M2:N2"/>
    <mergeCell ref="Z2:AA2"/>
    <mergeCell ref="AB2:A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6CF-3F15-4FAB-A32B-B712B4004F04}">
  <dimension ref="A1:AP73"/>
  <sheetViews>
    <sheetView tabSelected="1" workbookViewId="0">
      <selection activeCell="P8" sqref="P8:AC8"/>
    </sheetView>
  </sheetViews>
  <sheetFormatPr defaultRowHeight="15" x14ac:dyDescent="0.25"/>
  <cols>
    <col min="13" max="13" width="9.140625" style="2"/>
    <col min="24" max="42" width="9.140625" style="2"/>
  </cols>
  <sheetData>
    <row r="1" spans="1:29" ht="15.75" thickBot="1" x14ac:dyDescent="0.3">
      <c r="A1" s="11"/>
      <c r="B1" s="12"/>
      <c r="C1" s="21" t="s">
        <v>0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4"/>
      <c r="P1" s="11"/>
      <c r="Q1" s="12"/>
      <c r="R1" s="21" t="s">
        <v>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29" x14ac:dyDescent="0.25">
      <c r="A2" s="11"/>
      <c r="B2" s="12"/>
      <c r="C2" s="13" t="s">
        <v>5</v>
      </c>
      <c r="D2" s="13"/>
      <c r="E2" s="13" t="s">
        <v>4</v>
      </c>
      <c r="F2" s="13"/>
      <c r="G2" s="13" t="s">
        <v>6</v>
      </c>
      <c r="H2" s="13"/>
      <c r="I2" s="13" t="s">
        <v>7</v>
      </c>
      <c r="J2" s="13"/>
      <c r="K2" s="13" t="s">
        <v>8</v>
      </c>
      <c r="L2" s="13"/>
      <c r="M2" s="13" t="s">
        <v>15</v>
      </c>
      <c r="N2" s="13"/>
      <c r="O2" s="6"/>
      <c r="P2" s="11"/>
      <c r="Q2" s="12"/>
      <c r="R2" s="13" t="s">
        <v>5</v>
      </c>
      <c r="S2" s="13"/>
      <c r="T2" s="13" t="s">
        <v>4</v>
      </c>
      <c r="U2" s="13"/>
      <c r="V2" s="13" t="s">
        <v>6</v>
      </c>
      <c r="W2" s="13"/>
      <c r="X2" s="13" t="s">
        <v>7</v>
      </c>
      <c r="Y2" s="13"/>
      <c r="Z2" s="13" t="s">
        <v>8</v>
      </c>
      <c r="AA2" s="13"/>
      <c r="AB2" s="13" t="s">
        <v>15</v>
      </c>
      <c r="AC2" s="13"/>
    </row>
    <row r="3" spans="1:29" x14ac:dyDescent="0.25">
      <c r="A3" s="8" t="s">
        <v>10</v>
      </c>
      <c r="B3" s="9"/>
      <c r="C3" s="10">
        <v>6.2607800000000005E-2</v>
      </c>
      <c r="D3" s="10"/>
      <c r="E3" s="10">
        <v>5.74E-2</v>
      </c>
      <c r="F3" s="10"/>
      <c r="G3" s="10">
        <v>5.8999999999999997E-2</v>
      </c>
      <c r="H3" s="10"/>
      <c r="I3" s="10">
        <v>0.13389999999999999</v>
      </c>
      <c r="J3" s="10"/>
      <c r="K3" s="10">
        <v>4.4900000000000002E-2</v>
      </c>
      <c r="L3" s="10"/>
      <c r="M3" s="10">
        <v>1.76414263635635E-2</v>
      </c>
      <c r="N3" s="10"/>
      <c r="O3" s="5"/>
      <c r="P3" s="8" t="s">
        <v>10</v>
      </c>
      <c r="Q3" s="9"/>
      <c r="R3" s="10">
        <v>6.5989524999999993E-2</v>
      </c>
      <c r="S3" s="10"/>
      <c r="T3" s="10">
        <v>5.6300000000000003E-2</v>
      </c>
      <c r="U3" s="10"/>
      <c r="V3" s="10">
        <v>5.7000000000000002E-2</v>
      </c>
      <c r="W3" s="10"/>
      <c r="X3" s="10">
        <v>0.13100000000000001</v>
      </c>
      <c r="Y3" s="10"/>
      <c r="Z3" s="10">
        <v>4.2999999999999997E-2</v>
      </c>
      <c r="AA3" s="10"/>
      <c r="AB3" s="10">
        <v>2.2968011018738899E-2</v>
      </c>
      <c r="AC3" s="10"/>
    </row>
    <row r="4" spans="1:29" x14ac:dyDescent="0.25">
      <c r="A4" s="8" t="s">
        <v>11</v>
      </c>
      <c r="B4" s="9"/>
      <c r="C4" s="10">
        <v>1.0441897</v>
      </c>
      <c r="D4" s="10"/>
      <c r="E4" s="10">
        <v>1.0455000000000001</v>
      </c>
      <c r="F4" s="10"/>
      <c r="G4" s="10">
        <v>1.0479000000000001</v>
      </c>
      <c r="H4" s="10"/>
      <c r="I4" s="10">
        <v>1.3796999999999999</v>
      </c>
      <c r="J4" s="10"/>
      <c r="K4" s="10">
        <v>0.97529999999999994</v>
      </c>
      <c r="L4" s="10"/>
      <c r="M4" s="10">
        <v>2.94395672682231E-2</v>
      </c>
      <c r="N4" s="10"/>
      <c r="O4" s="5"/>
      <c r="P4" s="8" t="s">
        <v>11</v>
      </c>
      <c r="Q4" s="9"/>
      <c r="R4" s="10">
        <v>0.98192385000000004</v>
      </c>
      <c r="S4" s="10"/>
      <c r="T4" s="10">
        <v>0.97070000000000001</v>
      </c>
      <c r="U4" s="10"/>
      <c r="V4" s="10">
        <v>0.96109999999999995</v>
      </c>
      <c r="W4" s="10"/>
      <c r="X4" s="10">
        <v>1.5781000000000001</v>
      </c>
      <c r="Y4" s="10"/>
      <c r="Z4" s="10">
        <v>0.95240000000000002</v>
      </c>
      <c r="AA4" s="10"/>
      <c r="AB4" s="10">
        <v>2.6969637585910901E-2</v>
      </c>
      <c r="AC4" s="10"/>
    </row>
    <row r="5" spans="1:29" x14ac:dyDescent="0.25">
      <c r="A5" s="8" t="s">
        <v>13</v>
      </c>
      <c r="B5" s="9"/>
      <c r="C5" s="14">
        <v>165.82893999999999</v>
      </c>
      <c r="D5" s="14"/>
      <c r="E5" s="14">
        <v>165.76</v>
      </c>
      <c r="F5" s="14"/>
      <c r="G5" s="14">
        <v>165.61</v>
      </c>
      <c r="H5" s="14"/>
      <c r="I5" s="14">
        <v>167.04</v>
      </c>
      <c r="J5" s="14"/>
      <c r="K5" s="14">
        <v>163.82</v>
      </c>
      <c r="L5" s="14"/>
      <c r="M5" s="14">
        <v>0.42472611700791002</v>
      </c>
      <c r="N5" s="14"/>
      <c r="O5" s="5"/>
      <c r="P5" s="8" t="s">
        <v>13</v>
      </c>
      <c r="Q5" s="9"/>
      <c r="R5" s="14">
        <v>167.23387750000001</v>
      </c>
      <c r="S5" s="14"/>
      <c r="T5" s="14">
        <v>167.19</v>
      </c>
      <c r="U5" s="14"/>
      <c r="V5" s="14">
        <v>166.67</v>
      </c>
      <c r="W5" s="14"/>
      <c r="X5" s="14">
        <v>168.44</v>
      </c>
      <c r="Y5" s="14"/>
      <c r="Z5" s="14">
        <v>164.96</v>
      </c>
      <c r="AA5" s="14"/>
      <c r="AB5" s="14">
        <v>0.45619592136867998</v>
      </c>
      <c r="AC5" s="14"/>
    </row>
    <row r="6" spans="1:29" x14ac:dyDescent="0.25">
      <c r="A6" s="8" t="s">
        <v>14</v>
      </c>
      <c r="B6" s="9"/>
      <c r="C6" s="14">
        <v>156.13977499999999</v>
      </c>
      <c r="D6" s="14"/>
      <c r="E6" s="14">
        <v>156.80000000000001</v>
      </c>
      <c r="F6" s="14"/>
      <c r="G6" s="14">
        <v>157.6</v>
      </c>
      <c r="H6" s="14"/>
      <c r="I6" s="14">
        <v>277.5</v>
      </c>
      <c r="J6" s="14"/>
      <c r="K6" s="14">
        <v>105.6</v>
      </c>
      <c r="L6" s="14"/>
      <c r="M6" s="14">
        <v>4.2084312008951903</v>
      </c>
      <c r="N6" s="14"/>
      <c r="O6" s="5"/>
      <c r="P6" s="8" t="s">
        <v>14</v>
      </c>
      <c r="Q6" s="9"/>
      <c r="R6" s="14">
        <v>154.07452499999999</v>
      </c>
      <c r="S6" s="14"/>
      <c r="T6" s="14">
        <v>153.80000000000001</v>
      </c>
      <c r="U6" s="14"/>
      <c r="V6" s="14">
        <v>153.5</v>
      </c>
      <c r="W6" s="14"/>
      <c r="X6" s="14">
        <v>273.7</v>
      </c>
      <c r="Y6" s="14"/>
      <c r="Z6" s="14">
        <v>138.30000000000001</v>
      </c>
      <c r="AA6" s="14"/>
      <c r="AB6" s="14">
        <v>2.8342780045942599</v>
      </c>
      <c r="AC6" s="14"/>
    </row>
    <row r="7" spans="1:29" x14ac:dyDescent="0.25">
      <c r="A7" s="8" t="s">
        <v>12</v>
      </c>
      <c r="B7" s="9"/>
      <c r="C7" s="10">
        <v>1.0115765999999999</v>
      </c>
      <c r="D7" s="10"/>
      <c r="E7" s="10">
        <v>1.0002</v>
      </c>
      <c r="F7" s="10"/>
      <c r="G7" s="10">
        <v>0.98450000000000004</v>
      </c>
      <c r="H7" s="10"/>
      <c r="I7" s="10">
        <v>2.0337999999999998</v>
      </c>
      <c r="J7" s="10"/>
      <c r="K7" s="10">
        <v>3.09E-2</v>
      </c>
      <c r="L7" s="10"/>
      <c r="M7" s="10">
        <v>5.4579707067241398E-2</v>
      </c>
      <c r="N7" s="10"/>
      <c r="O7" s="5"/>
      <c r="P7" s="8" t="s">
        <v>12</v>
      </c>
      <c r="Q7" s="9"/>
      <c r="R7" s="10">
        <v>1.0544515750000001</v>
      </c>
      <c r="S7" s="10"/>
      <c r="T7" s="10">
        <v>1.0638000000000001</v>
      </c>
      <c r="U7" s="10"/>
      <c r="V7" s="10">
        <v>1.0684</v>
      </c>
      <c r="W7" s="10"/>
      <c r="X7" s="10">
        <v>1.1835</v>
      </c>
      <c r="Y7" s="10"/>
      <c r="Z7" s="10">
        <v>3.1E-2</v>
      </c>
      <c r="AA7" s="10"/>
      <c r="AB7" s="10">
        <v>3.2321465109058298E-2</v>
      </c>
      <c r="AC7" s="10"/>
    </row>
    <row r="8" spans="1:29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5"/>
      <c r="P8" s="31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4"/>
    </row>
    <row r="9" spans="1:29" x14ac:dyDescent="0.25">
      <c r="A9" s="9" t="s">
        <v>9</v>
      </c>
      <c r="B9" s="9"/>
      <c r="C9" s="25">
        <f>8477.9694/60/60</f>
        <v>2.3549914999999997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7"/>
      <c r="O9" s="5"/>
      <c r="P9" s="9" t="s">
        <v>9</v>
      </c>
      <c r="Q9" s="9"/>
      <c r="R9" s="25">
        <f>8413.3562/60/60</f>
        <v>2.3370433888888886</v>
      </c>
      <c r="S9" s="26"/>
      <c r="T9" s="26"/>
      <c r="U9" s="26"/>
      <c r="V9" s="26"/>
      <c r="W9" s="26"/>
      <c r="X9" s="26"/>
      <c r="Y9" s="26"/>
      <c r="Z9" s="26"/>
      <c r="AA9" s="26"/>
      <c r="AB9" s="26"/>
      <c r="AC9" s="27"/>
    </row>
    <row r="10" spans="1:29" ht="15.75" thickBot="1" x14ac:dyDescent="0.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"/>
      <c r="L10" s="1"/>
      <c r="M10" s="1"/>
      <c r="N10" s="1"/>
      <c r="O10" s="5"/>
      <c r="P10" s="15"/>
      <c r="Q10" s="16"/>
      <c r="R10" s="16"/>
      <c r="S10" s="16"/>
      <c r="T10" s="16"/>
      <c r="U10" s="16"/>
      <c r="V10" s="16"/>
      <c r="W10" s="16"/>
      <c r="X10" s="16"/>
      <c r="Y10" s="16"/>
    </row>
    <row r="11" spans="1:29" ht="15.75" thickBot="1" x14ac:dyDescent="0.3">
      <c r="A11" s="15"/>
      <c r="B11" s="16"/>
      <c r="C11" s="28" t="s">
        <v>1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/>
      <c r="O11" s="5"/>
      <c r="P11" s="11"/>
      <c r="Q11" s="12"/>
      <c r="R11" s="21" t="s">
        <v>3</v>
      </c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 spans="1:29" x14ac:dyDescent="0.25">
      <c r="A12" s="11"/>
      <c r="B12" s="12"/>
      <c r="C12" s="13" t="s">
        <v>5</v>
      </c>
      <c r="D12" s="13"/>
      <c r="E12" s="13" t="s">
        <v>4</v>
      </c>
      <c r="F12" s="13"/>
      <c r="G12" s="13" t="s">
        <v>6</v>
      </c>
      <c r="H12" s="13"/>
      <c r="I12" s="13" t="s">
        <v>7</v>
      </c>
      <c r="J12" s="13"/>
      <c r="K12" s="13" t="s">
        <v>8</v>
      </c>
      <c r="L12" s="13"/>
      <c r="M12" s="13" t="s">
        <v>15</v>
      </c>
      <c r="N12" s="13"/>
      <c r="O12" s="5"/>
      <c r="P12" s="11"/>
      <c r="Q12" s="12"/>
      <c r="R12" s="13" t="s">
        <v>5</v>
      </c>
      <c r="S12" s="13"/>
      <c r="T12" s="13" t="s">
        <v>4</v>
      </c>
      <c r="U12" s="13"/>
      <c r="V12" s="13" t="s">
        <v>6</v>
      </c>
      <c r="W12" s="13"/>
      <c r="X12" s="13" t="s">
        <v>7</v>
      </c>
      <c r="Y12" s="13"/>
      <c r="Z12" s="13" t="s">
        <v>8</v>
      </c>
      <c r="AA12" s="13"/>
      <c r="AB12" s="13" t="s">
        <v>15</v>
      </c>
      <c r="AC12" s="13"/>
    </row>
    <row r="13" spans="1:29" x14ac:dyDescent="0.25">
      <c r="A13" s="8" t="s">
        <v>10</v>
      </c>
      <c r="B13" s="9"/>
      <c r="C13" s="10">
        <v>6.4440650000000002E-2</v>
      </c>
      <c r="D13" s="10"/>
      <c r="E13" s="10">
        <v>5.5399999999999998E-2</v>
      </c>
      <c r="F13" s="10"/>
      <c r="G13" s="10">
        <v>5.6399999999999999E-2</v>
      </c>
      <c r="H13" s="10"/>
      <c r="I13" s="10">
        <v>0.1434</v>
      </c>
      <c r="J13" s="10"/>
      <c r="K13" s="10">
        <v>4.3200000000000002E-2</v>
      </c>
      <c r="L13" s="10"/>
      <c r="M13" s="10">
        <v>2.2476495518434302E-2</v>
      </c>
      <c r="N13" s="10"/>
      <c r="O13" s="5"/>
      <c r="P13" s="8" t="s">
        <v>10</v>
      </c>
      <c r="Q13" s="9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x14ac:dyDescent="0.25">
      <c r="A14" s="8" t="s">
        <v>11</v>
      </c>
      <c r="B14" s="9"/>
      <c r="C14" s="10">
        <v>0.99863262500000005</v>
      </c>
      <c r="D14" s="10"/>
      <c r="E14" s="10">
        <v>1.0068999999999999</v>
      </c>
      <c r="F14" s="10"/>
      <c r="G14" s="10">
        <v>1.0069999999999999</v>
      </c>
      <c r="H14" s="10"/>
      <c r="I14" s="10">
        <v>1.5602</v>
      </c>
      <c r="J14" s="10"/>
      <c r="K14" s="10">
        <v>0.95489999999999997</v>
      </c>
      <c r="L14" s="10"/>
      <c r="M14" s="10">
        <v>2.4125359196257801E-2</v>
      </c>
      <c r="N14" s="10"/>
      <c r="O14" s="5"/>
      <c r="P14" s="8" t="s">
        <v>11</v>
      </c>
      <c r="Q14" s="9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x14ac:dyDescent="0.25">
      <c r="A15" s="8" t="s">
        <v>13</v>
      </c>
      <c r="B15" s="9"/>
      <c r="C15" s="14">
        <v>165.19629499999999</v>
      </c>
      <c r="D15" s="14"/>
      <c r="E15" s="14">
        <v>165.22</v>
      </c>
      <c r="F15" s="14"/>
      <c r="G15" s="14">
        <v>165.22</v>
      </c>
      <c r="H15" s="14"/>
      <c r="I15" s="14">
        <v>165.57</v>
      </c>
      <c r="J15" s="14"/>
      <c r="K15" s="14">
        <v>162.02000000000001</v>
      </c>
      <c r="L15" s="14"/>
      <c r="M15" s="14">
        <v>0.16420829475399901</v>
      </c>
      <c r="N15" s="14"/>
      <c r="O15" s="5"/>
      <c r="P15" s="8" t="s">
        <v>13</v>
      </c>
      <c r="Q15" s="9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x14ac:dyDescent="0.25">
      <c r="A16" s="8" t="s">
        <v>14</v>
      </c>
      <c r="B16" s="9"/>
      <c r="C16" s="14">
        <v>152.8492</v>
      </c>
      <c r="D16" s="14"/>
      <c r="E16" s="14">
        <v>153.6</v>
      </c>
      <c r="F16" s="14"/>
      <c r="G16" s="14">
        <v>155.1</v>
      </c>
      <c r="H16" s="14"/>
      <c r="I16" s="14">
        <v>208.3</v>
      </c>
      <c r="J16" s="14"/>
      <c r="K16" s="14">
        <v>119.4</v>
      </c>
      <c r="L16" s="14"/>
      <c r="M16" s="14">
        <v>3.45767309556715</v>
      </c>
      <c r="N16" s="14"/>
      <c r="O16" s="5"/>
      <c r="P16" s="8" t="s">
        <v>14</v>
      </c>
      <c r="Q16" s="9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x14ac:dyDescent="0.25">
      <c r="A17" s="8" t="s">
        <v>12</v>
      </c>
      <c r="B17" s="9"/>
      <c r="C17" s="10">
        <v>1.0615739</v>
      </c>
      <c r="D17" s="10"/>
      <c r="E17" s="10">
        <v>1.0443499999999999</v>
      </c>
      <c r="F17" s="10"/>
      <c r="G17" s="10">
        <v>1.0287999999999999</v>
      </c>
      <c r="H17" s="10"/>
      <c r="I17" s="10">
        <v>1.663</v>
      </c>
      <c r="J17" s="10"/>
      <c r="K17" s="10">
        <v>0.1769</v>
      </c>
      <c r="L17" s="10"/>
      <c r="M17" s="10">
        <v>5.1182454608048301E-2</v>
      </c>
      <c r="N17" s="10"/>
      <c r="O17" s="5"/>
      <c r="P17" s="8" t="s">
        <v>12</v>
      </c>
      <c r="Q17" s="9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s="2" customFormat="1" x14ac:dyDescent="0.25">
      <c r="A18" s="31" t="s">
        <v>16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7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4"/>
    </row>
    <row r="19" spans="1:29" s="2" customFormat="1" x14ac:dyDescent="0.25">
      <c r="A19" s="9" t="s">
        <v>9</v>
      </c>
      <c r="B19" s="9"/>
      <c r="C19" s="25">
        <f>8502.7412/60/60</f>
        <v>2.3618725555555558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7"/>
      <c r="O19" s="5"/>
      <c r="P19" s="9" t="s">
        <v>9</v>
      </c>
      <c r="Q19" s="9"/>
      <c r="R19" s="25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7"/>
    </row>
    <row r="20" spans="1:29" s="2" customFormat="1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"/>
      <c r="L20" s="1"/>
      <c r="M20" s="16"/>
      <c r="N20" s="17"/>
    </row>
    <row r="21" spans="1:29" s="2" customFormat="1" x14ac:dyDescent="0.25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"/>
      <c r="L21" s="1"/>
      <c r="M21" s="16"/>
      <c r="N21" s="17"/>
    </row>
    <row r="22" spans="1:29" s="2" customFormat="1" x14ac:dyDescent="0.25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"/>
      <c r="L22" s="1"/>
      <c r="M22" s="16"/>
      <c r="N22" s="17"/>
    </row>
    <row r="23" spans="1:29" s="2" customFormat="1" ht="15.75" thickBot="1" x14ac:dyDescent="0.3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3"/>
      <c r="L23" s="3"/>
      <c r="M23" s="19"/>
      <c r="N23" s="20"/>
    </row>
    <row r="24" spans="1:29" s="2" customFormat="1" x14ac:dyDescent="0.25"/>
    <row r="25" spans="1:29" s="2" customFormat="1" x14ac:dyDescent="0.25"/>
    <row r="26" spans="1:29" s="2" customFormat="1" x14ac:dyDescent="0.25"/>
    <row r="27" spans="1:29" s="2" customFormat="1" x14ac:dyDescent="0.25"/>
    <row r="28" spans="1:29" s="2" customFormat="1" x14ac:dyDescent="0.25"/>
    <row r="29" spans="1:29" s="2" customFormat="1" x14ac:dyDescent="0.25"/>
    <row r="30" spans="1:29" s="2" customFormat="1" x14ac:dyDescent="0.25"/>
    <row r="31" spans="1:29" s="2" customFormat="1" x14ac:dyDescent="0.25"/>
    <row r="32" spans="1:29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</sheetData>
  <mergeCells count="222">
    <mergeCell ref="Z17:AA17"/>
    <mergeCell ref="AB17:AC17"/>
    <mergeCell ref="A18:N18"/>
    <mergeCell ref="P18:AC18"/>
    <mergeCell ref="C19:N19"/>
    <mergeCell ref="P19:Q19"/>
    <mergeCell ref="R19:AC19"/>
    <mergeCell ref="Z14:AA14"/>
    <mergeCell ref="AB14:AC14"/>
    <mergeCell ref="M15:N15"/>
    <mergeCell ref="Z15:AA15"/>
    <mergeCell ref="AB15:AC15"/>
    <mergeCell ref="M16:N16"/>
    <mergeCell ref="Z16:AA16"/>
    <mergeCell ref="AB16:AC16"/>
    <mergeCell ref="A19:B19"/>
    <mergeCell ref="P17:Q17"/>
    <mergeCell ref="R17:S17"/>
    <mergeCell ref="T17:U17"/>
    <mergeCell ref="V17:W17"/>
    <mergeCell ref="X17:Y17"/>
    <mergeCell ref="M17:N17"/>
    <mergeCell ref="A17:B17"/>
    <mergeCell ref="C17:D17"/>
    <mergeCell ref="Z12:AA12"/>
    <mergeCell ref="AB12:AC12"/>
    <mergeCell ref="M13:N13"/>
    <mergeCell ref="Z13:AA13"/>
    <mergeCell ref="AB13:AC13"/>
    <mergeCell ref="Z6:AA6"/>
    <mergeCell ref="AB6:AC6"/>
    <mergeCell ref="M7:N7"/>
    <mergeCell ref="Z7:AA7"/>
    <mergeCell ref="AB7:AC7"/>
    <mergeCell ref="A8:N8"/>
    <mergeCell ref="P8:AC8"/>
    <mergeCell ref="P13:Q13"/>
    <mergeCell ref="R13:S13"/>
    <mergeCell ref="T13:U13"/>
    <mergeCell ref="V13:W13"/>
    <mergeCell ref="X13:Y13"/>
    <mergeCell ref="A13:B13"/>
    <mergeCell ref="C13:D13"/>
    <mergeCell ref="E13:F13"/>
    <mergeCell ref="G13:H13"/>
    <mergeCell ref="Z3:AA3"/>
    <mergeCell ref="AB3:AC3"/>
    <mergeCell ref="M4:N4"/>
    <mergeCell ref="Z4:AA4"/>
    <mergeCell ref="AB4:AC4"/>
    <mergeCell ref="M5:N5"/>
    <mergeCell ref="Z5:AA5"/>
    <mergeCell ref="AB5:AC5"/>
    <mergeCell ref="C1:N1"/>
    <mergeCell ref="P1:Q1"/>
    <mergeCell ref="R1:AC1"/>
    <mergeCell ref="M2:N2"/>
    <mergeCell ref="Z2:AA2"/>
    <mergeCell ref="AB2:AC2"/>
    <mergeCell ref="P5:Q5"/>
    <mergeCell ref="R5:S5"/>
    <mergeCell ref="T5:U5"/>
    <mergeCell ref="V5:W5"/>
    <mergeCell ref="X5:Y5"/>
    <mergeCell ref="V4:W4"/>
    <mergeCell ref="X4:Y4"/>
    <mergeCell ref="P3:Q3"/>
    <mergeCell ref="R3:S3"/>
    <mergeCell ref="T3:U3"/>
    <mergeCell ref="A23:B23"/>
    <mergeCell ref="C23:D23"/>
    <mergeCell ref="E23:F23"/>
    <mergeCell ref="G23:H23"/>
    <mergeCell ref="I23:J23"/>
    <mergeCell ref="M23:N23"/>
    <mergeCell ref="A22:B22"/>
    <mergeCell ref="C22:D22"/>
    <mergeCell ref="E22:F22"/>
    <mergeCell ref="G22:H22"/>
    <mergeCell ref="I22:J22"/>
    <mergeCell ref="M22:N22"/>
    <mergeCell ref="A21:B21"/>
    <mergeCell ref="C21:D21"/>
    <mergeCell ref="E21:F21"/>
    <mergeCell ref="G21:H21"/>
    <mergeCell ref="I21:J21"/>
    <mergeCell ref="M21:N21"/>
    <mergeCell ref="A20:B20"/>
    <mergeCell ref="C20:D20"/>
    <mergeCell ref="E20:F20"/>
    <mergeCell ref="G20:H20"/>
    <mergeCell ref="I20:J20"/>
    <mergeCell ref="M20:N20"/>
    <mergeCell ref="E17:F17"/>
    <mergeCell ref="G17:H17"/>
    <mergeCell ref="I17:J17"/>
    <mergeCell ref="K17:L17"/>
    <mergeCell ref="P16:Q16"/>
    <mergeCell ref="R16:S16"/>
    <mergeCell ref="T16:U16"/>
    <mergeCell ref="V16:W16"/>
    <mergeCell ref="X16:Y16"/>
    <mergeCell ref="A16:B16"/>
    <mergeCell ref="C16:D16"/>
    <mergeCell ref="E16:F16"/>
    <mergeCell ref="G16:H16"/>
    <mergeCell ref="I16:J16"/>
    <mergeCell ref="K16:L16"/>
    <mergeCell ref="P15:Q15"/>
    <mergeCell ref="R15:S15"/>
    <mergeCell ref="T15:U15"/>
    <mergeCell ref="V15:W15"/>
    <mergeCell ref="X15:Y15"/>
    <mergeCell ref="A15:B15"/>
    <mergeCell ref="C15:D15"/>
    <mergeCell ref="E15:F15"/>
    <mergeCell ref="G15:H15"/>
    <mergeCell ref="I15:J15"/>
    <mergeCell ref="K15:L15"/>
    <mergeCell ref="P14:Q14"/>
    <mergeCell ref="R14:S14"/>
    <mergeCell ref="T14:U14"/>
    <mergeCell ref="V14:W14"/>
    <mergeCell ref="X14:Y14"/>
    <mergeCell ref="M14:N14"/>
    <mergeCell ref="A14:B14"/>
    <mergeCell ref="C14:D14"/>
    <mergeCell ref="E14:F14"/>
    <mergeCell ref="G14:H14"/>
    <mergeCell ref="I14:J14"/>
    <mergeCell ref="K14:L14"/>
    <mergeCell ref="I13:J13"/>
    <mergeCell ref="K13:L13"/>
    <mergeCell ref="P12:Q12"/>
    <mergeCell ref="R12:S12"/>
    <mergeCell ref="T12:U12"/>
    <mergeCell ref="V12:W12"/>
    <mergeCell ref="X12:Y12"/>
    <mergeCell ref="A12:B12"/>
    <mergeCell ref="C12:D12"/>
    <mergeCell ref="E12:F12"/>
    <mergeCell ref="G12:H12"/>
    <mergeCell ref="I12:J12"/>
    <mergeCell ref="K12:L12"/>
    <mergeCell ref="M12:N12"/>
    <mergeCell ref="P10:Q10"/>
    <mergeCell ref="R10:S10"/>
    <mergeCell ref="T10:U10"/>
    <mergeCell ref="V10:W10"/>
    <mergeCell ref="A11:B11"/>
    <mergeCell ref="X10:Y10"/>
    <mergeCell ref="C11:N11"/>
    <mergeCell ref="A10:B10"/>
    <mergeCell ref="C10:D10"/>
    <mergeCell ref="E10:F10"/>
    <mergeCell ref="G10:H10"/>
    <mergeCell ref="I10:J10"/>
    <mergeCell ref="P11:Q11"/>
    <mergeCell ref="R11:AC11"/>
    <mergeCell ref="A9:B9"/>
    <mergeCell ref="C9:N9"/>
    <mergeCell ref="P9:Q9"/>
    <mergeCell ref="R9:AC9"/>
    <mergeCell ref="P7:Q7"/>
    <mergeCell ref="R7:S7"/>
    <mergeCell ref="T7:U7"/>
    <mergeCell ref="V7:W7"/>
    <mergeCell ref="X7:Y7"/>
    <mergeCell ref="A7:B7"/>
    <mergeCell ref="C7:D7"/>
    <mergeCell ref="E7:F7"/>
    <mergeCell ref="G7:H7"/>
    <mergeCell ref="I7:J7"/>
    <mergeCell ref="K7:L7"/>
    <mergeCell ref="P6:Q6"/>
    <mergeCell ref="R6:S6"/>
    <mergeCell ref="T6:U6"/>
    <mergeCell ref="V6:W6"/>
    <mergeCell ref="X6:Y6"/>
    <mergeCell ref="M6:N6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P4:Q4"/>
    <mergeCell ref="R4:S4"/>
    <mergeCell ref="T4:U4"/>
    <mergeCell ref="A4:B4"/>
    <mergeCell ref="C4:D4"/>
    <mergeCell ref="E4:F4"/>
    <mergeCell ref="G4:H4"/>
    <mergeCell ref="I4:J4"/>
    <mergeCell ref="K4:L4"/>
    <mergeCell ref="V3:W3"/>
    <mergeCell ref="X3:Y3"/>
    <mergeCell ref="M3:N3"/>
    <mergeCell ref="A3:B3"/>
    <mergeCell ref="C3:D3"/>
    <mergeCell ref="E3:F3"/>
    <mergeCell ref="G3:H3"/>
    <mergeCell ref="I3:J3"/>
    <mergeCell ref="K3:L3"/>
    <mergeCell ref="P2:Q2"/>
    <mergeCell ref="R2:S2"/>
    <mergeCell ref="T2:U2"/>
    <mergeCell ref="V2:W2"/>
    <mergeCell ref="X2:Y2"/>
    <mergeCell ref="A1:B1"/>
    <mergeCell ref="A2:B2"/>
    <mergeCell ref="C2:D2"/>
    <mergeCell ref="E2:F2"/>
    <mergeCell ref="G2:H2"/>
    <mergeCell ref="I2:J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Face</vt:lpstr>
      <vt:lpstr>Car</vt:lpstr>
      <vt:lpstr>Body</vt:lpstr>
      <vt:lpstr>Yolo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Osamah AlQaisi</dc:creator>
  <cp:lastModifiedBy>Osamah AlQaisi</cp:lastModifiedBy>
  <dcterms:created xsi:type="dcterms:W3CDTF">2015-06-05T18:17:20Z</dcterms:created>
  <dcterms:modified xsi:type="dcterms:W3CDTF">2023-06-09T22:54:05Z</dcterms:modified>
</cp:coreProperties>
</file>