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TUDENT018\Statistics\"/>
    </mc:Choice>
  </mc:AlternateContent>
  <xr:revisionPtr revIDLastSave="0" documentId="13_ncr:1_{CF653256-3365-409C-A59D-EF5A67E39044}" xr6:coauthVersionLast="47" xr6:coauthVersionMax="47" xr10:uidLastSave="{00000000-0000-0000-0000-000000000000}"/>
  <bookViews>
    <workbookView xWindow="-108" yWindow="-108" windowWidth="23256" windowHeight="12576" tabRatio="841" xr2:uid="{00000000-000D-0000-FFFF-FFFF00000000}"/>
  </bookViews>
  <sheets>
    <sheet name="Acc_nodiff" sheetId="13" r:id="rId1"/>
    <sheet name="F1_nodiff" sheetId="14" r:id="rId2"/>
    <sheet name="ROC_nodiff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5" l="1"/>
  <c r="I9" i="15"/>
  <c r="J8" i="15"/>
  <c r="I8" i="15"/>
  <c r="J7" i="15"/>
  <c r="I7" i="15"/>
  <c r="J6" i="15"/>
  <c r="I6" i="15"/>
  <c r="J5" i="15"/>
  <c r="I5" i="15"/>
  <c r="J4" i="15"/>
  <c r="I4" i="15"/>
  <c r="J3" i="15"/>
  <c r="I3" i="15"/>
  <c r="J9" i="14"/>
  <c r="I9" i="14"/>
  <c r="J8" i="14"/>
  <c r="I8" i="14"/>
  <c r="J7" i="14"/>
  <c r="I7" i="14"/>
  <c r="J6" i="14"/>
  <c r="I6" i="14"/>
  <c r="J5" i="14"/>
  <c r="I5" i="14"/>
  <c r="J4" i="14"/>
  <c r="I4" i="14"/>
  <c r="J3" i="14"/>
  <c r="I3" i="14"/>
  <c r="J4" i="13"/>
  <c r="J5" i="13"/>
  <c r="J6" i="13"/>
  <c r="J7" i="13"/>
  <c r="J8" i="13"/>
  <c r="J9" i="13"/>
  <c r="I4" i="13"/>
  <c r="I5" i="13"/>
  <c r="I6" i="13"/>
  <c r="I7" i="13"/>
  <c r="I8" i="13"/>
  <c r="I9" i="13"/>
  <c r="J3" i="13"/>
  <c r="I3" i="13"/>
  <c r="G4" i="15" l="1"/>
  <c r="G5" i="15"/>
  <c r="G6" i="15"/>
  <c r="G7" i="15"/>
  <c r="G8" i="15"/>
  <c r="G3" i="15"/>
  <c r="G4" i="14"/>
  <c r="G5" i="14"/>
  <c r="G6" i="14"/>
  <c r="G7" i="14"/>
  <c r="G8" i="14"/>
  <c r="G3" i="14"/>
  <c r="G4" i="13"/>
  <c r="G5" i="13"/>
  <c r="G6" i="13"/>
  <c r="G7" i="13"/>
  <c r="G8" i="13"/>
  <c r="G3" i="13"/>
  <c r="H9" i="13"/>
  <c r="H9" i="15"/>
  <c r="F9" i="15"/>
  <c r="E9" i="15"/>
  <c r="D9" i="15"/>
  <c r="C9" i="15"/>
  <c r="B9" i="15"/>
  <c r="H9" i="14"/>
  <c r="F9" i="14"/>
  <c r="E9" i="14"/>
  <c r="D9" i="14"/>
  <c r="C9" i="14"/>
  <c r="B9" i="14"/>
  <c r="F9" i="13"/>
  <c r="E9" i="13"/>
  <c r="D9" i="13"/>
  <c r="C9" i="13"/>
  <c r="B9" i="13"/>
  <c r="G9" i="15" l="1"/>
  <c r="G9" i="13"/>
  <c r="G9" i="14"/>
</calcChain>
</file>

<file path=xl/sharedStrings.xml><?xml version="1.0" encoding="utf-8"?>
<sst xmlns="http://schemas.openxmlformats.org/spreadsheetml/2006/main" count="51" uniqueCount="21">
  <si>
    <t>Accuracy</t>
  </si>
  <si>
    <t>R_A</t>
  </si>
  <si>
    <t>R_AFI</t>
  </si>
  <si>
    <t>F1</t>
  </si>
  <si>
    <t>R_FI</t>
  </si>
  <si>
    <t>ROC</t>
  </si>
  <si>
    <t>R_AVFI</t>
  </si>
  <si>
    <t>R_AV</t>
  </si>
  <si>
    <t>Diabetes</t>
  </si>
  <si>
    <t>Liver</t>
  </si>
  <si>
    <t>Hepatitis</t>
  </si>
  <si>
    <t>Abalone</t>
  </si>
  <si>
    <t>Water</t>
  </si>
  <si>
    <t>Fetal</t>
  </si>
  <si>
    <t>AVERAGE</t>
  </si>
  <si>
    <t>AVG</t>
  </si>
  <si>
    <t>WA_R</t>
  </si>
  <si>
    <t>AVG ( R ) - WL_R</t>
  </si>
  <si>
    <t>MAX ( R ) -WL_R</t>
  </si>
  <si>
    <t>AVG ( R ) - WA_R</t>
  </si>
  <si>
    <t>MAX ( R ) -WA_R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</si>
</sst>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4" borderId="1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0" borderId="0" xfId="0" applyAlignment="1">
      <alignment horizontal="right"/>
    </xf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784B-459C-4DD4-9EC3-EF7AA85ACC1F}">
  <dimension ref="A1:J16"/>
  <sheetViews>
    <sheetView tabSelected="1" workbookViewId="0">
      <selection activeCell="M10" sqref="M10"/>
    </sheetView>
  </sheetViews>
  <sheetFormatPr defaultRowHeight="14.4" x14ac:dyDescent="0.3"/>
  <cols>
    <col min="1" max="1" width="11.33203125" bestFit="1" customWidth="1"/>
    <col min="9" max="10" width="14.88671875" bestFit="1" customWidth="1"/>
  </cols>
  <sheetData>
    <row r="1" spans="1:10" ht="18" x14ac:dyDescent="0.35">
      <c r="B1" s="13" t="s">
        <v>0</v>
      </c>
      <c r="C1" s="14"/>
      <c r="D1" s="14"/>
      <c r="E1" s="14"/>
      <c r="F1" s="14"/>
      <c r="G1" s="4"/>
      <c r="H1" s="1"/>
    </row>
    <row r="2" spans="1:10" x14ac:dyDescent="0.3">
      <c r="B2" s="3" t="s">
        <v>7</v>
      </c>
      <c r="C2" s="3" t="s">
        <v>4</v>
      </c>
      <c r="D2" s="3" t="s">
        <v>6</v>
      </c>
      <c r="E2" s="3" t="s">
        <v>1</v>
      </c>
      <c r="F2" s="3" t="s">
        <v>2</v>
      </c>
      <c r="G2" s="3" t="s">
        <v>15</v>
      </c>
      <c r="H2" s="3" t="s">
        <v>16</v>
      </c>
      <c r="I2" s="3" t="s">
        <v>19</v>
      </c>
      <c r="J2" s="3" t="s">
        <v>20</v>
      </c>
    </row>
    <row r="3" spans="1:10" x14ac:dyDescent="0.3">
      <c r="A3" t="s">
        <v>8</v>
      </c>
      <c r="B3" s="10">
        <v>0.74969696969696964</v>
      </c>
      <c r="C3" s="10">
        <v>0.74129870129870146</v>
      </c>
      <c r="D3" s="10">
        <v>0.74701298701298702</v>
      </c>
      <c r="E3" s="10">
        <v>0.74173160173160202</v>
      </c>
      <c r="F3" s="11">
        <v>0.75125541125541129</v>
      </c>
      <c r="G3" s="7">
        <f t="shared" ref="G3:G9" si="0">AVERAGE(B3:F3)</f>
        <v>0.74619913419913431</v>
      </c>
      <c r="H3" s="9">
        <v>0.74285714285714288</v>
      </c>
      <c r="I3" s="1">
        <f>(AVERAGE(B3:F3)-H3)*100</f>
        <v>0.33419913419914238</v>
      </c>
      <c r="J3" s="1">
        <f>(MAX(B3:F3) - H3)*100</f>
        <v>0.83982683982684048</v>
      </c>
    </row>
    <row r="4" spans="1:10" x14ac:dyDescent="0.3">
      <c r="A4" t="s">
        <v>9</v>
      </c>
      <c r="B4" s="10">
        <v>0.6859428571428573</v>
      </c>
      <c r="C4" s="10">
        <v>0.65862857142857134</v>
      </c>
      <c r="D4" s="10">
        <v>0.6903999999999999</v>
      </c>
      <c r="E4" s="10">
        <v>0.67897142857142867</v>
      </c>
      <c r="F4" s="11">
        <v>0.68662857142857137</v>
      </c>
      <c r="G4" s="7">
        <f t="shared" si="0"/>
        <v>0.68011428571428578</v>
      </c>
      <c r="H4" s="9">
        <v>0.68742857142857128</v>
      </c>
      <c r="I4" s="1">
        <f t="shared" ref="I4:I9" si="1">(AVERAGE(B4:F4)-H4)*100</f>
        <v>-0.73142857142854956</v>
      </c>
      <c r="J4" s="1">
        <f t="shared" ref="J4:J9" si="2">(MAX(B4:F4) - H4)*100</f>
        <v>0.29714285714286248</v>
      </c>
    </row>
    <row r="5" spans="1:10" x14ac:dyDescent="0.3">
      <c r="A5" t="s">
        <v>10</v>
      </c>
      <c r="B5" s="10">
        <v>0.93016216216216208</v>
      </c>
      <c r="C5" s="10">
        <v>0.95535135135135119</v>
      </c>
      <c r="D5" s="10">
        <v>0.95491891891891867</v>
      </c>
      <c r="E5" s="10">
        <v>0.93005405405405395</v>
      </c>
      <c r="F5" s="11">
        <v>0.95502702702702691</v>
      </c>
      <c r="G5" s="7">
        <f t="shared" si="0"/>
        <v>0.94510270270270258</v>
      </c>
      <c r="H5" s="9">
        <v>0.9702702702702708</v>
      </c>
      <c r="I5" s="1">
        <f t="shared" si="1"/>
        <v>-2.5167567567568216</v>
      </c>
      <c r="J5" s="1">
        <f t="shared" si="2"/>
        <v>-1.491891891891961</v>
      </c>
    </row>
    <row r="6" spans="1:10" x14ac:dyDescent="0.3">
      <c r="A6" t="s">
        <v>11</v>
      </c>
      <c r="B6" s="10">
        <v>0.53727379553466503</v>
      </c>
      <c r="C6" s="10">
        <v>0.52620446533490006</v>
      </c>
      <c r="D6" s="10">
        <v>0.54472385428907155</v>
      </c>
      <c r="E6" s="10">
        <v>0.54329024676850768</v>
      </c>
      <c r="F6" s="11">
        <v>0.54199764982373655</v>
      </c>
      <c r="G6" s="7">
        <f t="shared" si="0"/>
        <v>0.53869800235017617</v>
      </c>
      <c r="H6" s="9">
        <v>0.53137485311398369</v>
      </c>
      <c r="I6" s="1">
        <f t="shared" si="1"/>
        <v>0.73231492361924833</v>
      </c>
      <c r="J6" s="1">
        <f t="shared" si="2"/>
        <v>1.334900117508786</v>
      </c>
    </row>
    <row r="7" spans="1:10" x14ac:dyDescent="0.3">
      <c r="A7" t="s">
        <v>12</v>
      </c>
      <c r="B7" s="10">
        <v>0.61401831129196305</v>
      </c>
      <c r="C7" s="11">
        <v>0.62370295015259392</v>
      </c>
      <c r="D7" s="10">
        <v>0.62138351983723294</v>
      </c>
      <c r="E7" s="10">
        <v>0.61855544252288908</v>
      </c>
      <c r="F7" s="11">
        <v>0.62331637843336718</v>
      </c>
      <c r="G7" s="7">
        <f t="shared" si="0"/>
        <v>0.62019532044760928</v>
      </c>
      <c r="H7" s="9">
        <v>0.61580874872838265</v>
      </c>
      <c r="I7" s="1">
        <f t="shared" si="1"/>
        <v>0.43865717192266285</v>
      </c>
      <c r="J7" s="1">
        <f t="shared" si="2"/>
        <v>0.78942014242112668</v>
      </c>
    </row>
    <row r="8" spans="1:10" x14ac:dyDescent="0.3">
      <c r="A8" t="s">
        <v>13</v>
      </c>
      <c r="B8" s="10">
        <v>0.92510971786833851</v>
      </c>
      <c r="C8" s="10">
        <v>0.92824451410658326</v>
      </c>
      <c r="D8" s="10">
        <v>0.93473354231974881</v>
      </c>
      <c r="E8" s="10">
        <v>0.92526645768025073</v>
      </c>
      <c r="F8" s="11">
        <v>0.93520376175548559</v>
      </c>
      <c r="G8" s="7">
        <f t="shared" si="0"/>
        <v>0.92971159874608134</v>
      </c>
      <c r="H8" s="9">
        <v>0.94498432601880911</v>
      </c>
      <c r="I8" s="1">
        <f t="shared" si="1"/>
        <v>-1.5272727272727771</v>
      </c>
      <c r="J8" s="1">
        <f t="shared" si="2"/>
        <v>-0.97805642633235212</v>
      </c>
    </row>
    <row r="9" spans="1:10" x14ac:dyDescent="0.3">
      <c r="A9" t="s">
        <v>14</v>
      </c>
      <c r="B9" s="5">
        <f>AVERAGE(B3:B8)</f>
        <v>0.74036730228282599</v>
      </c>
      <c r="C9" s="5">
        <f t="shared" ref="C9:F9" si="3">AVERAGE(C3:C8)</f>
        <v>0.73890509227878354</v>
      </c>
      <c r="D9" s="5">
        <f t="shared" si="3"/>
        <v>0.74886213706299332</v>
      </c>
      <c r="E9" s="5">
        <f t="shared" si="3"/>
        <v>0.739644871888122</v>
      </c>
      <c r="F9" s="5">
        <f t="shared" si="3"/>
        <v>0.74890479995393322</v>
      </c>
      <c r="G9" s="6">
        <f t="shared" si="0"/>
        <v>0.74333684069333161</v>
      </c>
      <c r="H9" s="5">
        <f t="shared" ref="H9" si="4">AVERAGE(H3:H8)</f>
        <v>0.74878731873619342</v>
      </c>
      <c r="I9" s="1">
        <f t="shared" si="1"/>
        <v>-0.5450478042861806</v>
      </c>
      <c r="J9" s="1">
        <f t="shared" si="2"/>
        <v>1.1748121773980102E-2</v>
      </c>
    </row>
    <row r="11" spans="1:10" x14ac:dyDescent="0.3">
      <c r="A11" s="12"/>
      <c r="B11" s="12"/>
      <c r="C11" s="12"/>
    </row>
    <row r="12" spans="1:10" x14ac:dyDescent="0.3">
      <c r="A12" s="12"/>
      <c r="B12" s="12"/>
      <c r="C12" s="12"/>
    </row>
    <row r="13" spans="1:10" x14ac:dyDescent="0.3">
      <c r="A13" s="12"/>
      <c r="B13" s="12"/>
      <c r="C13" s="12"/>
    </row>
    <row r="14" spans="1:10" x14ac:dyDescent="0.3">
      <c r="A14" s="12"/>
      <c r="B14" s="12"/>
      <c r="C14" s="12"/>
    </row>
    <row r="15" spans="1:10" x14ac:dyDescent="0.3">
      <c r="A15" s="12"/>
      <c r="B15" s="12"/>
      <c r="C15" s="12"/>
    </row>
    <row r="16" spans="1:10" x14ac:dyDescent="0.3">
      <c r="A16" s="12"/>
      <c r="B16" s="12"/>
      <c r="C16" s="12"/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7A3BC-423A-4531-9290-9719F1686C7D}">
  <dimension ref="A1:J9"/>
  <sheetViews>
    <sheetView workbookViewId="0">
      <selection activeCell="B28" sqref="B28"/>
    </sheetView>
  </sheetViews>
  <sheetFormatPr defaultRowHeight="14.4" x14ac:dyDescent="0.3"/>
  <cols>
    <col min="9" max="10" width="14.88671875" bestFit="1" customWidth="1"/>
  </cols>
  <sheetData>
    <row r="1" spans="1:10" ht="18" x14ac:dyDescent="0.35">
      <c r="B1" s="13" t="s">
        <v>3</v>
      </c>
      <c r="C1" s="14"/>
      <c r="D1" s="14"/>
      <c r="E1" s="14"/>
      <c r="F1" s="14"/>
      <c r="G1" s="4"/>
      <c r="H1" s="1"/>
    </row>
    <row r="2" spans="1:10" x14ac:dyDescent="0.3">
      <c r="B2" s="3" t="s">
        <v>7</v>
      </c>
      <c r="C2" s="3" t="s">
        <v>4</v>
      </c>
      <c r="D2" s="3" t="s">
        <v>6</v>
      </c>
      <c r="E2" s="3" t="s">
        <v>1</v>
      </c>
      <c r="F2" s="3" t="s">
        <v>2</v>
      </c>
      <c r="G2" s="3" t="s">
        <v>15</v>
      </c>
      <c r="H2" s="3" t="s">
        <v>16</v>
      </c>
      <c r="I2" s="3" t="s">
        <v>17</v>
      </c>
      <c r="J2" s="3" t="s">
        <v>18</v>
      </c>
    </row>
    <row r="3" spans="1:10" x14ac:dyDescent="0.3">
      <c r="A3" t="s">
        <v>8</v>
      </c>
      <c r="B3" s="10">
        <v>0.61946767552278825</v>
      </c>
      <c r="C3" s="10">
        <v>0.59860911229524505</v>
      </c>
      <c r="D3" s="10">
        <v>0.62184267638547119</v>
      </c>
      <c r="E3" s="10">
        <v>0.61326552660335709</v>
      </c>
      <c r="F3" s="10">
        <v>0.62793912985056866</v>
      </c>
      <c r="G3" s="7">
        <f t="shared" ref="G3:G9" si="0">AVERAGE(B3:F3)</f>
        <v>0.61622482413148605</v>
      </c>
      <c r="H3" s="9">
        <v>0.60578476656925551</v>
      </c>
      <c r="I3" s="1">
        <f>(AVERAGE(B3:F3)-H3)*100</f>
        <v>1.0440057562230542</v>
      </c>
      <c r="J3" s="1">
        <f>(MAX(B3:F3) - H3)*100</f>
        <v>2.215436328131315</v>
      </c>
    </row>
    <row r="4" spans="1:10" x14ac:dyDescent="0.3">
      <c r="A4" t="s">
        <v>9</v>
      </c>
      <c r="B4" s="10">
        <v>0.78460375478388544</v>
      </c>
      <c r="C4" s="10">
        <v>0.76506072774651568</v>
      </c>
      <c r="D4" s="10">
        <v>0.78570809350569637</v>
      </c>
      <c r="E4" s="10">
        <v>0.77836517849290776</v>
      </c>
      <c r="F4" s="10">
        <v>0.78418395409098107</v>
      </c>
      <c r="G4" s="7">
        <f t="shared" si="0"/>
        <v>0.77958434172399715</v>
      </c>
      <c r="H4" s="9">
        <v>0.78283144476950806</v>
      </c>
      <c r="I4" s="1">
        <f t="shared" ref="I4:I9" si="1">(AVERAGE(B4:F4)-H4)*100</f>
        <v>-0.32471030455109018</v>
      </c>
      <c r="J4" s="1">
        <f t="shared" ref="J4:J9" si="2">(MAX(B4:F4) - H4)*100</f>
        <v>0.28766487361883142</v>
      </c>
    </row>
    <row r="5" spans="1:10" x14ac:dyDescent="0.3">
      <c r="A5" t="s">
        <v>10</v>
      </c>
      <c r="B5" s="10">
        <v>0.62387119007085834</v>
      </c>
      <c r="C5" s="10">
        <v>0.77944479180560511</v>
      </c>
      <c r="D5" s="10">
        <v>0.79071193354773106</v>
      </c>
      <c r="E5" s="10">
        <v>0.62173784775307428</v>
      </c>
      <c r="F5" s="10">
        <v>0.7860412980411996</v>
      </c>
      <c r="G5" s="7">
        <f t="shared" si="0"/>
        <v>0.72036141224369366</v>
      </c>
      <c r="H5" s="9">
        <v>0.86890983222756357</v>
      </c>
      <c r="I5" s="1">
        <f t="shared" si="1"/>
        <v>-14.854841998386991</v>
      </c>
      <c r="J5" s="1">
        <f t="shared" si="2"/>
        <v>-7.8197898679832516</v>
      </c>
    </row>
    <row r="6" spans="1:10" x14ac:dyDescent="0.3">
      <c r="A6" t="s">
        <v>11</v>
      </c>
      <c r="B6" s="10">
        <v>0.4789925335102429</v>
      </c>
      <c r="C6" s="10">
        <v>0.46442551185298397</v>
      </c>
      <c r="D6" s="10">
        <v>0.48620943874040101</v>
      </c>
      <c r="E6" s="10">
        <v>0.48845672090214443</v>
      </c>
      <c r="F6" s="10">
        <v>0.48513274694537167</v>
      </c>
      <c r="G6" s="7">
        <f t="shared" si="0"/>
        <v>0.48064339039022885</v>
      </c>
      <c r="H6" s="9">
        <v>0.4636458816162069</v>
      </c>
      <c r="I6" s="1">
        <f t="shared" si="1"/>
        <v>1.6997508774021952</v>
      </c>
      <c r="J6" s="1">
        <f t="shared" si="2"/>
        <v>2.4810839285937525</v>
      </c>
    </row>
    <row r="7" spans="1:10" x14ac:dyDescent="0.3">
      <c r="A7" t="s">
        <v>12</v>
      </c>
      <c r="B7" s="10">
        <v>0.43724129621415919</v>
      </c>
      <c r="C7" s="11">
        <v>0.44557526799447722</v>
      </c>
      <c r="D7" s="10">
        <v>0.44376194840223759</v>
      </c>
      <c r="E7" s="10">
        <v>0.44196709527544698</v>
      </c>
      <c r="F7" s="10">
        <v>0.45086910961396609</v>
      </c>
      <c r="G7" s="7">
        <f t="shared" si="0"/>
        <v>0.44388294350005741</v>
      </c>
      <c r="H7" s="9">
        <v>0.44089557494131532</v>
      </c>
      <c r="I7" s="1">
        <f t="shared" si="1"/>
        <v>0.29873685587420984</v>
      </c>
      <c r="J7" s="1">
        <f t="shared" si="2"/>
        <v>0.99735346726507745</v>
      </c>
    </row>
    <row r="8" spans="1:10" x14ac:dyDescent="0.3">
      <c r="A8" t="s">
        <v>13</v>
      </c>
      <c r="B8" s="10">
        <v>0.8214991395305391</v>
      </c>
      <c r="C8" s="10">
        <v>0.82908022900482758</v>
      </c>
      <c r="D8" s="10">
        <v>0.84791873306576493</v>
      </c>
      <c r="E8" s="10">
        <v>0.81997767870452176</v>
      </c>
      <c r="F8" s="10">
        <v>0.84820631535482816</v>
      </c>
      <c r="G8" s="7">
        <f t="shared" si="0"/>
        <v>0.83333641913209622</v>
      </c>
      <c r="H8" s="9">
        <v>0.87016518435146495</v>
      </c>
      <c r="I8" s="1">
        <f t="shared" si="1"/>
        <v>-3.6828765219368731</v>
      </c>
      <c r="J8" s="1">
        <f t="shared" si="2"/>
        <v>-2.1958868996636793</v>
      </c>
    </row>
    <row r="9" spans="1:10" x14ac:dyDescent="0.3">
      <c r="A9" t="s">
        <v>14</v>
      </c>
      <c r="B9" s="5">
        <f>AVERAGE(B3:B8)</f>
        <v>0.62761259827207894</v>
      </c>
      <c r="C9" s="5">
        <f t="shared" ref="C9:H9" si="3">AVERAGE(C3:C8)</f>
        <v>0.64703260678327579</v>
      </c>
      <c r="D9" s="5">
        <f t="shared" si="3"/>
        <v>0.66269213727455034</v>
      </c>
      <c r="E9" s="5">
        <f t="shared" si="3"/>
        <v>0.62729500795524207</v>
      </c>
      <c r="F9" s="5">
        <f t="shared" si="3"/>
        <v>0.66372875898281924</v>
      </c>
      <c r="G9" s="5">
        <f t="shared" si="0"/>
        <v>0.6456722218535933</v>
      </c>
      <c r="H9" s="5">
        <f t="shared" si="3"/>
        <v>0.67203878074588574</v>
      </c>
      <c r="I9" s="1">
        <f t="shared" si="1"/>
        <v>-2.6366558892292447</v>
      </c>
      <c r="J9" s="1">
        <f t="shared" si="2"/>
        <v>-0.83100217630664996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6EED-CBB8-46CD-9220-0B92180427A8}">
  <dimension ref="A1:J13"/>
  <sheetViews>
    <sheetView workbookViewId="0">
      <selection activeCell="J3" sqref="J3:J8"/>
    </sheetView>
  </sheetViews>
  <sheetFormatPr defaultRowHeight="14.4" x14ac:dyDescent="0.3"/>
  <cols>
    <col min="9" max="10" width="14.88671875" bestFit="1" customWidth="1"/>
  </cols>
  <sheetData>
    <row r="1" spans="1:10" ht="18" x14ac:dyDescent="0.35">
      <c r="B1" s="13" t="s">
        <v>5</v>
      </c>
      <c r="C1" s="14"/>
      <c r="D1" s="14"/>
      <c r="E1" s="14"/>
      <c r="F1" s="14"/>
      <c r="G1" s="4"/>
      <c r="H1" s="1"/>
    </row>
    <row r="2" spans="1:10" x14ac:dyDescent="0.3">
      <c r="B2" s="3" t="s">
        <v>7</v>
      </c>
      <c r="C2" s="3" t="s">
        <v>4</v>
      </c>
      <c r="D2" s="3" t="s">
        <v>6</v>
      </c>
      <c r="E2" s="3" t="s">
        <v>1</v>
      </c>
      <c r="F2" s="3" t="s">
        <v>2</v>
      </c>
      <c r="G2" s="3" t="s">
        <v>15</v>
      </c>
      <c r="H2" s="3" t="s">
        <v>16</v>
      </c>
      <c r="I2" s="3" t="s">
        <v>17</v>
      </c>
      <c r="J2" s="3" t="s">
        <v>18</v>
      </c>
    </row>
    <row r="3" spans="1:10" x14ac:dyDescent="0.3">
      <c r="A3" t="s">
        <v>8</v>
      </c>
      <c r="B3" s="10">
        <v>0.71279091219333313</v>
      </c>
      <c r="C3" s="10">
        <v>0.69916843146433794</v>
      </c>
      <c r="D3" s="10">
        <v>0.71347494378067911</v>
      </c>
      <c r="E3" s="11">
        <v>0.70691154634736353</v>
      </c>
      <c r="F3" s="10">
        <v>0.71930455687211259</v>
      </c>
      <c r="G3" s="2">
        <f t="shared" ref="G3:G9" si="0">AVERAGE(B3:F3)</f>
        <v>0.71033007813156535</v>
      </c>
      <c r="H3" s="9">
        <v>0.70369247299204984</v>
      </c>
      <c r="I3" s="1">
        <f>(AVERAGE(B3:F3)-H3)*100</f>
        <v>0.66376051395155011</v>
      </c>
      <c r="J3" s="1">
        <f>(MAX(B3:F3) - H3)*100</f>
        <v>1.5612083880062744</v>
      </c>
    </row>
    <row r="4" spans="1:10" x14ac:dyDescent="0.3">
      <c r="A4" t="s">
        <v>9</v>
      </c>
      <c r="B4" s="10">
        <v>0.59884423178139323</v>
      </c>
      <c r="C4" s="10">
        <v>0.56906498520394289</v>
      </c>
      <c r="D4" s="10">
        <v>0.61396388752130038</v>
      </c>
      <c r="E4" s="11">
        <v>0.59634321906364662</v>
      </c>
      <c r="F4" s="10">
        <v>0.60394463333393889</v>
      </c>
      <c r="G4" s="2">
        <f t="shared" si="0"/>
        <v>0.59643219138084447</v>
      </c>
      <c r="H4" s="9">
        <v>0.61104466889262854</v>
      </c>
      <c r="I4" s="1">
        <f t="shared" ref="I4:I9" si="1">(AVERAGE(B4:F4)-H4)*100</f>
        <v>-1.4612477511784072</v>
      </c>
      <c r="J4" s="1">
        <f t="shared" ref="J4:J9" si="2">(MAX(B4:F4) - H4)*100</f>
        <v>0.2919218628671838</v>
      </c>
    </row>
    <row r="5" spans="1:10" x14ac:dyDescent="0.3">
      <c r="A5" t="s">
        <v>10</v>
      </c>
      <c r="B5" s="10">
        <v>0.73448434035808274</v>
      </c>
      <c r="C5" s="10">
        <v>0.83820782291275775</v>
      </c>
      <c r="D5" s="10">
        <v>0.85024387849017879</v>
      </c>
      <c r="E5" s="11">
        <v>0.73233887291664512</v>
      </c>
      <c r="F5" s="10">
        <v>0.84544020822280819</v>
      </c>
      <c r="G5" s="2">
        <f t="shared" si="0"/>
        <v>0.80014302458009445</v>
      </c>
      <c r="H5" s="9">
        <v>0.90013267437965094</v>
      </c>
      <c r="I5" s="1">
        <f t="shared" si="1"/>
        <v>-9.9989649799556481</v>
      </c>
      <c r="J5" s="1">
        <f t="shared" si="2"/>
        <v>-4.9888795889472153</v>
      </c>
    </row>
    <row r="6" spans="1:10" x14ac:dyDescent="0.3">
      <c r="A6" t="s">
        <v>11</v>
      </c>
      <c r="B6" s="10">
        <v>0.5324166491363741</v>
      </c>
      <c r="C6" s="10">
        <v>0.520704294352482</v>
      </c>
      <c r="D6" s="10">
        <v>0.539198674052906</v>
      </c>
      <c r="E6" s="11">
        <v>0.53862855465817883</v>
      </c>
      <c r="F6" s="10">
        <v>0.53692246123144094</v>
      </c>
      <c r="G6" s="2">
        <f t="shared" si="0"/>
        <v>0.53357412668627635</v>
      </c>
      <c r="H6" s="9">
        <v>0.52521716233541826</v>
      </c>
      <c r="I6" s="1">
        <f t="shared" si="1"/>
        <v>0.83569643508580871</v>
      </c>
      <c r="J6" s="1">
        <f t="shared" si="2"/>
        <v>1.3981511717487738</v>
      </c>
    </row>
    <row r="7" spans="1:10" x14ac:dyDescent="0.3">
      <c r="A7" t="s">
        <v>12</v>
      </c>
      <c r="B7" s="11">
        <v>0.57279932232961173</v>
      </c>
      <c r="C7" s="11">
        <v>0.58201543803517053</v>
      </c>
      <c r="D7" s="11">
        <v>0.57915994040538388</v>
      </c>
      <c r="E7" s="11">
        <v>0.57704404590668157</v>
      </c>
      <c r="F7" s="11">
        <v>0.58277550609719142</v>
      </c>
      <c r="G7" s="2">
        <f t="shared" si="0"/>
        <v>0.5787588505548078</v>
      </c>
      <c r="H7" s="9">
        <v>0.57510721438517731</v>
      </c>
      <c r="I7" s="1">
        <f t="shared" si="1"/>
        <v>0.365163616963049</v>
      </c>
      <c r="J7" s="1">
        <f t="shared" si="2"/>
        <v>0.76682917120141081</v>
      </c>
    </row>
    <row r="8" spans="1:10" x14ac:dyDescent="0.3">
      <c r="A8" t="s">
        <v>13</v>
      </c>
      <c r="B8" s="10">
        <v>0.87169955788640996</v>
      </c>
      <c r="C8" s="10">
        <v>0.88086402644599204</v>
      </c>
      <c r="D8" s="10">
        <v>0.89010549523143101</v>
      </c>
      <c r="E8" s="11">
        <v>0.87051098044386266</v>
      </c>
      <c r="F8" s="10">
        <v>0.89348398655575989</v>
      </c>
      <c r="G8" s="2">
        <f t="shared" si="0"/>
        <v>0.88133280931269109</v>
      </c>
      <c r="H8" s="9">
        <v>0.90328505751441091</v>
      </c>
      <c r="I8" s="1">
        <f t="shared" si="1"/>
        <v>-2.1952248201719815</v>
      </c>
      <c r="J8" s="1">
        <f t="shared" si="2"/>
        <v>-0.98010709586510147</v>
      </c>
    </row>
    <row r="9" spans="1:10" x14ac:dyDescent="0.3">
      <c r="A9" t="s">
        <v>14</v>
      </c>
      <c r="B9" s="5">
        <f>AVERAGE(B3:B8)</f>
        <v>0.67050583561420074</v>
      </c>
      <c r="C9" s="5">
        <f t="shared" ref="C9:H9" si="3">AVERAGE(C3:C8)</f>
        <v>0.6816708330691138</v>
      </c>
      <c r="D9" s="5">
        <f t="shared" si="3"/>
        <v>0.69769113658031312</v>
      </c>
      <c r="E9" s="5">
        <f t="shared" si="3"/>
        <v>0.67029620322272976</v>
      </c>
      <c r="F9" s="5">
        <f t="shared" si="3"/>
        <v>0.69697855871887526</v>
      </c>
      <c r="G9" s="2">
        <f t="shared" si="0"/>
        <v>0.68342851344104649</v>
      </c>
      <c r="H9" s="5">
        <f t="shared" si="3"/>
        <v>0.70307987508322256</v>
      </c>
      <c r="I9" s="1">
        <f t="shared" si="1"/>
        <v>-1.9651361642176068</v>
      </c>
      <c r="J9" s="1">
        <f t="shared" si="2"/>
        <v>-0.53887385029094403</v>
      </c>
    </row>
    <row r="13" spans="1:10" x14ac:dyDescent="0.3">
      <c r="B13" s="8"/>
      <c r="C13" s="8"/>
      <c r="D13" s="8"/>
      <c r="E13" s="8"/>
      <c r="F13" s="8"/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Acc_nodiff</vt:lpstr>
      <vt:lpstr>F1_nodiff</vt:lpstr>
      <vt:lpstr>ROC_nodiff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STUDENT018</dc:creator>
  <cp:lastModifiedBy>FLORINA - OANA MITRUT (83885)</cp:lastModifiedBy>
  <dcterms:created xsi:type="dcterms:W3CDTF">2015-06-05T18:19:34Z</dcterms:created>
  <dcterms:modified xsi:type="dcterms:W3CDTF">2024-07-04T09:38:11Z</dcterms:modified>
</cp:coreProperties>
</file>