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2D1CDAE9-FB80-4833-9146-DE1B72DA4A40}" xr6:coauthVersionLast="47" xr6:coauthVersionMax="47" xr10:uidLastSave="{00000000-0000-0000-0000-000000000000}"/>
  <bookViews>
    <workbookView xWindow="-108" yWindow="-108" windowWidth="23256" windowHeight="12576" tabRatio="841" xr2:uid="{00000000-000D-0000-FFFF-FFFF00000000}"/>
  </bookViews>
  <sheets>
    <sheet name="Acc_nodiff" sheetId="13" r:id="rId1"/>
    <sheet name="F1_nodiff" sheetId="14" r:id="rId2"/>
    <sheet name="ROC_nodiff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5" l="1"/>
  <c r="Q9" i="15"/>
  <c r="T8" i="15"/>
  <c r="S8" i="15"/>
  <c r="R8" i="15"/>
  <c r="Q8" i="15"/>
  <c r="P8" i="15"/>
  <c r="O8" i="15"/>
  <c r="T7" i="15"/>
  <c r="S7" i="15"/>
  <c r="R7" i="15"/>
  <c r="Q7" i="15"/>
  <c r="P7" i="15"/>
  <c r="O7" i="15"/>
  <c r="T6" i="15"/>
  <c r="S6" i="15"/>
  <c r="R6" i="15"/>
  <c r="Q6" i="15"/>
  <c r="P6" i="15"/>
  <c r="O6" i="15"/>
  <c r="T5" i="15"/>
  <c r="S5" i="15"/>
  <c r="R5" i="15"/>
  <c r="Q5" i="15"/>
  <c r="P5" i="15"/>
  <c r="O5" i="15"/>
  <c r="T4" i="15"/>
  <c r="S4" i="15"/>
  <c r="R4" i="15"/>
  <c r="Q4" i="15"/>
  <c r="P4" i="15"/>
  <c r="O4" i="15"/>
  <c r="T3" i="15"/>
  <c r="S3" i="15"/>
  <c r="R3" i="15"/>
  <c r="Q3" i="15"/>
  <c r="P3" i="15"/>
  <c r="O3" i="15"/>
  <c r="O9" i="14"/>
  <c r="T8" i="14"/>
  <c r="S8" i="14"/>
  <c r="R8" i="14"/>
  <c r="Q8" i="14"/>
  <c r="P8" i="14"/>
  <c r="O8" i="14"/>
  <c r="T7" i="14"/>
  <c r="S7" i="14"/>
  <c r="R7" i="14"/>
  <c r="Q7" i="14"/>
  <c r="P7" i="14"/>
  <c r="O7" i="14"/>
  <c r="T6" i="14"/>
  <c r="S6" i="14"/>
  <c r="R6" i="14"/>
  <c r="Q6" i="14"/>
  <c r="P6" i="14"/>
  <c r="O6" i="14"/>
  <c r="T5" i="14"/>
  <c r="S5" i="14"/>
  <c r="R5" i="14"/>
  <c r="Q5" i="14"/>
  <c r="P5" i="14"/>
  <c r="O5" i="14"/>
  <c r="T4" i="14"/>
  <c r="S4" i="14"/>
  <c r="R4" i="14"/>
  <c r="Q4" i="14"/>
  <c r="P4" i="14"/>
  <c r="O4" i="14"/>
  <c r="T3" i="14"/>
  <c r="S3" i="14"/>
  <c r="R3" i="14"/>
  <c r="Q3" i="14"/>
  <c r="P3" i="14"/>
  <c r="O3" i="14"/>
  <c r="R9" i="13"/>
  <c r="Q9" i="13"/>
  <c r="T8" i="13"/>
  <c r="S8" i="13"/>
  <c r="R8" i="13"/>
  <c r="Q8" i="13"/>
  <c r="P8" i="13"/>
  <c r="O8" i="13"/>
  <c r="T7" i="13"/>
  <c r="S7" i="13"/>
  <c r="R7" i="13"/>
  <c r="Q7" i="13"/>
  <c r="P7" i="13"/>
  <c r="O7" i="13"/>
  <c r="T6" i="13"/>
  <c r="S6" i="13"/>
  <c r="R6" i="13"/>
  <c r="Q6" i="13"/>
  <c r="P6" i="13"/>
  <c r="O6" i="13"/>
  <c r="T5" i="13"/>
  <c r="S5" i="13"/>
  <c r="R5" i="13"/>
  <c r="Q5" i="13"/>
  <c r="P5" i="13"/>
  <c r="O5" i="13"/>
  <c r="T4" i="13"/>
  <c r="S4" i="13"/>
  <c r="R4" i="13"/>
  <c r="Q4" i="13"/>
  <c r="P4" i="13"/>
  <c r="O4" i="13"/>
  <c r="T3" i="13"/>
  <c r="S3" i="13"/>
  <c r="R3" i="13"/>
  <c r="Q3" i="13"/>
  <c r="P3" i="13"/>
  <c r="O3" i="13"/>
  <c r="K4" i="15"/>
  <c r="K5" i="15"/>
  <c r="K6" i="15"/>
  <c r="K7" i="15"/>
  <c r="K8" i="15"/>
  <c r="K3" i="15"/>
  <c r="K4" i="14"/>
  <c r="K5" i="14"/>
  <c r="K6" i="14"/>
  <c r="K7" i="14"/>
  <c r="K8" i="14"/>
  <c r="K3" i="14"/>
  <c r="K4" i="13"/>
  <c r="K5" i="13"/>
  <c r="K6" i="13"/>
  <c r="K7" i="13"/>
  <c r="K8" i="13"/>
  <c r="K3" i="13"/>
  <c r="N9" i="15"/>
  <c r="M9" i="15"/>
  <c r="N9" i="14"/>
  <c r="T9" i="14" s="1"/>
  <c r="M9" i="14"/>
  <c r="Q9" i="14" s="1"/>
  <c r="N9" i="13"/>
  <c r="M9" i="13"/>
  <c r="G9" i="13"/>
  <c r="H9" i="13"/>
  <c r="I9" i="13"/>
  <c r="J9" i="13"/>
  <c r="L9" i="13"/>
  <c r="J9" i="15"/>
  <c r="L9" i="15"/>
  <c r="I9" i="15"/>
  <c r="T9" i="15" s="1"/>
  <c r="H9" i="15"/>
  <c r="G9" i="15"/>
  <c r="R9" i="15" s="1"/>
  <c r="F9" i="15"/>
  <c r="E9" i="15"/>
  <c r="D9" i="15"/>
  <c r="C9" i="15"/>
  <c r="O9" i="15" s="1"/>
  <c r="B9" i="15"/>
  <c r="L9" i="14"/>
  <c r="J9" i="14"/>
  <c r="I9" i="14"/>
  <c r="H9" i="14"/>
  <c r="G9" i="14"/>
  <c r="F9" i="14"/>
  <c r="E9" i="14"/>
  <c r="D9" i="14"/>
  <c r="C9" i="14"/>
  <c r="P9" i="14" s="1"/>
  <c r="B9" i="14"/>
  <c r="F9" i="13"/>
  <c r="E9" i="13"/>
  <c r="D9" i="13"/>
  <c r="C9" i="13"/>
  <c r="O9" i="13" s="1"/>
  <c r="B9" i="13"/>
  <c r="P9" i="13" s="1"/>
  <c r="R9" i="14" l="1"/>
  <c r="S9" i="14"/>
  <c r="P9" i="15"/>
  <c r="K9" i="15"/>
  <c r="K9" i="13"/>
  <c r="S9" i="13"/>
  <c r="T9" i="13"/>
  <c r="K9" i="14"/>
</calcChain>
</file>

<file path=xl/sharedStrings.xml><?xml version="1.0" encoding="utf-8"?>
<sst xmlns="http://schemas.openxmlformats.org/spreadsheetml/2006/main" count="81" uniqueCount="29">
  <si>
    <t>Accuracy</t>
  </si>
  <si>
    <t>SR_AFI</t>
  </si>
  <si>
    <t>R_A</t>
  </si>
  <si>
    <t>R_AFI</t>
  </si>
  <si>
    <t>F1</t>
  </si>
  <si>
    <t>R_FI</t>
  </si>
  <si>
    <t>S_AFI</t>
  </si>
  <si>
    <t>ROC</t>
  </si>
  <si>
    <t>R_AVFI</t>
  </si>
  <si>
    <t>R_AV</t>
  </si>
  <si>
    <t>S_A</t>
  </si>
  <si>
    <t>SR_A</t>
  </si>
  <si>
    <t>Diabetes</t>
  </si>
  <si>
    <t>Liver</t>
  </si>
  <si>
    <t>Hepatitis</t>
  </si>
  <si>
    <t>Abalone</t>
  </si>
  <si>
    <t>Water</t>
  </si>
  <si>
    <t>Fetal</t>
  </si>
  <si>
    <t>AVERAGE</t>
  </si>
  <si>
    <t>AVG</t>
  </si>
  <si>
    <t>WS_R</t>
  </si>
  <si>
    <t>WS_S</t>
  </si>
  <si>
    <t>WS_SR</t>
  </si>
  <si>
    <t>AVG ( R ) - WS_R</t>
  </si>
  <si>
    <t>MAX ( R ) -WS_R</t>
  </si>
  <si>
    <t>AVG ( S ) - WS_S</t>
  </si>
  <si>
    <t>MAX ( S ) -WS_S</t>
  </si>
  <si>
    <t>AVG ( SR ) - WS_SR</t>
  </si>
  <si>
    <t>MAX ( SR ) -WS_SR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</si>
</sst>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4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ill="1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784B-459C-4DD4-9EC3-EF7AA85ACC1F}">
  <dimension ref="A1:T17"/>
  <sheetViews>
    <sheetView tabSelected="1" topLeftCell="C1" workbookViewId="0">
      <selection activeCell="O2" sqref="O2:T2"/>
    </sheetView>
  </sheetViews>
  <sheetFormatPr defaultRowHeight="14.4" x14ac:dyDescent="0.3"/>
  <cols>
    <col min="1" max="1" width="11.33203125" bestFit="1" customWidth="1"/>
    <col min="15" max="16" width="14.88671875" bestFit="1" customWidth="1"/>
    <col min="17" max="18" width="14.6640625" bestFit="1" customWidth="1"/>
    <col min="19" max="20" width="16.88671875" bestFit="1" customWidth="1"/>
  </cols>
  <sheetData>
    <row r="1" spans="1:20" ht="18" x14ac:dyDescent="0.35">
      <c r="B1" s="17" t="s">
        <v>0</v>
      </c>
      <c r="C1" s="18"/>
      <c r="D1" s="18"/>
      <c r="E1" s="18"/>
      <c r="F1" s="18"/>
      <c r="G1" s="18"/>
      <c r="H1" s="18"/>
      <c r="I1" s="18"/>
      <c r="J1" s="19"/>
      <c r="K1" s="4"/>
      <c r="L1" s="1"/>
    </row>
    <row r="2" spans="1:20" x14ac:dyDescent="0.3">
      <c r="B2" s="3" t="s">
        <v>9</v>
      </c>
      <c r="C2" s="3" t="s">
        <v>5</v>
      </c>
      <c r="D2" s="3" t="s">
        <v>8</v>
      </c>
      <c r="E2" s="3" t="s">
        <v>2</v>
      </c>
      <c r="F2" s="3" t="s">
        <v>3</v>
      </c>
      <c r="G2" s="3" t="s">
        <v>10</v>
      </c>
      <c r="H2" s="3" t="s">
        <v>6</v>
      </c>
      <c r="I2" s="3" t="s">
        <v>11</v>
      </c>
      <c r="J2" s="3" t="s">
        <v>1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0" x14ac:dyDescent="0.3">
      <c r="A3" t="s">
        <v>12</v>
      </c>
      <c r="B3" s="11">
        <v>0.74969696969696964</v>
      </c>
      <c r="C3" s="11">
        <v>0.74129870129870146</v>
      </c>
      <c r="D3" s="11">
        <v>0.74701298701298702</v>
      </c>
      <c r="E3" s="11">
        <v>0.74173160173160202</v>
      </c>
      <c r="F3" s="14">
        <v>0.75125541125541129</v>
      </c>
      <c r="G3" s="15">
        <v>0.73792207792207776</v>
      </c>
      <c r="H3" s="11">
        <v>0.73497835497835506</v>
      </c>
      <c r="I3" s="13">
        <v>0.73774891774891804</v>
      </c>
      <c r="J3" s="14">
        <v>0.74</v>
      </c>
      <c r="K3" s="7">
        <f>AVERAGE(B3:J3)</f>
        <v>0.74240500240500262</v>
      </c>
      <c r="L3" s="10">
        <v>0.72943722943722933</v>
      </c>
      <c r="M3" s="10">
        <v>0.72874458874458869</v>
      </c>
      <c r="N3" s="10">
        <v>0.73151515151515156</v>
      </c>
      <c r="O3" s="1">
        <f>(AVERAGE(B3:F3)-L3)*100</f>
        <v>1.6761904761904978</v>
      </c>
      <c r="P3" s="1">
        <f>(MAX(B3:F3) - L3)*100</f>
        <v>2.1818181818181959</v>
      </c>
      <c r="Q3" s="1">
        <f>(AVERAGE(G3:H3) -M3)*100</f>
        <v>0.77056277056277711</v>
      </c>
      <c r="R3" s="1">
        <f>(MAX(G3:H3) - N3)*100</f>
        <v>0.64069264069261944</v>
      </c>
      <c r="S3" s="1">
        <f>(AVERAGE(I3:J3)-N3)*100</f>
        <v>0.73593073593074543</v>
      </c>
      <c r="T3" s="1">
        <f>(MAX(I3:J3) - N3)*100</f>
        <v>0.84848484848484285</v>
      </c>
    </row>
    <row r="4" spans="1:20" x14ac:dyDescent="0.3">
      <c r="A4" t="s">
        <v>13</v>
      </c>
      <c r="B4" s="11">
        <v>0.6859428571428573</v>
      </c>
      <c r="C4" s="11">
        <v>0.65862857142857134</v>
      </c>
      <c r="D4" s="14">
        <v>0.6903999999999999</v>
      </c>
      <c r="E4" s="11">
        <v>0.67897142857142867</v>
      </c>
      <c r="F4" s="12">
        <v>0.68662857142857137</v>
      </c>
      <c r="G4" s="1">
        <v>0.67257142857142849</v>
      </c>
      <c r="H4" s="14">
        <v>0.67302857142857131</v>
      </c>
      <c r="I4" s="13">
        <v>0.67119999999999991</v>
      </c>
      <c r="J4" s="14">
        <v>0.67565714285714273</v>
      </c>
      <c r="K4" s="7">
        <f t="shared" ref="K4:K9" si="0">AVERAGE(B4:J4)</f>
        <v>0.6770031746031745</v>
      </c>
      <c r="L4" s="10">
        <v>0.66491428571428568</v>
      </c>
      <c r="M4" s="10">
        <v>0.67119999999999991</v>
      </c>
      <c r="N4" s="10">
        <v>0.6625142857142855</v>
      </c>
      <c r="O4" s="1">
        <f t="shared" ref="O4:O9" si="1">(AVERAGE(B4:F4)-L4)*100</f>
        <v>1.5200000000000102</v>
      </c>
      <c r="P4" s="1">
        <f t="shared" ref="P4:P9" si="2">(MAX(B4:F4) - L4)*100</f>
        <v>2.5485714285714223</v>
      </c>
      <c r="Q4" s="1">
        <f t="shared" ref="Q4:Q9" si="3">(AVERAGE(G4:H4) -M4)*100</f>
        <v>0.15999999999999348</v>
      </c>
      <c r="R4" s="1">
        <f t="shared" ref="R4:R9" si="4">(MAX(G4:H4) - N4)*100</f>
        <v>1.0514285714285809</v>
      </c>
      <c r="S4" s="1">
        <f t="shared" ref="S4:S9" si="5">(AVERAGE(I4:J4)-N4)*100</f>
        <v>1.0914285714285765</v>
      </c>
      <c r="T4" s="1">
        <f t="shared" ref="T4:T9" si="6">(MAX(I4:J4) - N4)*100</f>
        <v>1.3142857142857234</v>
      </c>
    </row>
    <row r="5" spans="1:20" x14ac:dyDescent="0.3">
      <c r="A5" t="s">
        <v>14</v>
      </c>
      <c r="B5" s="11">
        <v>0.93016216216216208</v>
      </c>
      <c r="C5" s="14">
        <v>0.95535135135135119</v>
      </c>
      <c r="D5" s="11">
        <v>0.95491891891891867</v>
      </c>
      <c r="E5" s="11">
        <v>0.93005405405405395</v>
      </c>
      <c r="F5" s="12">
        <v>0.95502702702702691</v>
      </c>
      <c r="G5" s="1">
        <v>0.93308108108108101</v>
      </c>
      <c r="H5" s="14">
        <v>0.94432432432432434</v>
      </c>
      <c r="I5" s="13">
        <v>0.92962162162162154</v>
      </c>
      <c r="J5" s="14">
        <v>0.94843243243243203</v>
      </c>
      <c r="K5" s="7">
        <f t="shared" si="0"/>
        <v>0.94233033033033031</v>
      </c>
      <c r="L5" s="10">
        <v>0.92410810810810806</v>
      </c>
      <c r="M5" s="10">
        <v>0.92140540540540539</v>
      </c>
      <c r="N5" s="10">
        <v>0.92432432432432454</v>
      </c>
      <c r="O5" s="1">
        <f t="shared" si="1"/>
        <v>2.0994594594594518</v>
      </c>
      <c r="P5" s="1">
        <f t="shared" si="2"/>
        <v>3.1243243243243124</v>
      </c>
      <c r="Q5" s="1">
        <f t="shared" si="3"/>
        <v>1.7297297297297232</v>
      </c>
      <c r="R5" s="1">
        <f t="shared" si="4"/>
        <v>1.9999999999999796</v>
      </c>
      <c r="S5" s="1">
        <f t="shared" si="5"/>
        <v>1.4702702702702242</v>
      </c>
      <c r="T5" s="1">
        <f t="shared" si="6"/>
        <v>2.4108108108107484</v>
      </c>
    </row>
    <row r="6" spans="1:20" x14ac:dyDescent="0.3">
      <c r="A6" t="s">
        <v>15</v>
      </c>
      <c r="B6" s="11">
        <v>0.53727379553466503</v>
      </c>
      <c r="C6" s="11">
        <v>0.52620446533490006</v>
      </c>
      <c r="D6" s="14">
        <v>0.54472385428907155</v>
      </c>
      <c r="E6" s="11">
        <v>0.54329024676850768</v>
      </c>
      <c r="F6" s="12">
        <v>0.54199764982373655</v>
      </c>
      <c r="G6" s="15">
        <v>0.53461809635722679</v>
      </c>
      <c r="H6" s="11">
        <v>0.53168037602820217</v>
      </c>
      <c r="I6" s="13">
        <v>0.53276145710928302</v>
      </c>
      <c r="J6" s="14">
        <v>0.53518213866039954</v>
      </c>
      <c r="K6" s="7">
        <f t="shared" si="0"/>
        <v>0.53641467554511024</v>
      </c>
      <c r="L6" s="10">
        <v>0.52667450058754417</v>
      </c>
      <c r="M6" s="10">
        <v>0.53005875440658057</v>
      </c>
      <c r="N6" s="10">
        <v>0.52853113983548761</v>
      </c>
      <c r="O6" s="1">
        <f t="shared" si="1"/>
        <v>1.2023501762632005</v>
      </c>
      <c r="P6" s="1">
        <f t="shared" si="2"/>
        <v>1.8049353701527382</v>
      </c>
      <c r="Q6" s="1">
        <f t="shared" si="3"/>
        <v>0.3090481786133914</v>
      </c>
      <c r="R6" s="1">
        <f t="shared" si="4"/>
        <v>0.60869565217391841</v>
      </c>
      <c r="S6" s="1">
        <f t="shared" si="5"/>
        <v>0.54406580493536749</v>
      </c>
      <c r="T6" s="1">
        <f t="shared" si="6"/>
        <v>0.66509988249119356</v>
      </c>
    </row>
    <row r="7" spans="1:20" x14ac:dyDescent="0.3">
      <c r="A7" t="s">
        <v>16</v>
      </c>
      <c r="B7" s="11">
        <v>0.61401831129196305</v>
      </c>
      <c r="C7" s="14">
        <v>0.62370295015259392</v>
      </c>
      <c r="D7" s="11">
        <v>0.62138351983723294</v>
      </c>
      <c r="E7" s="11">
        <v>0.61855544252288908</v>
      </c>
      <c r="F7" s="12">
        <v>0.62331637843336718</v>
      </c>
      <c r="G7" s="1">
        <v>0.61477110885045771</v>
      </c>
      <c r="H7" s="14">
        <v>0.6223194303153613</v>
      </c>
      <c r="I7" s="13">
        <v>0.60856561546286891</v>
      </c>
      <c r="J7" s="14">
        <v>0.61979654120040695</v>
      </c>
      <c r="K7" s="7">
        <f t="shared" si="0"/>
        <v>0.61849214422968235</v>
      </c>
      <c r="L7" s="10">
        <v>0.59953204476093591</v>
      </c>
      <c r="M7" s="10">
        <v>0.59625635808748734</v>
      </c>
      <c r="N7" s="10">
        <v>0.59192268565615469</v>
      </c>
      <c r="O7" s="1">
        <f t="shared" si="1"/>
        <v>2.0663275686673366</v>
      </c>
      <c r="P7" s="1">
        <f t="shared" si="2"/>
        <v>2.4170905391658004</v>
      </c>
      <c r="Q7" s="1">
        <f t="shared" si="3"/>
        <v>2.2288911495422115</v>
      </c>
      <c r="R7" s="1">
        <f t="shared" si="4"/>
        <v>3.0396744659206609</v>
      </c>
      <c r="S7" s="1">
        <f t="shared" si="5"/>
        <v>2.2258392675483241</v>
      </c>
      <c r="T7" s="1">
        <f t="shared" si="6"/>
        <v>2.7873855544252257</v>
      </c>
    </row>
    <row r="8" spans="1:20" x14ac:dyDescent="0.3">
      <c r="A8" t="s">
        <v>17</v>
      </c>
      <c r="B8" s="11">
        <v>0.92510971786833851</v>
      </c>
      <c r="C8" s="11">
        <v>0.92824451410658326</v>
      </c>
      <c r="D8" s="11">
        <v>0.93473354231974881</v>
      </c>
      <c r="E8" s="11">
        <v>0.92526645768025073</v>
      </c>
      <c r="F8" s="14">
        <v>0.93520376175548559</v>
      </c>
      <c r="G8" s="1">
        <v>0.92203761755485902</v>
      </c>
      <c r="H8" s="14">
        <v>0.92940438871473308</v>
      </c>
      <c r="I8" s="13">
        <v>0.92144200626959294</v>
      </c>
      <c r="J8" s="14">
        <v>0.92956112852664574</v>
      </c>
      <c r="K8" s="7">
        <f t="shared" si="0"/>
        <v>0.92788923719958183</v>
      </c>
      <c r="L8" s="10">
        <v>0.92542319749216295</v>
      </c>
      <c r="M8" s="10">
        <v>0.92467084639498442</v>
      </c>
      <c r="N8" s="10">
        <v>0.92398119122257039</v>
      </c>
      <c r="O8" s="1">
        <f t="shared" si="1"/>
        <v>0.42884012539183836</v>
      </c>
      <c r="P8" s="1">
        <f t="shared" si="2"/>
        <v>0.97805642633226331</v>
      </c>
      <c r="Q8" s="1">
        <f t="shared" si="3"/>
        <v>0.10501567398115697</v>
      </c>
      <c r="R8" s="1">
        <f t="shared" si="4"/>
        <v>0.54231974921626902</v>
      </c>
      <c r="S8" s="1">
        <f t="shared" si="5"/>
        <v>0.15203761755488987</v>
      </c>
      <c r="T8" s="1">
        <f t="shared" si="6"/>
        <v>0.55799373040753553</v>
      </c>
    </row>
    <row r="9" spans="1:20" x14ac:dyDescent="0.3">
      <c r="A9" t="s">
        <v>18</v>
      </c>
      <c r="B9" s="5">
        <f>AVERAGE(B3:B8)</f>
        <v>0.74036730228282599</v>
      </c>
      <c r="C9" s="5">
        <f t="shared" ref="C9:F9" si="7">AVERAGE(C3:C8)</f>
        <v>0.73890509227878354</v>
      </c>
      <c r="D9" s="5">
        <f t="shared" si="7"/>
        <v>0.74886213706299332</v>
      </c>
      <c r="E9" s="5">
        <f t="shared" si="7"/>
        <v>0.739644871888122</v>
      </c>
      <c r="F9" s="5">
        <f t="shared" si="7"/>
        <v>0.74890479995393322</v>
      </c>
      <c r="G9" s="5">
        <f t="shared" ref="G9" si="8">AVERAGE(G3:G8)</f>
        <v>0.73583356838952174</v>
      </c>
      <c r="H9" s="5">
        <f t="shared" ref="H9" si="9">AVERAGE(H3:H8)</f>
        <v>0.73928924096492443</v>
      </c>
      <c r="I9" s="5">
        <f t="shared" ref="I9" si="10">AVERAGE(I3:I8)</f>
        <v>0.73355660303538073</v>
      </c>
      <c r="J9" s="5">
        <f t="shared" ref="J9" si="11">AVERAGE(J3:J8)</f>
        <v>0.74143823061283787</v>
      </c>
      <c r="K9" s="6">
        <f t="shared" si="0"/>
        <v>0.74075576071881377</v>
      </c>
      <c r="L9" s="5">
        <f t="shared" ref="L9:N9" si="12">AVERAGE(L3:L8)</f>
        <v>0.72834822768337781</v>
      </c>
      <c r="M9" s="5">
        <f t="shared" si="12"/>
        <v>0.72872265883984111</v>
      </c>
      <c r="N9" s="5">
        <f t="shared" si="12"/>
        <v>0.72713146304466247</v>
      </c>
      <c r="O9" s="1">
        <f t="shared" si="1"/>
        <v>1.49886130099538</v>
      </c>
      <c r="P9" s="1">
        <f t="shared" si="2"/>
        <v>2.0556572270555407</v>
      </c>
      <c r="Q9" s="1">
        <f t="shared" si="3"/>
        <v>0.88387458373819783</v>
      </c>
      <c r="R9" s="1">
        <f t="shared" si="4"/>
        <v>1.2157777920261958</v>
      </c>
      <c r="S9" s="1">
        <f t="shared" si="5"/>
        <v>1.0365953779446824</v>
      </c>
      <c r="T9" s="1">
        <f t="shared" si="6"/>
        <v>1.4306767568175394</v>
      </c>
    </row>
    <row r="11" spans="1:20" x14ac:dyDescent="0.3">
      <c r="A11" s="16"/>
      <c r="B11" s="16"/>
      <c r="C11" s="16"/>
    </row>
    <row r="12" spans="1:20" x14ac:dyDescent="0.3">
      <c r="A12" s="16"/>
      <c r="B12" s="16"/>
      <c r="C12" s="16"/>
      <c r="J12" s="8"/>
    </row>
    <row r="13" spans="1:20" x14ac:dyDescent="0.3">
      <c r="A13" s="16"/>
      <c r="B13" s="16"/>
      <c r="C13" s="16"/>
      <c r="J13" s="8"/>
    </row>
    <row r="14" spans="1:20" x14ac:dyDescent="0.3">
      <c r="A14" s="16"/>
      <c r="B14" s="16"/>
      <c r="C14" s="16"/>
      <c r="J14" s="8"/>
    </row>
    <row r="15" spans="1:20" x14ac:dyDescent="0.3">
      <c r="A15" s="16"/>
      <c r="B15" s="16"/>
      <c r="C15" s="16"/>
      <c r="J15" s="8"/>
    </row>
    <row r="16" spans="1:20" x14ac:dyDescent="0.3">
      <c r="A16" s="16"/>
      <c r="B16" s="16"/>
      <c r="C16" s="16"/>
    </row>
    <row r="17" spans="1:3" x14ac:dyDescent="0.3">
      <c r="A17" s="16"/>
      <c r="B17" s="16"/>
      <c r="C17" s="16"/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3BC-423A-4531-9290-9719F1686C7D}">
  <dimension ref="A1:T9"/>
  <sheetViews>
    <sheetView zoomScaleNormal="100" workbookViewId="0">
      <selection activeCell="O2" sqref="O2:T2"/>
    </sheetView>
  </sheetViews>
  <sheetFormatPr defaultRowHeight="14.4" x14ac:dyDescent="0.3"/>
  <cols>
    <col min="15" max="16" width="14.88671875" bestFit="1" customWidth="1"/>
    <col min="17" max="17" width="14.6640625" bestFit="1" customWidth="1"/>
    <col min="19" max="20" width="16.88671875" bestFit="1" customWidth="1"/>
  </cols>
  <sheetData>
    <row r="1" spans="1:20" ht="18" x14ac:dyDescent="0.35">
      <c r="B1" s="17" t="s">
        <v>4</v>
      </c>
      <c r="C1" s="18"/>
      <c r="D1" s="18"/>
      <c r="E1" s="18"/>
      <c r="F1" s="18"/>
      <c r="G1" s="18"/>
      <c r="H1" s="18"/>
      <c r="I1" s="18"/>
      <c r="J1" s="19"/>
      <c r="K1" s="4"/>
      <c r="L1" s="1"/>
    </row>
    <row r="2" spans="1:20" x14ac:dyDescent="0.3">
      <c r="B2" s="3" t="s">
        <v>9</v>
      </c>
      <c r="C2" s="3" t="s">
        <v>5</v>
      </c>
      <c r="D2" s="3" t="s">
        <v>8</v>
      </c>
      <c r="E2" s="3" t="s">
        <v>2</v>
      </c>
      <c r="F2" s="3" t="s">
        <v>3</v>
      </c>
      <c r="G2" s="3" t="s">
        <v>10</v>
      </c>
      <c r="H2" s="3" t="s">
        <v>6</v>
      </c>
      <c r="I2" s="3" t="s">
        <v>11</v>
      </c>
      <c r="J2" s="3" t="s">
        <v>1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0" x14ac:dyDescent="0.3">
      <c r="A3" t="s">
        <v>12</v>
      </c>
      <c r="B3" s="11">
        <v>0.61946767552278825</v>
      </c>
      <c r="C3" s="11">
        <v>0.59860911229524505</v>
      </c>
      <c r="D3" s="11">
        <v>0.62184267638547119</v>
      </c>
      <c r="E3" s="11">
        <v>0.61326552660335709</v>
      </c>
      <c r="F3" s="14">
        <v>0.62793912985056866</v>
      </c>
      <c r="G3" s="11">
        <v>0.57323751285836189</v>
      </c>
      <c r="H3" s="14">
        <v>0.57949934170817963</v>
      </c>
      <c r="I3" s="11">
        <v>0.56911274499526165</v>
      </c>
      <c r="J3" s="14">
        <v>0.5864490911219703</v>
      </c>
      <c r="K3" s="7">
        <f>AVERAGE(B3:J3)</f>
        <v>0.59882475681568925</v>
      </c>
      <c r="L3" s="10">
        <v>0.57474925002662247</v>
      </c>
      <c r="M3" s="10">
        <v>0.56308992778727884</v>
      </c>
      <c r="N3" s="10">
        <v>0.57468555535729782</v>
      </c>
      <c r="O3" s="1">
        <f>(AVERAGE(B3:F3)-L3)*100</f>
        <v>4.1475574104863577</v>
      </c>
      <c r="P3" s="1">
        <f>(MAX(B3:F3) - L3)*100</f>
        <v>5.3189879823946189</v>
      </c>
      <c r="Q3" s="1">
        <f>(AVERAGE(G3:H3) -M3)*100</f>
        <v>1.3278499495991913</v>
      </c>
      <c r="R3" s="1">
        <f>(MAX(G3:H3) - N3)*100</f>
        <v>0.48137863508818102</v>
      </c>
      <c r="S3" s="1">
        <f>(AVERAGE(I3:J3)-N3)*100</f>
        <v>0.30953627013181606</v>
      </c>
      <c r="T3" s="1">
        <f>(MAX(I3:J3) - N3)*100</f>
        <v>1.1763535764672484</v>
      </c>
    </row>
    <row r="4" spans="1:20" x14ac:dyDescent="0.3">
      <c r="A4" t="s">
        <v>13</v>
      </c>
      <c r="B4" s="11">
        <v>0.78460375478388544</v>
      </c>
      <c r="C4" s="11">
        <v>0.76506072774651568</v>
      </c>
      <c r="D4" s="14">
        <v>0.78570809350569637</v>
      </c>
      <c r="E4" s="11">
        <v>0.77836517849290776</v>
      </c>
      <c r="F4" s="11">
        <v>0.78418395409098107</v>
      </c>
      <c r="G4" s="14">
        <v>0.77975150303893903</v>
      </c>
      <c r="H4" s="11">
        <v>0.77867377643705471</v>
      </c>
      <c r="I4" s="11">
        <v>0.77588974391290522</v>
      </c>
      <c r="J4" s="14">
        <v>0.77932139512322873</v>
      </c>
      <c r="K4" s="7">
        <f t="shared" ref="K4:K9" si="0">AVERAGE(B4:J4)</f>
        <v>0.77906201412579046</v>
      </c>
      <c r="L4" s="10">
        <v>0.77136579457650145</v>
      </c>
      <c r="M4" s="10">
        <v>0.77840102628317909</v>
      </c>
      <c r="N4" s="10">
        <v>0.77059084178958026</v>
      </c>
      <c r="O4" s="1">
        <f t="shared" ref="O4:O9" si="1">(AVERAGE(B4:F4)-L4)*100</f>
        <v>0.82185471474957028</v>
      </c>
      <c r="P4" s="1">
        <f t="shared" ref="P4:P9" si="2">(MAX(B4:F4) - L4)*100</f>
        <v>1.4342298929194919</v>
      </c>
      <c r="Q4" s="1">
        <f t="shared" ref="Q4:Q9" si="3">(AVERAGE(G4:H4) -M4)*100</f>
        <v>8.1161345481772784E-2</v>
      </c>
      <c r="R4" s="1">
        <f t="shared" ref="R4:R9" si="4">(MAX(G4:H4) - N4)*100</f>
        <v>0.91606612493587702</v>
      </c>
      <c r="S4" s="1">
        <f t="shared" ref="S4:S9" si="5">(AVERAGE(I4:J4)-N4)*100</f>
        <v>0.70147277284867693</v>
      </c>
      <c r="T4" s="1">
        <f t="shared" ref="T4:T9" si="6">(MAX(I4:J4) - N4)*100</f>
        <v>0.8730553333648472</v>
      </c>
    </row>
    <row r="5" spans="1:20" x14ac:dyDescent="0.3">
      <c r="A5" t="s">
        <v>14</v>
      </c>
      <c r="B5" s="11">
        <v>0.62387119007085834</v>
      </c>
      <c r="C5" s="11">
        <v>0.77944479180560511</v>
      </c>
      <c r="D5" s="14">
        <v>0.79071193354773106</v>
      </c>
      <c r="E5" s="11">
        <v>0.62173784775307428</v>
      </c>
      <c r="F5" s="11">
        <v>0.7860412980411996</v>
      </c>
      <c r="G5" s="11">
        <v>0.63652725853995207</v>
      </c>
      <c r="H5" s="14">
        <v>0.74517324658321182</v>
      </c>
      <c r="I5" s="11">
        <v>0.61381478042815552</v>
      </c>
      <c r="J5" s="14">
        <v>0.74700019880431212</v>
      </c>
      <c r="K5" s="7">
        <f t="shared" si="0"/>
        <v>0.70492472728601119</v>
      </c>
      <c r="L5" s="10">
        <v>0.55492974817303764</v>
      </c>
      <c r="M5" s="10">
        <v>0.54728570684255151</v>
      </c>
      <c r="N5" s="10">
        <v>0.56430526095617128</v>
      </c>
      <c r="O5" s="1">
        <f t="shared" si="1"/>
        <v>16.543166407065602</v>
      </c>
      <c r="P5" s="1">
        <f t="shared" si="2"/>
        <v>23.578218537469343</v>
      </c>
      <c r="Q5" s="1">
        <f t="shared" si="3"/>
        <v>14.356454571903043</v>
      </c>
      <c r="R5" s="1">
        <f t="shared" si="4"/>
        <v>18.086798562704054</v>
      </c>
      <c r="S5" s="1">
        <f t="shared" si="5"/>
        <v>11.610222866006248</v>
      </c>
      <c r="T5" s="1">
        <f t="shared" si="6"/>
        <v>18.269493784814085</v>
      </c>
    </row>
    <row r="6" spans="1:20" x14ac:dyDescent="0.3">
      <c r="A6" t="s">
        <v>15</v>
      </c>
      <c r="B6" s="11">
        <v>0.4789925335102429</v>
      </c>
      <c r="C6" s="11">
        <v>0.46442551185298397</v>
      </c>
      <c r="D6" s="11">
        <v>0.48620943874040101</v>
      </c>
      <c r="E6" s="14">
        <v>0.48845672090214443</v>
      </c>
      <c r="F6" s="11">
        <v>0.48513274694537167</v>
      </c>
      <c r="G6" s="14">
        <v>0.48092606139291749</v>
      </c>
      <c r="H6" s="11">
        <v>0.47474116072460021</v>
      </c>
      <c r="I6" s="11">
        <v>0.47908212154616481</v>
      </c>
      <c r="J6" s="14">
        <v>0.48222038324399952</v>
      </c>
      <c r="K6" s="7">
        <f t="shared" si="0"/>
        <v>0.48002074209542517</v>
      </c>
      <c r="L6" s="10">
        <v>0.4657988279371405</v>
      </c>
      <c r="M6" s="10">
        <v>0.46850194697400271</v>
      </c>
      <c r="N6" s="10">
        <v>0.46747623054090548</v>
      </c>
      <c r="O6" s="1">
        <f t="shared" si="1"/>
        <v>1.484456245308835</v>
      </c>
      <c r="P6" s="1">
        <f t="shared" si="2"/>
        <v>2.2657892965003921</v>
      </c>
      <c r="Q6" s="1">
        <f t="shared" si="3"/>
        <v>0.93316640847561638</v>
      </c>
      <c r="R6" s="1">
        <f t="shared" si="4"/>
        <v>1.3449830852012012</v>
      </c>
      <c r="S6" s="1">
        <f t="shared" si="5"/>
        <v>1.3175021854176683</v>
      </c>
      <c r="T6" s="1">
        <f t="shared" si="6"/>
        <v>1.4744152703094038</v>
      </c>
    </row>
    <row r="7" spans="1:20" x14ac:dyDescent="0.3">
      <c r="A7" t="s">
        <v>16</v>
      </c>
      <c r="B7" s="11">
        <v>0.43724129621415919</v>
      </c>
      <c r="C7" s="12">
        <v>0.44557526799447722</v>
      </c>
      <c r="D7" s="11">
        <v>0.44376194840223759</v>
      </c>
      <c r="E7" s="11">
        <v>0.44196709527544698</v>
      </c>
      <c r="F7" s="14">
        <v>0.45086910961396609</v>
      </c>
      <c r="G7" s="11">
        <v>0.43510695794722121</v>
      </c>
      <c r="H7" s="14">
        <v>0.44524698319633882</v>
      </c>
      <c r="I7" s="11">
        <v>0.43076492355133572</v>
      </c>
      <c r="J7" s="14">
        <v>0.44839518067939282</v>
      </c>
      <c r="K7" s="7">
        <f t="shared" si="0"/>
        <v>0.44210319587495284</v>
      </c>
      <c r="L7" s="10">
        <v>0.41236522793609248</v>
      </c>
      <c r="M7" s="10">
        <v>0.40843221260281598</v>
      </c>
      <c r="N7" s="10">
        <v>0.40996797282074587</v>
      </c>
      <c r="O7" s="1">
        <f t="shared" si="1"/>
        <v>3.1517715563964934</v>
      </c>
      <c r="P7" s="1">
        <f t="shared" si="2"/>
        <v>3.8503881677873606</v>
      </c>
      <c r="Q7" s="1">
        <f t="shared" si="3"/>
        <v>3.1744757968964032</v>
      </c>
      <c r="R7" s="1">
        <f t="shared" si="4"/>
        <v>3.5279010375592943</v>
      </c>
      <c r="S7" s="1">
        <f t="shared" si="5"/>
        <v>2.9612079294618399</v>
      </c>
      <c r="T7" s="1">
        <f t="shared" si="6"/>
        <v>3.842720785864695</v>
      </c>
    </row>
    <row r="8" spans="1:20" x14ac:dyDescent="0.3">
      <c r="A8" t="s">
        <v>17</v>
      </c>
      <c r="B8" s="11">
        <v>0.8214991395305391</v>
      </c>
      <c r="C8" s="11">
        <v>0.82908022900482758</v>
      </c>
      <c r="D8" s="11">
        <v>0.84791873306576493</v>
      </c>
      <c r="E8" s="11">
        <v>0.81997767870452176</v>
      </c>
      <c r="F8" s="14">
        <v>0.84820631535482816</v>
      </c>
      <c r="G8" s="11">
        <v>0.81109385425488145</v>
      </c>
      <c r="H8" s="14">
        <v>0.8340810815156473</v>
      </c>
      <c r="I8" s="11">
        <v>0.81093670412520025</v>
      </c>
      <c r="J8" s="14">
        <v>0.83172095524663803</v>
      </c>
      <c r="K8" s="7">
        <f t="shared" si="0"/>
        <v>0.82827941008920525</v>
      </c>
      <c r="L8" s="10">
        <v>0.82268400308098566</v>
      </c>
      <c r="M8" s="10">
        <v>0.81871277788269681</v>
      </c>
      <c r="N8" s="10">
        <v>0.81763948955034849</v>
      </c>
      <c r="O8" s="1">
        <f t="shared" si="1"/>
        <v>1.0652416051110558</v>
      </c>
      <c r="P8" s="1">
        <f t="shared" si="2"/>
        <v>2.5522312273842496</v>
      </c>
      <c r="Q8" s="1">
        <f t="shared" si="3"/>
        <v>0.38746900025675712</v>
      </c>
      <c r="R8" s="1">
        <f t="shared" si="4"/>
        <v>1.6441591965298819</v>
      </c>
      <c r="S8" s="1">
        <f t="shared" si="5"/>
        <v>0.36893401355706512</v>
      </c>
      <c r="T8" s="1">
        <f t="shared" si="6"/>
        <v>1.4081465696289541</v>
      </c>
    </row>
    <row r="9" spans="1:20" x14ac:dyDescent="0.3">
      <c r="A9" t="s">
        <v>18</v>
      </c>
      <c r="B9" s="5">
        <f>AVERAGE(B3:B8)</f>
        <v>0.62761259827207894</v>
      </c>
      <c r="C9" s="5">
        <f t="shared" ref="C9:N9" si="7">AVERAGE(C3:C8)</f>
        <v>0.64703260678327579</v>
      </c>
      <c r="D9" s="5">
        <f t="shared" si="7"/>
        <v>0.66269213727455034</v>
      </c>
      <c r="E9" s="5">
        <f t="shared" si="7"/>
        <v>0.62729500795524207</v>
      </c>
      <c r="F9" s="5">
        <f t="shared" si="7"/>
        <v>0.66372875898281924</v>
      </c>
      <c r="G9" s="5">
        <f t="shared" si="7"/>
        <v>0.61944052467204558</v>
      </c>
      <c r="H9" s="5">
        <f t="shared" si="7"/>
        <v>0.64290259836083874</v>
      </c>
      <c r="I9" s="5">
        <f t="shared" si="7"/>
        <v>0.61326683642650381</v>
      </c>
      <c r="J9" s="5">
        <f t="shared" si="7"/>
        <v>0.64585120070325697</v>
      </c>
      <c r="K9" s="5">
        <f t="shared" si="0"/>
        <v>0.63886914104784565</v>
      </c>
      <c r="L9" s="5">
        <f t="shared" si="7"/>
        <v>0.60031547528839679</v>
      </c>
      <c r="M9" s="5">
        <f t="shared" si="7"/>
        <v>0.5974039330620875</v>
      </c>
      <c r="N9" s="5">
        <f t="shared" si="7"/>
        <v>0.60077755850250825</v>
      </c>
      <c r="O9" s="1">
        <f t="shared" si="1"/>
        <v>4.5356746565196504</v>
      </c>
      <c r="P9" s="1">
        <f t="shared" si="2"/>
        <v>6.3413283694422447</v>
      </c>
      <c r="Q9" s="1">
        <f t="shared" si="3"/>
        <v>3.3767628454354659</v>
      </c>
      <c r="R9" s="1">
        <f t="shared" si="4"/>
        <v>4.2125039858330489</v>
      </c>
      <c r="S9" s="1">
        <f t="shared" si="5"/>
        <v>2.8781460062372144</v>
      </c>
      <c r="T9" s="1">
        <f t="shared" si="6"/>
        <v>4.507364220074872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6EED-CBB8-46CD-9220-0B92180427A8}">
  <dimension ref="A1:T14"/>
  <sheetViews>
    <sheetView zoomScale="90" zoomScaleNormal="90" workbookViewId="0">
      <selection activeCell="K26" sqref="K26"/>
    </sheetView>
  </sheetViews>
  <sheetFormatPr defaultRowHeight="14.4" x14ac:dyDescent="0.3"/>
  <cols>
    <col min="15" max="16" width="14.88671875" bestFit="1" customWidth="1"/>
    <col min="17" max="18" width="14.6640625" bestFit="1" customWidth="1"/>
    <col min="19" max="20" width="16.88671875" bestFit="1" customWidth="1"/>
  </cols>
  <sheetData>
    <row r="1" spans="1:20" ht="18" x14ac:dyDescent="0.35">
      <c r="B1" s="17" t="s">
        <v>7</v>
      </c>
      <c r="C1" s="18"/>
      <c r="D1" s="18"/>
      <c r="E1" s="18"/>
      <c r="F1" s="18"/>
      <c r="G1" s="18"/>
      <c r="H1" s="18"/>
      <c r="I1" s="18"/>
      <c r="J1" s="19"/>
      <c r="K1" s="4"/>
      <c r="L1" s="1"/>
    </row>
    <row r="2" spans="1:20" x14ac:dyDescent="0.3">
      <c r="B2" s="3" t="s">
        <v>9</v>
      </c>
      <c r="C2" s="3" t="s">
        <v>5</v>
      </c>
      <c r="D2" s="3" t="s">
        <v>8</v>
      </c>
      <c r="E2" s="3" t="s">
        <v>2</v>
      </c>
      <c r="F2" s="3" t="s">
        <v>3</v>
      </c>
      <c r="G2" s="3" t="s">
        <v>10</v>
      </c>
      <c r="H2" s="3" t="s">
        <v>6</v>
      </c>
      <c r="I2" s="3" t="s">
        <v>11</v>
      </c>
      <c r="J2" s="3" t="s">
        <v>1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0" x14ac:dyDescent="0.3">
      <c r="A3" t="s">
        <v>12</v>
      </c>
      <c r="B3" s="11">
        <v>0.71279091219333313</v>
      </c>
      <c r="C3" s="11">
        <v>0.69916843146433794</v>
      </c>
      <c r="D3" s="11">
        <v>0.71347494378067911</v>
      </c>
      <c r="E3" s="12">
        <v>0.70691154634736353</v>
      </c>
      <c r="F3" s="14">
        <v>0.71930455687211259</v>
      </c>
      <c r="G3" s="11">
        <v>0.68434251455829165</v>
      </c>
      <c r="H3" s="14">
        <v>0.68656955621641769</v>
      </c>
      <c r="I3" s="11">
        <v>0.68298631751087657</v>
      </c>
      <c r="J3" s="14">
        <v>0.69150731722134362</v>
      </c>
      <c r="K3" s="2">
        <f>AVERAGE(B3:J3)</f>
        <v>0.69967289957386181</v>
      </c>
      <c r="L3" s="10">
        <v>0.68292375630972746</v>
      </c>
      <c r="M3" s="10">
        <v>0.67749983999425889</v>
      </c>
      <c r="N3" s="10">
        <v>0.6836106494530263</v>
      </c>
      <c r="O3" s="1">
        <f>(AVERAGE(B3:F3)-L3)*100</f>
        <v>2.7406321821837887</v>
      </c>
      <c r="P3" s="1">
        <f>(MAX(B3:F3) - L3)*100</f>
        <v>3.6380800562385129</v>
      </c>
      <c r="Q3" s="1">
        <f>(AVERAGE(G3:H3) -M3)*100</f>
        <v>0.79561953930957774</v>
      </c>
      <c r="R3" s="1">
        <f>(MAX(G3:H3) - N3)*100</f>
        <v>0.2958906763391389</v>
      </c>
      <c r="S3" s="1">
        <f>(AVERAGE(I3:J3)-N3)*100</f>
        <v>0.36361679130838542</v>
      </c>
      <c r="T3" s="1">
        <f>(MAX(I3:J3) - N3)*100</f>
        <v>0.78966677683173225</v>
      </c>
    </row>
    <row r="4" spans="1:20" x14ac:dyDescent="0.3">
      <c r="A4" t="s">
        <v>13</v>
      </c>
      <c r="B4" s="11">
        <v>0.59884423178139323</v>
      </c>
      <c r="C4" s="11">
        <v>0.56906498520394289</v>
      </c>
      <c r="D4" s="14">
        <v>0.61396388752130038</v>
      </c>
      <c r="E4" s="12">
        <v>0.59634321906364662</v>
      </c>
      <c r="F4" s="11">
        <v>0.60394463333393889</v>
      </c>
      <c r="G4" s="11">
        <v>0.56842279304363852</v>
      </c>
      <c r="H4" s="14">
        <v>0.57316361001778515</v>
      </c>
      <c r="I4" s="11">
        <v>0.57634584949245682</v>
      </c>
      <c r="J4" s="14">
        <v>0.58077338856228578</v>
      </c>
      <c r="K4" s="2">
        <f t="shared" ref="K4:K9" si="0">AVERAGE(B4:J4)</f>
        <v>0.58676295533559875</v>
      </c>
      <c r="L4" s="10">
        <v>0.57016554381381312</v>
      </c>
      <c r="M4" s="10">
        <v>0.5698742902387165</v>
      </c>
      <c r="N4" s="10">
        <v>0.56424126343868408</v>
      </c>
      <c r="O4" s="1">
        <f t="shared" ref="O4:O9" si="1">(AVERAGE(B4:F4)-L4)*100</f>
        <v>2.6266647567031343</v>
      </c>
      <c r="P4" s="1">
        <f t="shared" ref="P4:P9" si="2">(MAX(B4:F4) - L4)*100</f>
        <v>4.3798343707487248</v>
      </c>
      <c r="Q4" s="1">
        <f t="shared" ref="Q4:Q9" si="3">(AVERAGE(G4:H4) -M4)*100</f>
        <v>9.1891129199528354E-2</v>
      </c>
      <c r="R4" s="1">
        <f t="shared" ref="R4:R9" si="4">(MAX(G4:H4) - N4)*100</f>
        <v>0.89223465791010703</v>
      </c>
      <c r="S4" s="1">
        <f t="shared" ref="S4:S9" si="5">(AVERAGE(I4:J4)-N4)*100</f>
        <v>1.4318355588687215</v>
      </c>
      <c r="T4" s="1">
        <f t="shared" ref="T4:T9" si="6">(MAX(I4:J4) - N4)*100</f>
        <v>1.6532125123601693</v>
      </c>
    </row>
    <row r="5" spans="1:20" x14ac:dyDescent="0.3">
      <c r="A5" t="s">
        <v>14</v>
      </c>
      <c r="B5" s="11">
        <v>0.73448434035808274</v>
      </c>
      <c r="C5" s="11">
        <v>0.83820782291275775</v>
      </c>
      <c r="D5" s="14">
        <v>0.85024387849017879</v>
      </c>
      <c r="E5" s="12">
        <v>0.73233887291664512</v>
      </c>
      <c r="F5" s="11">
        <v>0.84544020822280819</v>
      </c>
      <c r="G5" s="11">
        <v>0.7389052405014287</v>
      </c>
      <c r="H5" s="14">
        <v>0.82828028618457239</v>
      </c>
      <c r="I5" s="11">
        <v>0.72914462095662702</v>
      </c>
      <c r="J5" s="14">
        <v>0.81805466820484796</v>
      </c>
      <c r="K5" s="2">
        <f t="shared" si="0"/>
        <v>0.79056665986088315</v>
      </c>
      <c r="L5" s="10">
        <v>0.69827880256378894</v>
      </c>
      <c r="M5" s="10">
        <v>0.69597175595142236</v>
      </c>
      <c r="N5" s="10">
        <v>0.70353014925829527</v>
      </c>
      <c r="O5" s="1">
        <f t="shared" si="1"/>
        <v>10.186422201630553</v>
      </c>
      <c r="P5" s="1">
        <f t="shared" si="2"/>
        <v>15.196507592638985</v>
      </c>
      <c r="Q5" s="1">
        <f t="shared" si="3"/>
        <v>8.7621007391578196</v>
      </c>
      <c r="R5" s="1">
        <f t="shared" si="4"/>
        <v>12.475013692627712</v>
      </c>
      <c r="S5" s="1">
        <f t="shared" si="5"/>
        <v>7.0069495322442226</v>
      </c>
      <c r="T5" s="1">
        <f t="shared" si="6"/>
        <v>11.452451894655269</v>
      </c>
    </row>
    <row r="6" spans="1:20" x14ac:dyDescent="0.3">
      <c r="A6" t="s">
        <v>15</v>
      </c>
      <c r="B6" s="11">
        <v>0.5324166491363741</v>
      </c>
      <c r="C6" s="11">
        <v>0.520704294352482</v>
      </c>
      <c r="D6" s="14">
        <v>0.539198674052906</v>
      </c>
      <c r="E6" s="12">
        <v>0.53862855465817883</v>
      </c>
      <c r="F6" s="11">
        <v>0.53692246123144094</v>
      </c>
      <c r="G6" s="14">
        <v>0.53019089221220372</v>
      </c>
      <c r="H6" s="11">
        <v>0.52675846428380224</v>
      </c>
      <c r="I6" s="11">
        <v>0.52808371847905422</v>
      </c>
      <c r="J6" s="14">
        <v>0.53087380279700624</v>
      </c>
      <c r="K6" s="2">
        <f t="shared" si="0"/>
        <v>0.53153083457816086</v>
      </c>
      <c r="L6" s="10">
        <v>0.52126885637548548</v>
      </c>
      <c r="M6" s="10">
        <v>0.524747998193964</v>
      </c>
      <c r="N6" s="10">
        <v>0.52296278612274083</v>
      </c>
      <c r="O6" s="1">
        <f t="shared" si="1"/>
        <v>1.2305270310790872</v>
      </c>
      <c r="P6" s="1">
        <f t="shared" si="2"/>
        <v>1.7929817677420523</v>
      </c>
      <c r="Q6" s="1">
        <f t="shared" si="3"/>
        <v>0.37266800540389777</v>
      </c>
      <c r="R6" s="1">
        <f t="shared" si="4"/>
        <v>0.72281060894628935</v>
      </c>
      <c r="S6" s="1">
        <f t="shared" si="5"/>
        <v>0.65159745152894022</v>
      </c>
      <c r="T6" s="1">
        <f t="shared" si="6"/>
        <v>0.79110166742654142</v>
      </c>
    </row>
    <row r="7" spans="1:20" x14ac:dyDescent="0.3">
      <c r="A7" t="s">
        <v>16</v>
      </c>
      <c r="B7" s="12">
        <v>0.57279932232961173</v>
      </c>
      <c r="C7" s="12">
        <v>0.58201543803517053</v>
      </c>
      <c r="D7" s="12">
        <v>0.57915994040538388</v>
      </c>
      <c r="E7" s="12">
        <v>0.57704404590668157</v>
      </c>
      <c r="F7" s="14">
        <v>0.58277550609719142</v>
      </c>
      <c r="G7" s="11">
        <v>0.57293103159318437</v>
      </c>
      <c r="H7" s="14">
        <v>0.58037198042432248</v>
      </c>
      <c r="I7" s="14">
        <v>0.57997213364580058</v>
      </c>
      <c r="J7" s="14">
        <v>0.57997213364580058</v>
      </c>
      <c r="K7" s="2">
        <f t="shared" si="0"/>
        <v>0.57856017023146089</v>
      </c>
      <c r="L7" s="10">
        <v>0.55663387999020353</v>
      </c>
      <c r="M7" s="10">
        <v>0.55399601220434835</v>
      </c>
      <c r="N7" s="10">
        <v>0.55161245808053749</v>
      </c>
      <c r="O7" s="1">
        <f t="shared" si="1"/>
        <v>2.2124970564604274</v>
      </c>
      <c r="P7" s="1">
        <f t="shared" si="2"/>
        <v>2.6141626106987892</v>
      </c>
      <c r="Q7" s="1">
        <f t="shared" si="3"/>
        <v>2.2655493804405014</v>
      </c>
      <c r="R7" s="1">
        <f t="shared" si="4"/>
        <v>2.8759522343784982</v>
      </c>
      <c r="S7" s="1">
        <f t="shared" si="5"/>
        <v>2.8359675565263087</v>
      </c>
      <c r="T7" s="1">
        <f t="shared" si="6"/>
        <v>2.8359675565263087</v>
      </c>
    </row>
    <row r="8" spans="1:20" x14ac:dyDescent="0.3">
      <c r="A8" t="s">
        <v>17</v>
      </c>
      <c r="B8" s="11">
        <v>0.87169955788640996</v>
      </c>
      <c r="C8" s="11">
        <v>0.88086402644599204</v>
      </c>
      <c r="D8" s="11">
        <v>0.89010549523143101</v>
      </c>
      <c r="E8" s="12">
        <v>0.87051098044386266</v>
      </c>
      <c r="F8" s="14">
        <v>0.89348398655575989</v>
      </c>
      <c r="G8" s="11">
        <v>0.86399515536122318</v>
      </c>
      <c r="H8" s="14">
        <v>0.88191571354164977</v>
      </c>
      <c r="I8" s="11">
        <v>0.86353922166828756</v>
      </c>
      <c r="J8" s="14">
        <v>0.88057807897498297</v>
      </c>
      <c r="K8" s="2">
        <f t="shared" si="0"/>
        <v>0.87741024623439989</v>
      </c>
      <c r="L8" s="10">
        <v>0.87279351749360701</v>
      </c>
      <c r="M8" s="10">
        <v>0.8686894536790184</v>
      </c>
      <c r="N8" s="10">
        <v>0.86825166769655737</v>
      </c>
      <c r="O8" s="1">
        <f t="shared" si="1"/>
        <v>0.85392918190840827</v>
      </c>
      <c r="P8" s="1">
        <f t="shared" si="2"/>
        <v>2.0690469062152883</v>
      </c>
      <c r="Q8" s="1">
        <f t="shared" si="3"/>
        <v>0.4265980772418132</v>
      </c>
      <c r="R8" s="1">
        <f t="shared" si="4"/>
        <v>1.3664045845092399</v>
      </c>
      <c r="S8" s="1">
        <f t="shared" si="5"/>
        <v>0.38069826250778371</v>
      </c>
      <c r="T8" s="1">
        <f t="shared" si="6"/>
        <v>1.2326411278425597</v>
      </c>
    </row>
    <row r="9" spans="1:20" x14ac:dyDescent="0.3">
      <c r="A9" t="s">
        <v>18</v>
      </c>
      <c r="B9" s="5">
        <f>AVERAGE(B3:B8)</f>
        <v>0.67050583561420074</v>
      </c>
      <c r="C9" s="5">
        <f t="shared" ref="C9:N9" si="7">AVERAGE(C3:C8)</f>
        <v>0.6816708330691138</v>
      </c>
      <c r="D9" s="5">
        <f t="shared" si="7"/>
        <v>0.69769113658031312</v>
      </c>
      <c r="E9" s="5">
        <f t="shared" si="7"/>
        <v>0.67029620322272976</v>
      </c>
      <c r="F9" s="5">
        <f t="shared" si="7"/>
        <v>0.69697855871887526</v>
      </c>
      <c r="G9" s="5">
        <f t="shared" si="7"/>
        <v>0.6597979378783283</v>
      </c>
      <c r="H9" s="5">
        <f t="shared" si="7"/>
        <v>0.67950993511142499</v>
      </c>
      <c r="I9" s="5">
        <f t="shared" si="7"/>
        <v>0.6600119769588505</v>
      </c>
      <c r="J9" s="5">
        <f t="shared" si="7"/>
        <v>0.68029323156771115</v>
      </c>
      <c r="K9" s="2">
        <f t="shared" si="0"/>
        <v>0.67741729430239428</v>
      </c>
      <c r="L9" s="5">
        <f t="shared" si="7"/>
        <v>0.65034405942443752</v>
      </c>
      <c r="M9" s="5">
        <f t="shared" si="7"/>
        <v>0.64846322504362142</v>
      </c>
      <c r="N9" s="5">
        <f t="shared" si="7"/>
        <v>0.64903482900830689</v>
      </c>
      <c r="O9" s="1">
        <f t="shared" si="1"/>
        <v>3.3084454016608977</v>
      </c>
      <c r="P9" s="1">
        <f t="shared" si="2"/>
        <v>4.734707715587561</v>
      </c>
      <c r="Q9" s="1">
        <f t="shared" si="3"/>
        <v>2.1190711451255173</v>
      </c>
      <c r="R9" s="1">
        <f t="shared" si="4"/>
        <v>3.0475106103118099</v>
      </c>
      <c r="S9" s="1">
        <f t="shared" si="5"/>
        <v>2.1117775254973936</v>
      </c>
      <c r="T9" s="1">
        <f t="shared" si="6"/>
        <v>3.1258402559404264</v>
      </c>
    </row>
    <row r="13" spans="1:20" x14ac:dyDescent="0.3">
      <c r="C13" s="8"/>
      <c r="D13" s="8"/>
      <c r="E13" s="8"/>
      <c r="F13" s="8"/>
      <c r="G13" s="8"/>
      <c r="H13" s="8"/>
      <c r="I13" s="8"/>
      <c r="J13" s="8"/>
      <c r="M13" s="8"/>
    </row>
    <row r="14" spans="1:20" x14ac:dyDescent="0.3">
      <c r="I14" s="9"/>
      <c r="J14" s="9"/>
      <c r="M14" s="8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Acc_nodiff</vt:lpstr>
      <vt:lpstr>F1_nodiff</vt:lpstr>
      <vt:lpstr>ROC_nodiff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2024-07-04T09:37:48Z</dcterms:modified>
</cp:coreProperties>
</file>