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https://d.docs.live.net/91505fa754adc0f0/Estratek/Pub/Dev/Python/etk_wifi/"/>
    </mc:Choice>
  </mc:AlternateContent>
  <xr:revisionPtr revIDLastSave="172" documentId="11_ABB0316C1C7E784FE303103651768E3A70E3FF11" xr6:coauthVersionLast="47" xr6:coauthVersionMax="47" xr10:uidLastSave="{30775675-FE6D-C646-BEF6-3A456F5C3F66}"/>
  <bookViews>
    <workbookView xWindow="0" yWindow="500" windowWidth="37380" windowHeight="19920" activeTab="2" xr2:uid="{00000000-000D-0000-FFFF-FFFF00000000}"/>
  </bookViews>
  <sheets>
    <sheet name="Sheet" sheetId="1" r:id="rId1"/>
    <sheet name="Devices" sheetId="2" r:id="rId2"/>
    <sheet name="Hoja2" sheetId="3" r:id="rId3"/>
  </sheets>
  <definedNames>
    <definedName name="MatrixDev">Devices!$A$15:$E$72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D6" i="2"/>
  <c r="C6" i="2"/>
  <c r="B6" i="2"/>
</calcChain>
</file>

<file path=xl/sharedStrings.xml><?xml version="1.0" encoding="utf-8"?>
<sst xmlns="http://schemas.openxmlformats.org/spreadsheetml/2006/main" count="122" uniqueCount="90">
  <si>
    <t>Device</t>
  </si>
  <si>
    <t>Start Time</t>
  </si>
  <si>
    <t>End Time</t>
  </si>
  <si>
    <t>Duration (s)</t>
  </si>
  <si>
    <t>Applications</t>
  </si>
  <si>
    <t>1c:3b:f3:cd:da:38</t>
  </si>
  <si>
    <t>192.168.68.104</t>
  </si>
  <si>
    <t>54:e4:3a:f2:85:cd</t>
  </si>
  <si>
    <t>162.125.21.2, 173.230.131.250, 13.107.42.12, 185.216.73.179, 172.64.148.154, 162.125.21.3, 18.214.185.18, 20.50.201.204, 20.189.173.12, 52.226.139.185, 192.168.68.112, 20.44.10.122, 185.203.218.136, 34.203.175.187, 52.108.248.2, 104.208.16.91, 172.217.15.206, 162.125.8.20, 18.235.97.175</t>
  </si>
  <si>
    <t>10:2b:41:68:b3:1e</t>
  </si>
  <si>
    <t>f0:f0:a4:0b:f4:b2</t>
  </si>
  <si>
    <t>90:dd:5d:93:dc:6c</t>
  </si>
  <si>
    <t>c8:69:cd:26:08:60</t>
  </si>
  <si>
    <t>d6:65:a1:11:5b:7a</t>
  </si>
  <si>
    <t>MAC Addr</t>
  </si>
  <si>
    <t>Shaddam OA</t>
  </si>
  <si>
    <t>Tipo</t>
  </si>
  <si>
    <t>iPhone</t>
  </si>
  <si>
    <t>Descripción</t>
  </si>
  <si>
    <t>Omar</t>
  </si>
  <si>
    <t>iPhone Omar</t>
  </si>
  <si>
    <t>Device Name</t>
  </si>
  <si>
    <t>Aurora</t>
  </si>
  <si>
    <t>PC</t>
  </si>
  <si>
    <t>Laptop de Mary</t>
  </si>
  <si>
    <t>Owner</t>
  </si>
  <si>
    <t>Mary</t>
  </si>
  <si>
    <t>Lista de Dispositivos</t>
  </si>
  <si>
    <t>dc:21:5c:0b:66:f7</t>
  </si>
  <si>
    <t>AppleTV del Cuarto Principal</t>
  </si>
  <si>
    <t>AppleTV</t>
  </si>
  <si>
    <t>ATV Sala-4K</t>
  </si>
  <si>
    <t>ATV CuartoPrincipal</t>
  </si>
  <si>
    <t>AppleTV de la Sala</t>
  </si>
  <si>
    <t>Echo</t>
  </si>
  <si>
    <t>Alexa de Oficina</t>
  </si>
  <si>
    <t>aa:2d:1b:63:dd:02</t>
  </si>
  <si>
    <t>Android Phone</t>
  </si>
  <si>
    <t>Mac-Pro</t>
  </si>
  <si>
    <t>Mac</t>
  </si>
  <si>
    <t>Mac Pro Oficina</t>
  </si>
  <si>
    <t>TV</t>
  </si>
  <si>
    <t>TV Cuarto Samsung</t>
  </si>
  <si>
    <t>TV del Cuarto Principal</t>
  </si>
  <si>
    <t>Casa</t>
  </si>
  <si>
    <t>9a:f3:52:ca:ae:fe</t>
  </si>
  <si>
    <t>Tab-A8-de-Estratek</t>
  </si>
  <si>
    <t>Tablet</t>
  </si>
  <si>
    <t>Tablet Samsung de Estratek</t>
  </si>
  <si>
    <t>f8:d0:27:36:61:4d</t>
  </si>
  <si>
    <t>Epson36614D</t>
  </si>
  <si>
    <t>Impresora</t>
  </si>
  <si>
    <t>Impresora Epson de Oficina</t>
  </si>
  <si>
    <t>Smart Assistant</t>
  </si>
  <si>
    <t>Google-Nest-Mini</t>
  </si>
  <si>
    <t>d4:f5:47:2d:a3:b4</t>
  </si>
  <si>
    <t>Ok Google de Mary</t>
  </si>
  <si>
    <t>7a:ae:af:ad:0c:5e</t>
  </si>
  <si>
    <t>MJ Device</t>
  </si>
  <si>
    <t>Android de MJ</t>
  </si>
  <si>
    <t>Skybell</t>
  </si>
  <si>
    <t>Smart Doorbell</t>
  </si>
  <si>
    <t>d0:c1:93:06:18:b5</t>
  </si>
  <si>
    <t>Timbre de Puerta</t>
  </si>
  <si>
    <t>Klau Device</t>
  </si>
  <si>
    <t>iPhone Clau</t>
  </si>
  <si>
    <t>Consultar MAC Addr:</t>
  </si>
  <si>
    <t>Resultado:</t>
  </si>
  <si>
    <t>Klau-digitel</t>
  </si>
  <si>
    <t>2e:0f:da:de:b9:ba</t>
  </si>
  <si>
    <t>Digitel Klau</t>
  </si>
  <si>
    <t>Claudia</t>
  </si>
  <si>
    <t>Laptop Clau (PC)</t>
  </si>
  <si>
    <t>LAPTOP-1SHMI31H</t>
  </si>
  <si>
    <t>dc:41:a9:03:ce:ba</t>
  </si>
  <si>
    <t>Panchi Device</t>
  </si>
  <si>
    <t>iPhone de Panchi</t>
  </si>
  <si>
    <t>Panchi</t>
  </si>
  <si>
    <t>6a:cb:d7:59:e0:ca</t>
  </si>
  <si>
    <t>Porta1</t>
  </si>
  <si>
    <t>Digital Portrait</t>
  </si>
  <si>
    <t>Portarretratos 1</t>
  </si>
  <si>
    <t>f4:cf:a2:58:c4:f9</t>
  </si>
  <si>
    <t>UNKNOWN</t>
  </si>
  <si>
    <t>20:a1:71:ed:da:90</t>
  </si>
  <si>
    <t>Desconocido</t>
  </si>
  <si>
    <t>GalaxyWatch-8AB8</t>
  </si>
  <si>
    <t>Reloj</t>
  </si>
  <si>
    <t>Reloj Samsung Omar</t>
  </si>
  <si>
    <t>88:29:9c:a2:2a:89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</si>
</sst>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7" x14ac:knownFonts="1">
    <font>
      <sz val="11"/>
      <color theme="1"/>
      <name val="Calibri"/>
      <family val="2"/>
      <scheme val="minor"/>
    </font>
    <font>
      <sz val="20"/>
      <color theme="1"/>
      <name val="Consolas"/>
      <family val="2"/>
    </font>
    <font>
      <sz val="11"/>
      <color theme="1"/>
      <name val="Consolas"/>
      <family val="2"/>
    </font>
    <font>
      <b/>
      <sz val="11"/>
      <color theme="1"/>
      <name val="Consolas"/>
      <family val="2"/>
    </font>
    <font>
      <sz val="11"/>
      <color rgb="FF000000"/>
      <name val="Consolas"/>
      <family val="2"/>
    </font>
    <font>
      <sz val="14"/>
      <color theme="1"/>
      <name val="Consolas"/>
      <family val="2"/>
    </font>
    <font>
      <sz val="14"/>
      <color theme="0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3" borderId="0" xfId="0" applyFont="1" applyFill="1"/>
    <xf numFmtId="0" fontId="5" fillId="0" borderId="0" xfId="0" applyFont="1"/>
    <xf numFmtId="0" fontId="6" fillId="4" borderId="1" xfId="0" applyFont="1" applyFill="1" applyBorder="1"/>
    <xf numFmtId="0" fontId="3" fillId="0" borderId="1" xfId="0" applyFont="1" applyBorder="1"/>
    <xf numFmtId="0" fontId="2" fillId="0" borderId="0" xfId="0" applyFont="1" applyFill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A16" sqref="A16"/>
    </sheetView>
  </sheetViews>
  <sheetFormatPr baseColWidth="10" defaultColWidth="8.83203125" defaultRowHeight="15" x14ac:dyDescent="0.2"/>
  <cols>
    <col min="1" max="1" width="15.5" bestFit="1" customWidth="1"/>
    <col min="2" max="3" width="17.6640625" bestFit="1" customWidth="1"/>
    <col min="4" max="4" width="11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s="1">
        <v>45295.611176927312</v>
      </c>
      <c r="C2" s="1">
        <v>45295.612365023611</v>
      </c>
      <c r="D2">
        <v>102.65152</v>
      </c>
      <c r="E2" t="s">
        <v>6</v>
      </c>
    </row>
    <row r="3" spans="1:5" x14ac:dyDescent="0.2">
      <c r="A3" t="s">
        <v>7</v>
      </c>
      <c r="B3" s="1">
        <v>45295.611177856903</v>
      </c>
      <c r="C3" s="1">
        <v>45295.612387426758</v>
      </c>
      <c r="D3">
        <v>104.50683600000001</v>
      </c>
      <c r="E3" t="s">
        <v>8</v>
      </c>
    </row>
    <row r="4" spans="1:5" x14ac:dyDescent="0.2">
      <c r="A4" t="s">
        <v>9</v>
      </c>
      <c r="B4" s="1">
        <v>45295.610973924173</v>
      </c>
      <c r="C4" s="1">
        <v>45295.611979561298</v>
      </c>
      <c r="D4">
        <v>86.887047999999993</v>
      </c>
    </row>
    <row r="5" spans="1:5" x14ac:dyDescent="0.2">
      <c r="A5" t="s">
        <v>10</v>
      </c>
      <c r="B5" s="1">
        <v>45295.61095127646</v>
      </c>
      <c r="C5" s="1">
        <v>45295.612336650142</v>
      </c>
      <c r="D5">
        <v>119.696286</v>
      </c>
    </row>
    <row r="6" spans="1:5" x14ac:dyDescent="0.2">
      <c r="A6" t="s">
        <v>11</v>
      </c>
      <c r="B6" s="1">
        <v>45295.611176594153</v>
      </c>
      <c r="C6" s="1">
        <v>45295.611176594153</v>
      </c>
      <c r="D6">
        <v>0</v>
      </c>
    </row>
    <row r="7" spans="1:5" x14ac:dyDescent="0.2">
      <c r="A7" t="s">
        <v>12</v>
      </c>
      <c r="B7" s="1">
        <v>45295.611177483668</v>
      </c>
      <c r="C7" s="1">
        <v>45295.611177483668</v>
      </c>
      <c r="D7">
        <v>0</v>
      </c>
    </row>
    <row r="8" spans="1:5" x14ac:dyDescent="0.2">
      <c r="A8" t="s">
        <v>13</v>
      </c>
      <c r="B8" s="1">
        <v>45295.611178504048</v>
      </c>
      <c r="C8" s="1">
        <v>45295.611178504048</v>
      </c>
      <c r="D8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99CF3-3F81-2A48-ABC6-50824D3E828B}">
  <dimension ref="A1:E33"/>
  <sheetViews>
    <sheetView topLeftCell="A4" zoomScale="152" zoomScaleNormal="152" workbookViewId="0">
      <selection activeCell="A14" sqref="A14:E33"/>
    </sheetView>
  </sheetViews>
  <sheetFormatPr baseColWidth="10" defaultRowHeight="15" x14ac:dyDescent="0.2"/>
  <cols>
    <col min="1" max="1" width="21.5" style="3" customWidth="1"/>
    <col min="2" max="2" width="20.5" style="3" bestFit="1" customWidth="1"/>
    <col min="3" max="3" width="16.6640625" style="3" customWidth="1"/>
    <col min="4" max="4" width="42.83203125" style="3" customWidth="1"/>
    <col min="5" max="5" width="16.6640625" style="3" customWidth="1"/>
    <col min="6" max="16384" width="10.83203125" style="3"/>
  </cols>
  <sheetData>
    <row r="1" spans="1:5" ht="28" x14ac:dyDescent="0.35">
      <c r="A1" s="2" t="s">
        <v>27</v>
      </c>
    </row>
    <row r="3" spans="1:5" x14ac:dyDescent="0.2">
      <c r="A3" s="3" t="s">
        <v>66</v>
      </c>
      <c r="B3" s="10" t="s">
        <v>74</v>
      </c>
    </row>
    <row r="4" spans="1:5" x14ac:dyDescent="0.2">
      <c r="B4" s="9"/>
    </row>
    <row r="5" spans="1:5" x14ac:dyDescent="0.2">
      <c r="B5" s="8" t="s">
        <v>21</v>
      </c>
      <c r="C5" s="8" t="s">
        <v>16</v>
      </c>
      <c r="D5" s="8" t="s">
        <v>18</v>
      </c>
      <c r="E5" s="8" t="s">
        <v>25</v>
      </c>
    </row>
    <row r="6" spans="1:5" ht="19" x14ac:dyDescent="0.25">
      <c r="A6" s="6" t="s">
        <v>67</v>
      </c>
      <c r="B6" s="7" t="str">
        <f>VLOOKUP($B$3,MatrixDev,2,)</f>
        <v>LAPTOP-1SHMI31H</v>
      </c>
      <c r="C6" s="7" t="str">
        <f>VLOOKUP($B$3,MatrixDev,3,)</f>
        <v>PC</v>
      </c>
      <c r="D6" s="7" t="str">
        <f>VLOOKUP($B$3,MatrixDev,4,)</f>
        <v>Laptop Clau (PC)</v>
      </c>
      <c r="E6" s="7" t="str">
        <f>VLOOKUP($B$3,MatrixDev,5,)</f>
        <v>Claudia</v>
      </c>
    </row>
    <row r="14" spans="1:5" x14ac:dyDescent="0.2">
      <c r="A14" s="5" t="s">
        <v>14</v>
      </c>
      <c r="B14" s="5" t="s">
        <v>21</v>
      </c>
      <c r="C14" s="5" t="s">
        <v>16</v>
      </c>
      <c r="D14" s="5" t="s">
        <v>18</v>
      </c>
      <c r="E14" s="5" t="s">
        <v>25</v>
      </c>
    </row>
    <row r="15" spans="1:5" x14ac:dyDescent="0.2">
      <c r="A15" s="3" t="s">
        <v>9</v>
      </c>
      <c r="B15" s="3" t="s">
        <v>42</v>
      </c>
      <c r="C15" s="3" t="s">
        <v>41</v>
      </c>
      <c r="D15" s="3" t="s">
        <v>43</v>
      </c>
      <c r="E15" s="3" t="s">
        <v>44</v>
      </c>
    </row>
    <row r="16" spans="1:5" x14ac:dyDescent="0.2">
      <c r="A16" s="3" t="s">
        <v>7</v>
      </c>
      <c r="B16" s="3" t="s">
        <v>38</v>
      </c>
      <c r="C16" s="3" t="s">
        <v>39</v>
      </c>
      <c r="D16" s="3" t="s">
        <v>40</v>
      </c>
      <c r="E16" s="3" t="s">
        <v>19</v>
      </c>
    </row>
    <row r="17" spans="1:5" x14ac:dyDescent="0.2">
      <c r="A17" s="3" t="s">
        <v>57</v>
      </c>
      <c r="B17" s="3" t="s">
        <v>58</v>
      </c>
      <c r="C17" s="3" t="s">
        <v>37</v>
      </c>
      <c r="D17" s="3" t="s">
        <v>59</v>
      </c>
      <c r="E17" s="3" t="s">
        <v>26</v>
      </c>
    </row>
    <row r="18" spans="1:5" x14ac:dyDescent="0.2">
      <c r="A18" s="3" t="s">
        <v>11</v>
      </c>
      <c r="B18" s="3" t="s">
        <v>31</v>
      </c>
      <c r="C18" s="3" t="s">
        <v>30</v>
      </c>
      <c r="D18" s="3" t="s">
        <v>33</v>
      </c>
      <c r="E18" s="3" t="s">
        <v>19</v>
      </c>
    </row>
    <row r="19" spans="1:5" x14ac:dyDescent="0.2">
      <c r="A19" s="3" t="s">
        <v>45</v>
      </c>
      <c r="B19" s="3" t="s">
        <v>46</v>
      </c>
      <c r="C19" s="3" t="s">
        <v>47</v>
      </c>
      <c r="D19" s="3" t="s">
        <v>48</v>
      </c>
      <c r="E19" s="3" t="s">
        <v>44</v>
      </c>
    </row>
    <row r="20" spans="1:5" x14ac:dyDescent="0.2">
      <c r="A20" s="3" t="s">
        <v>36</v>
      </c>
      <c r="B20" s="3" t="s">
        <v>64</v>
      </c>
      <c r="C20" s="3" t="s">
        <v>37</v>
      </c>
      <c r="D20" s="3" t="s">
        <v>65</v>
      </c>
      <c r="E20" s="3" t="s">
        <v>71</v>
      </c>
    </row>
    <row r="21" spans="1:5" x14ac:dyDescent="0.2">
      <c r="A21" s="3" t="s">
        <v>12</v>
      </c>
      <c r="B21" s="3" t="s">
        <v>32</v>
      </c>
      <c r="C21" s="3" t="s">
        <v>30</v>
      </c>
      <c r="D21" s="3" t="s">
        <v>29</v>
      </c>
      <c r="E21" s="3" t="s">
        <v>44</v>
      </c>
    </row>
    <row r="22" spans="1:5" x14ac:dyDescent="0.2">
      <c r="A22" s="3" t="s">
        <v>62</v>
      </c>
      <c r="B22" s="3" t="s">
        <v>60</v>
      </c>
      <c r="C22" s="3" t="s">
        <v>61</v>
      </c>
      <c r="D22" s="3" t="s">
        <v>63</v>
      </c>
      <c r="E22" s="3" t="s">
        <v>44</v>
      </c>
    </row>
    <row r="23" spans="1:5" x14ac:dyDescent="0.2">
      <c r="A23" s="3" t="s">
        <v>55</v>
      </c>
      <c r="B23" s="3" t="s">
        <v>54</v>
      </c>
      <c r="C23" s="3" t="s">
        <v>53</v>
      </c>
      <c r="D23" s="3" t="s">
        <v>56</v>
      </c>
      <c r="E23" s="3" t="s">
        <v>26</v>
      </c>
    </row>
    <row r="24" spans="1:5" x14ac:dyDescent="0.2">
      <c r="A24" s="4" t="s">
        <v>13</v>
      </c>
      <c r="B24" s="3" t="s">
        <v>15</v>
      </c>
      <c r="C24" s="3" t="s">
        <v>17</v>
      </c>
      <c r="D24" s="3" t="s">
        <v>20</v>
      </c>
      <c r="E24" s="3" t="s">
        <v>19</v>
      </c>
    </row>
    <row r="25" spans="1:5" x14ac:dyDescent="0.2">
      <c r="A25" s="3" t="s">
        <v>28</v>
      </c>
      <c r="B25" s="3" t="s">
        <v>22</v>
      </c>
      <c r="C25" s="3" t="s">
        <v>23</v>
      </c>
      <c r="D25" s="3" t="s">
        <v>24</v>
      </c>
      <c r="E25" s="3" t="s">
        <v>26</v>
      </c>
    </row>
    <row r="26" spans="1:5" x14ac:dyDescent="0.2">
      <c r="A26" s="3" t="s">
        <v>10</v>
      </c>
      <c r="B26" s="3" t="s">
        <v>34</v>
      </c>
      <c r="C26" s="3" t="s">
        <v>53</v>
      </c>
      <c r="D26" s="3" t="s">
        <v>35</v>
      </c>
      <c r="E26" s="3" t="s">
        <v>44</v>
      </c>
    </row>
    <row r="27" spans="1:5" x14ac:dyDescent="0.2">
      <c r="A27" s="3" t="s">
        <v>49</v>
      </c>
      <c r="B27" s="3" t="s">
        <v>50</v>
      </c>
      <c r="C27" s="3" t="s">
        <v>51</v>
      </c>
      <c r="D27" s="3" t="s">
        <v>52</v>
      </c>
      <c r="E27" s="3" t="s">
        <v>44</v>
      </c>
    </row>
    <row r="28" spans="1:5" x14ac:dyDescent="0.2">
      <c r="A28" s="3" t="s">
        <v>69</v>
      </c>
      <c r="B28" s="3" t="s">
        <v>68</v>
      </c>
      <c r="C28" s="3" t="s">
        <v>37</v>
      </c>
      <c r="D28" s="3" t="s">
        <v>70</v>
      </c>
      <c r="E28" s="3" t="s">
        <v>71</v>
      </c>
    </row>
    <row r="29" spans="1:5" x14ac:dyDescent="0.2">
      <c r="A29" s="3" t="s">
        <v>74</v>
      </c>
      <c r="B29" s="3" t="s">
        <v>73</v>
      </c>
      <c r="C29" s="3" t="s">
        <v>23</v>
      </c>
      <c r="D29" s="3" t="s">
        <v>72</v>
      </c>
      <c r="E29" s="3" t="s">
        <v>71</v>
      </c>
    </row>
    <row r="30" spans="1:5" x14ac:dyDescent="0.2">
      <c r="A30" s="3" t="s">
        <v>78</v>
      </c>
      <c r="B30" s="3" t="s">
        <v>75</v>
      </c>
      <c r="C30" s="3" t="s">
        <v>17</v>
      </c>
      <c r="D30" s="3" t="s">
        <v>76</v>
      </c>
      <c r="E30" s="3" t="s">
        <v>77</v>
      </c>
    </row>
    <row r="31" spans="1:5" x14ac:dyDescent="0.2">
      <c r="A31" s="3" t="s">
        <v>82</v>
      </c>
      <c r="B31" s="3" t="s">
        <v>79</v>
      </c>
      <c r="C31" s="3" t="s">
        <v>80</v>
      </c>
      <c r="D31" s="3" t="s">
        <v>81</v>
      </c>
      <c r="E31" s="3" t="s">
        <v>44</v>
      </c>
    </row>
    <row r="32" spans="1:5" x14ac:dyDescent="0.2">
      <c r="A32" s="3" t="s">
        <v>84</v>
      </c>
      <c r="B32" s="3" t="s">
        <v>83</v>
      </c>
      <c r="C32" s="3" t="s">
        <v>85</v>
      </c>
      <c r="D32" s="3" t="s">
        <v>85</v>
      </c>
      <c r="E32" s="3" t="s">
        <v>85</v>
      </c>
    </row>
    <row r="33" spans="1:5" x14ac:dyDescent="0.2">
      <c r="A33" s="3" t="s">
        <v>89</v>
      </c>
      <c r="B33" s="3" t="s">
        <v>86</v>
      </c>
      <c r="C33" s="3" t="s">
        <v>87</v>
      </c>
      <c r="D33" s="3" t="s">
        <v>88</v>
      </c>
      <c r="E33" s="3" t="s">
        <v>19</v>
      </c>
    </row>
  </sheetData>
  <sortState xmlns:xlrd2="http://schemas.microsoft.com/office/spreadsheetml/2017/richdata2" ref="A15:E27">
    <sortCondition ref="A14:A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A4577-7FC9-3242-AE5B-5F5F3CB22D4B}">
  <dimension ref="A1"/>
  <sheetViews>
    <sheetView tabSelected="1"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Sheet</vt:lpstr>
      <vt:lpstr>Devices</vt:lpstr>
      <vt:lpstr>Hoja2</vt:lpstr>
      <vt:lpstr>MatrixDev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Omar Arias</cp:lastModifiedBy>
  <dcterms:created xsi:type="dcterms:W3CDTF">2024-01-04T18:26:10Z</dcterms:created>
  <dcterms:modified xsi:type="dcterms:W3CDTF">2024-01-07T21:22:36Z</dcterms:modified>
</cp:coreProperties>
</file>