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2223.13" sheetId="1" r:id="rId4"/>
  </sheets>
  <definedNames/>
  <calcPr/>
  <extLst>
    <ext uri="GoogleSheetsCustomDataVersion1">
      <go:sheetsCustomData xmlns:go="http://customooxmlschemas.google.com/" r:id="rId5" roundtripDataSignature="AMtx7mjrCQ+CH75fLPRA9b1BdjyWVb3Bdg=="/>
    </ext>
  </extLst>
</workbook>
</file>

<file path=xl/sharedStrings.xml><?xml version="1.0" encoding="utf-8"?>
<sst xmlns="http://schemas.openxmlformats.org/spreadsheetml/2006/main" count="107" uniqueCount="88">
  <si>
    <t>Lab</t>
  </si>
  <si>
    <t>Point ID</t>
  </si>
  <si>
    <r>
      <rPr>
        <rFont val="Arial"/>
        <b/>
        <color rgb="FF000000"/>
        <sz val="10.0"/>
      </rPr>
      <t xml:space="preserve">Al
</t>
    </r>
    <r>
      <rPr>
        <rFont val="Arial"/>
        <b val="0"/>
        <color rgb="FF000000"/>
        <sz val="6.0"/>
      </rPr>
      <t>aluminum</t>
    </r>
  </si>
  <si>
    <r>
      <rPr>
        <rFont val="Arial"/>
        <b/>
        <color rgb="FF000000"/>
        <sz val="10.0"/>
      </rPr>
      <t xml:space="preserve">As
</t>
    </r>
    <r>
      <rPr>
        <rFont val="Arial"/>
        <b val="0"/>
        <color rgb="FF000000"/>
        <sz val="6.0"/>
      </rPr>
      <t>arsenic</t>
    </r>
  </si>
  <si>
    <r>
      <rPr>
        <rFont val="Arial"/>
        <b/>
        <color rgb="FF000000"/>
        <sz val="10.0"/>
      </rPr>
      <t xml:space="preserve">B
</t>
    </r>
    <r>
      <rPr>
        <rFont val="Arial"/>
        <b val="0"/>
        <color rgb="FF000000"/>
        <sz val="6.0"/>
      </rPr>
      <t>boron</t>
    </r>
  </si>
  <si>
    <r>
      <rPr>
        <rFont val="Arial"/>
        <b/>
        <color rgb="FF000000"/>
        <sz val="10.0"/>
      </rPr>
      <t xml:space="preserve">Ca
</t>
    </r>
    <r>
      <rPr>
        <rFont val="Gil Sans MT Condensed"/>
        <b val="0"/>
        <color rgb="FF000000"/>
        <sz val="6.0"/>
      </rPr>
      <t>calcium</t>
    </r>
  </si>
  <si>
    <r>
      <rPr>
        <rFont val="Arial"/>
        <b/>
        <color rgb="FF000000"/>
        <sz val="10.0"/>
      </rPr>
      <t xml:space="preserve">Cd
</t>
    </r>
    <r>
      <rPr>
        <rFont val="Gil Sans MT Condensed"/>
        <b val="0"/>
        <color rgb="FF000000"/>
        <sz val="6.0"/>
      </rPr>
      <t>cadmium</t>
    </r>
  </si>
  <si>
    <r>
      <rPr>
        <rFont val="Arial"/>
        <b/>
        <color rgb="FF000000"/>
        <sz val="10.0"/>
      </rPr>
      <t xml:space="preserve">Cr
</t>
    </r>
    <r>
      <rPr>
        <rFont val="Gil Sans MT Condensed"/>
        <b val="0"/>
        <color rgb="FF000000"/>
        <sz val="6.0"/>
      </rPr>
      <t>chromium</t>
    </r>
  </si>
  <si>
    <r>
      <rPr>
        <rFont val="Arial"/>
        <b/>
        <color rgb="FF000000"/>
        <sz val="10.0"/>
      </rPr>
      <t xml:space="preserve">Cu
</t>
    </r>
    <r>
      <rPr>
        <rFont val="Gil Sans MT Condensed"/>
        <b val="0"/>
        <color rgb="FF000000"/>
        <sz val="6.0"/>
      </rPr>
      <t>copper</t>
    </r>
  </si>
  <si>
    <r>
      <rPr>
        <rFont val="Arial"/>
        <b/>
        <color rgb="FF000000"/>
        <sz val="10.0"/>
      </rPr>
      <t xml:space="preserve">Fe
</t>
    </r>
    <r>
      <rPr>
        <rFont val="Gil Sans MT Condensed"/>
        <b val="0"/>
        <color rgb="FF000000"/>
        <sz val="6.0"/>
      </rPr>
      <t>iron</t>
    </r>
  </si>
  <si>
    <r>
      <rPr>
        <rFont val="Arial"/>
        <b/>
        <color rgb="FF000000"/>
        <sz val="10.0"/>
      </rPr>
      <t xml:space="preserve">K
</t>
    </r>
    <r>
      <rPr>
        <rFont val="Gil Sans MT Condensed"/>
        <b val="0"/>
        <color rgb="FF000000"/>
        <sz val="6.0"/>
      </rPr>
      <t>potassium</t>
    </r>
  </si>
  <si>
    <r>
      <rPr>
        <rFont val="Arial"/>
        <b/>
        <color rgb="FF000000"/>
        <sz val="10.0"/>
      </rPr>
      <t xml:space="preserve">Mg
</t>
    </r>
    <r>
      <rPr>
        <rFont val="Gil Sans MT Condensed"/>
        <b val="0"/>
        <color rgb="FF000000"/>
        <sz val="6.0"/>
      </rPr>
      <t>magnesium</t>
    </r>
  </si>
  <si>
    <r>
      <rPr>
        <rFont val="Arial"/>
        <b/>
        <color rgb="FF000000"/>
        <sz val="10.0"/>
      </rPr>
      <t xml:space="preserve">Mn
</t>
    </r>
    <r>
      <rPr>
        <rFont val="Gil Sans MT Condensed"/>
        <b val="0"/>
        <color rgb="FF000000"/>
        <sz val="6.0"/>
      </rPr>
      <t>manganese</t>
    </r>
  </si>
  <si>
    <r>
      <rPr>
        <rFont val="Arial"/>
        <b/>
        <color rgb="FF000000"/>
        <sz val="10.0"/>
      </rPr>
      <t xml:space="preserve">Mo
</t>
    </r>
    <r>
      <rPr>
        <rFont val="Gil Sans MT Condensed"/>
        <b val="0"/>
        <color rgb="FF000000"/>
        <sz val="6.0"/>
      </rPr>
      <t>molybdenum</t>
    </r>
  </si>
  <si>
    <r>
      <rPr>
        <rFont val="Arial"/>
        <b/>
        <color rgb="FF000000"/>
        <sz val="10.0"/>
      </rPr>
      <t xml:space="preserve">Na
</t>
    </r>
    <r>
      <rPr>
        <rFont val="Arial"/>
        <b val="0"/>
        <color rgb="FF000000"/>
        <sz val="6.0"/>
      </rPr>
      <t>sodium</t>
    </r>
  </si>
  <si>
    <r>
      <rPr>
        <rFont val="Arial"/>
        <b/>
        <color rgb="FF000000"/>
        <sz val="10.0"/>
      </rPr>
      <t xml:space="preserve">Ni
</t>
    </r>
    <r>
      <rPr>
        <rFont val="Gil Sans MT Condensed"/>
        <b val="0"/>
        <color rgb="FF000000"/>
        <sz val="6.0"/>
      </rPr>
      <t>nickel</t>
    </r>
  </si>
  <si>
    <r>
      <rPr>
        <rFont val="Arial"/>
        <b/>
        <color rgb="FF000000"/>
        <sz val="10.0"/>
      </rPr>
      <t xml:space="preserve">P
</t>
    </r>
    <r>
      <rPr>
        <rFont val="Gil Sans MT Condensed"/>
        <b val="0"/>
        <color rgb="FF000000"/>
        <sz val="6.0"/>
      </rPr>
      <t>phosphorus</t>
    </r>
  </si>
  <si>
    <r>
      <rPr>
        <rFont val="Arial"/>
        <b/>
        <color rgb="FF000000"/>
        <sz val="10.0"/>
      </rPr>
      <t xml:space="preserve">Pb
</t>
    </r>
    <r>
      <rPr>
        <rFont val="Gil Sans MT Condensed"/>
        <b val="0"/>
        <color rgb="FF000000"/>
        <sz val="6.0"/>
      </rPr>
      <t>lead</t>
    </r>
  </si>
  <si>
    <r>
      <rPr>
        <rFont val="Arial"/>
        <b/>
        <color rgb="FF000000"/>
        <sz val="10.0"/>
      </rPr>
      <t xml:space="preserve">S
</t>
    </r>
    <r>
      <rPr>
        <rFont val="Gil Sans MT Condensed"/>
        <b val="0"/>
        <color rgb="FF000000"/>
        <sz val="6.0"/>
      </rPr>
      <t>sulfur</t>
    </r>
  </si>
  <si>
    <r>
      <rPr>
        <rFont val="Arial"/>
        <b/>
        <color rgb="FF000000"/>
        <sz val="10.0"/>
      </rPr>
      <t xml:space="preserve">Zn
</t>
    </r>
    <r>
      <rPr>
        <rFont val="Gil Sans MT Condensed"/>
        <b val="0"/>
        <color rgb="FF000000"/>
        <sz val="6.0"/>
      </rPr>
      <t>zinc</t>
    </r>
  </si>
  <si>
    <t>Date</t>
  </si>
  <si>
    <t>UNITS</t>
  </si>
  <si>
    <r>
      <rPr>
        <rFont val="Arial"/>
        <b/>
        <color rgb="FF000000"/>
        <sz val="9.0"/>
      </rPr>
      <t xml:space="preserve">ppm
</t>
    </r>
    <r>
      <rPr>
        <rFont val="Arial"/>
        <b val="0"/>
        <color rgb="FF000000"/>
        <sz val="8.0"/>
      </rPr>
      <t>(parts per million)</t>
    </r>
  </si>
  <si>
    <r>
      <rPr>
        <rFont val="Arial"/>
        <b/>
        <color rgb="FF000000"/>
        <sz val="9.0"/>
      </rPr>
      <t xml:space="preserve">ppm
</t>
    </r>
    <r>
      <rPr>
        <rFont val="Arial"/>
        <b val="0"/>
        <color rgb="FF000000"/>
        <sz val="8.0"/>
      </rPr>
      <t>(parts per million)</t>
    </r>
  </si>
  <si>
    <r>
      <rPr>
        <rFont val="Arial"/>
        <b/>
        <color theme="1"/>
        <sz val="9.0"/>
      </rPr>
      <t xml:space="preserve">ppm
</t>
    </r>
    <r>
      <rPr>
        <rFont val="Arial"/>
        <b val="0"/>
        <color rgb="FF000000"/>
        <sz val="8.0"/>
      </rPr>
      <t>(parts per million)</t>
    </r>
  </si>
  <si>
    <r>
      <rPr>
        <rFont val="Arial"/>
        <b/>
        <color theme="1"/>
        <sz val="9.0"/>
      </rPr>
      <t xml:space="preserve">ppm
</t>
    </r>
    <r>
      <rPr>
        <rFont val="Arial"/>
        <b val="0"/>
        <color rgb="FF000000"/>
        <sz val="8.0"/>
      </rPr>
      <t>(parts per million)</t>
    </r>
  </si>
  <si>
    <r>
      <rPr>
        <rFont val="Arial"/>
        <b/>
        <color theme="1"/>
        <sz val="9.0"/>
      </rPr>
      <t xml:space="preserve">ppm
</t>
    </r>
    <r>
      <rPr>
        <rFont val="Arial"/>
        <b val="0"/>
        <color rgb="FF000000"/>
        <sz val="8.0"/>
      </rPr>
      <t>(parts per million)</t>
    </r>
  </si>
  <si>
    <r>
      <rPr>
        <rFont val="Arial"/>
        <b/>
        <color rgb="FF000000"/>
        <sz val="9.0"/>
      </rPr>
      <t xml:space="preserve">ppm
</t>
    </r>
    <r>
      <rPr>
        <rFont val="Arial"/>
        <b val="0"/>
        <color rgb="FF000000"/>
        <sz val="8.0"/>
      </rPr>
      <t>(parts per million)</t>
    </r>
  </si>
  <si>
    <r>
      <rPr>
        <rFont val="Arial"/>
        <b/>
        <color rgb="FF000000"/>
        <sz val="9.0"/>
      </rPr>
      <t xml:space="preserve">ppm
</t>
    </r>
    <r>
      <rPr>
        <rFont val="Arial"/>
        <b val="0"/>
        <color rgb="FF000000"/>
        <sz val="8.0"/>
      </rPr>
      <t>(parts per million)</t>
    </r>
  </si>
  <si>
    <r>
      <rPr>
        <rFont val="Arial"/>
        <b/>
        <color rgb="FF000000"/>
        <sz val="9.0"/>
      </rPr>
      <t xml:space="preserve">ppm
</t>
    </r>
    <r>
      <rPr>
        <rFont val="Arial"/>
        <b val="0"/>
        <color rgb="FF000000"/>
        <sz val="8.0"/>
      </rPr>
      <t>(parts per million)</t>
    </r>
  </si>
  <si>
    <r>
      <rPr>
        <rFont val="Arial"/>
        <b/>
        <color rgb="FF000000"/>
        <sz val="9.0"/>
      </rPr>
      <t xml:space="preserve">ppm
</t>
    </r>
    <r>
      <rPr>
        <rFont val="Arial"/>
        <b val="0"/>
        <color rgb="FF000000"/>
        <sz val="8.0"/>
      </rPr>
      <t>(parts per million)</t>
    </r>
  </si>
  <si>
    <r>
      <rPr>
        <rFont val="Arial"/>
        <b/>
        <color rgb="FF000000"/>
        <sz val="9.0"/>
      </rPr>
      <t xml:space="preserve">ppm
</t>
    </r>
    <r>
      <rPr>
        <rFont val="Arial"/>
        <b val="0"/>
        <color rgb="FF000000"/>
        <sz val="8.0"/>
      </rPr>
      <t>(parts per million)</t>
    </r>
  </si>
  <si>
    <r>
      <rPr>
        <rFont val="Arial"/>
        <b/>
        <color rgb="FF000000"/>
        <sz val="9.0"/>
      </rPr>
      <t xml:space="preserve">ppm
</t>
    </r>
    <r>
      <rPr>
        <rFont val="Arial"/>
        <b val="0"/>
        <color rgb="FF000000"/>
        <sz val="8.0"/>
      </rPr>
      <t>(parts per million)</t>
    </r>
  </si>
  <si>
    <r>
      <rPr>
        <rFont val="Arial"/>
        <b/>
        <color rgb="FF000000"/>
        <sz val="9.0"/>
      </rPr>
      <t xml:space="preserve">ppm
</t>
    </r>
    <r>
      <rPr>
        <rFont val="Arial"/>
        <b val="0"/>
        <color rgb="FF000000"/>
        <sz val="8.0"/>
      </rPr>
      <t>(parts per million)</t>
    </r>
  </si>
  <si>
    <r>
      <rPr>
        <rFont val="Arial"/>
        <b/>
        <color rgb="FF000000"/>
        <sz val="9.0"/>
      </rPr>
      <t xml:space="preserve">ppm
</t>
    </r>
    <r>
      <rPr>
        <rFont val="Arial"/>
        <b val="0"/>
        <color rgb="FF000000"/>
        <sz val="8.0"/>
      </rPr>
      <t>(parts per million)</t>
    </r>
  </si>
  <si>
    <r>
      <rPr>
        <rFont val="Arial"/>
        <b/>
        <color rgb="FF000000"/>
        <sz val="9.0"/>
      </rPr>
      <t xml:space="preserve">ppm
</t>
    </r>
    <r>
      <rPr>
        <rFont val="Arial"/>
        <b val="0"/>
        <color rgb="FF000000"/>
        <sz val="8.0"/>
      </rPr>
      <t>(parts per million)</t>
    </r>
  </si>
  <si>
    <r>
      <rPr>
        <rFont val="Arial"/>
        <b/>
        <color rgb="FF000000"/>
        <sz val="9.0"/>
      </rPr>
      <t xml:space="preserve">ppm
</t>
    </r>
    <r>
      <rPr>
        <rFont val="Arial"/>
        <b val="0"/>
        <color rgb="FF000000"/>
        <sz val="8.0"/>
      </rPr>
      <t>(parts per million)</t>
    </r>
  </si>
  <si>
    <r>
      <rPr>
        <rFont val="Arial"/>
        <b/>
        <color rgb="FF000000"/>
        <sz val="9.0"/>
      </rPr>
      <t xml:space="preserve">ppm
</t>
    </r>
    <r>
      <rPr>
        <rFont val="Arial"/>
        <b val="0"/>
        <color rgb="FF000000"/>
        <sz val="8.0"/>
      </rPr>
      <t>(parts per million)</t>
    </r>
  </si>
  <si>
    <r>
      <rPr>
        <rFont val="Arial"/>
        <b/>
        <color rgb="FF000000"/>
        <sz val="9.0"/>
      </rPr>
      <t xml:space="preserve">ppm
</t>
    </r>
    <r>
      <rPr>
        <rFont val="Arial"/>
        <b val="0"/>
        <color rgb="FF000000"/>
        <sz val="8.0"/>
      </rPr>
      <t>(parts per million)</t>
    </r>
  </si>
  <si>
    <r>
      <rPr>
        <rFont val="Arial"/>
        <b/>
        <color rgb="FF000000"/>
        <sz val="9.0"/>
      </rPr>
      <t xml:space="preserve">ppm
</t>
    </r>
    <r>
      <rPr>
        <rFont val="Arial"/>
        <b val="0"/>
        <color rgb="FF000000"/>
        <sz val="8.0"/>
      </rPr>
      <t>(parts per million)</t>
    </r>
  </si>
  <si>
    <t>COMMENT</t>
  </si>
  <si>
    <t>2400 College Station Road</t>
  </si>
  <si>
    <t>Athens, GA 30602</t>
  </si>
  <si>
    <t>phone: 706-542-5350</t>
  </si>
  <si>
    <t>email: soiltest@uga.edu</t>
  </si>
  <si>
    <t>http://aesl.ces.uga.edu</t>
  </si>
  <si>
    <t>Completed: Jul 07, 2022</t>
  </si>
  <si>
    <t>Total Acid Digestion</t>
  </si>
  <si>
    <t>Values smaller
than these
pose minimal
health risk</t>
  </si>
  <si>
    <t>no
limit</t>
  </si>
  <si>
    <t>&lt;20</t>
  </si>
  <si>
    <t>&lt;2</t>
  </si>
  <si>
    <t>&lt;100</t>
  </si>
  <si>
    <t>&lt;3500</t>
  </si>
  <si>
    <t>&lt;440</t>
  </si>
  <si>
    <t>&lt;50</t>
  </si>
  <si>
    <t>&lt;75</t>
  </si>
  <si>
    <t>DS4-A5 0-10</t>
  </si>
  <si>
    <t>DS4-A5 10-20</t>
  </si>
  <si>
    <t>DS4-A5 20-30</t>
  </si>
  <si>
    <t>DS4-A5 30-40</t>
  </si>
  <si>
    <t>DS4-A5 40-50</t>
  </si>
  <si>
    <t>DS6-A5 0-10</t>
  </si>
  <si>
    <t>DS6-A5 10-20</t>
  </si>
  <si>
    <t>DS6-A5 20-30</t>
  </si>
  <si>
    <t>DS6-A5 30-40</t>
  </si>
  <si>
    <t>DS6-A5 40-50</t>
  </si>
  <si>
    <t>MS2-A5 0-10</t>
  </si>
  <si>
    <t>MS2-A5 10-20</t>
  </si>
  <si>
    <t>MS2-A5 20-30</t>
  </si>
  <si>
    <t>MS2-A5 30-40</t>
  </si>
  <si>
    <t>MS2-A5 40-50</t>
  </si>
  <si>
    <t>MS4-A5 0-10</t>
  </si>
  <si>
    <t>MS4-A5 10-20</t>
  </si>
  <si>
    <t>MS4-A5 20-30</t>
  </si>
  <si>
    <t>MS4-A5 30-40</t>
  </si>
  <si>
    <t>MS4-A5 40-50</t>
  </si>
  <si>
    <t>US3-A5 0-10</t>
  </si>
  <si>
    <t>US3-A5 10-20</t>
  </si>
  <si>
    <t>US3-A5 20-30</t>
  </si>
  <si>
    <t>US3-A5 30-40</t>
  </si>
  <si>
    <t>US3-A5 40-50</t>
  </si>
  <si>
    <t>US5-A5 0-10</t>
  </si>
  <si>
    <t>US5-A5 10-20</t>
  </si>
  <si>
    <t>US5-A5 20-30</t>
  </si>
  <si>
    <t>US5-A5 30-40</t>
  </si>
  <si>
    <t>US5-A5 40-50</t>
  </si>
  <si>
    <t>For additional information, see https://secure.caes.uga.edu/extension/publications/files/pdf/C%201075_3.PDF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</si>
</sst>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yy"/>
  </numFmts>
  <fonts count="13">
    <font>
      <sz val="11.0"/>
      <color theme="1"/>
      <name val="Calibri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Arial"/>
    </font>
    <font>
      <b/>
      <sz val="9.0"/>
      <color rgb="FF000000"/>
      <name val="Arial"/>
    </font>
    <font>
      <b/>
      <sz val="9.0"/>
      <color theme="1"/>
      <name val="Arial"/>
    </font>
    <font>
      <color theme="1"/>
      <name val="Calibri"/>
      <scheme val="minor"/>
    </font>
    <font>
      <b/>
      <color theme="1"/>
      <name val="Arial"/>
    </font>
    <font>
      <sz val="11.0"/>
      <color theme="1"/>
      <name val="Calibri"/>
    </font>
    <font>
      <u/>
      <sz val="11.0"/>
      <color theme="10"/>
      <name val="Calibri"/>
    </font>
    <font/>
    <font>
      <sz val="8.0"/>
      <color rgb="FF000000"/>
      <name val="Arial"/>
    </font>
    <font>
      <u/>
      <sz val="11.0"/>
      <color theme="1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DEEFF"/>
        <bgColor rgb="FFDDEEFF"/>
      </patternFill>
    </fill>
    <fill>
      <patternFill patternType="solid">
        <fgColor rgb="FFFFFF00"/>
        <bgColor rgb="FFFFFF00"/>
      </patternFill>
    </fill>
    <fill>
      <patternFill patternType="solid">
        <fgColor rgb="FFDDDDDD"/>
        <bgColor rgb="FFDDDDDD"/>
      </patternFill>
    </fill>
  </fills>
  <borders count="18">
    <border/>
    <border>
      <left style="thin">
        <color rgb="FF000000"/>
      </left>
      <right style="thin">
        <color rgb="FFDDDDDD"/>
      </right>
      <top style="thin">
        <color rgb="FF000000"/>
      </top>
      <bottom style="thin">
        <color rgb="FF000000"/>
      </bottom>
    </border>
    <border>
      <left/>
      <right style="thin">
        <color rgb="FFDDDDDD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DDDDDD"/>
      </right>
      <top/>
      <bottom style="thin">
        <color rgb="FF000000"/>
      </bottom>
    </border>
    <border>
      <left/>
      <right style="thin">
        <color rgb="FFDDDDDD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DDDDDD"/>
      </right>
      <bottom style="thin">
        <color rgb="FFBBBBBB"/>
      </bottom>
    </border>
    <border>
      <right style="thin">
        <color rgb="FFDDDDDD"/>
      </right>
      <bottom style="thin">
        <color rgb="FFBBBBBB"/>
      </bottom>
    </border>
    <border>
      <right style="thin">
        <color rgb="FF000000"/>
      </right>
      <bottom style="thin">
        <color rgb="FFBBBBBB"/>
      </bottom>
    </border>
    <border>
      <left/>
      <right style="thin">
        <color rgb="FFDDDDDD"/>
      </right>
      <top/>
      <bottom style="thin">
        <color rgb="FFBBBBBB"/>
      </bottom>
    </border>
    <border>
      <left style="thin">
        <color rgb="FF000000"/>
      </left>
      <right style="thin">
        <color rgb="FFDDDDDD"/>
      </right>
      <bottom style="thin">
        <color rgb="FF000000"/>
      </bottom>
    </border>
    <border>
      <right style="thin">
        <color rgb="FFDDDDDD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4" fillId="2" fontId="4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horizontal="center" shrinkToFit="0" wrapText="1"/>
    </xf>
    <xf borderId="0" fillId="0" fontId="6" numFmtId="0" xfId="0" applyFont="1"/>
    <xf borderId="5" fillId="0" fontId="7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0" fontId="9" numFmtId="0" xfId="0" applyAlignment="1" applyFont="1">
      <alignment horizontal="right"/>
    </xf>
    <xf borderId="0" fillId="0" fontId="1" numFmtId="0" xfId="0" applyAlignment="1" applyFont="1">
      <alignment horizontal="right"/>
    </xf>
    <xf borderId="4" fillId="3" fontId="4" numFmtId="0" xfId="0" applyAlignment="1" applyBorder="1" applyFill="1" applyFont="1">
      <alignment horizontal="center" shrinkToFit="0" vertical="center" wrapText="1"/>
    </xf>
    <xf borderId="6" fillId="0" fontId="10" numFmtId="0" xfId="0" applyBorder="1" applyFont="1"/>
    <xf borderId="7" fillId="0" fontId="10" numFmtId="0" xfId="0" applyBorder="1" applyFont="1"/>
    <xf borderId="4" fillId="4" fontId="11" numFmtId="0" xfId="0" applyAlignment="1" applyBorder="1" applyFill="1" applyFont="1">
      <alignment horizontal="center" shrinkToFit="0" vertical="center" wrapText="1"/>
    </xf>
    <xf borderId="8" fillId="4" fontId="11" numFmtId="0" xfId="0" applyAlignment="1" applyBorder="1" applyFont="1">
      <alignment horizontal="center" shrinkToFit="0" vertical="center" wrapText="1"/>
    </xf>
    <xf borderId="9" fillId="4" fontId="11" numFmtId="0" xfId="0" applyAlignment="1" applyBorder="1" applyFont="1">
      <alignment horizontal="center" shrinkToFit="0" vertical="center" wrapText="1"/>
    </xf>
    <xf borderId="10" fillId="4" fontId="11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right"/>
    </xf>
    <xf borderId="12" fillId="0" fontId="2" numFmtId="0" xfId="0" applyAlignment="1" applyBorder="1" applyFont="1">
      <alignment horizontal="left"/>
    </xf>
    <xf borderId="11" fillId="0" fontId="2" numFmtId="1" xfId="0" applyAlignment="1" applyBorder="1" applyFont="1" applyNumberFormat="1">
      <alignment horizontal="right"/>
    </xf>
    <xf borderId="12" fillId="0" fontId="2" numFmtId="2" xfId="0" applyAlignment="1" applyBorder="1" applyFont="1" applyNumberFormat="1">
      <alignment horizontal="right"/>
    </xf>
    <xf borderId="12" fillId="0" fontId="2" numFmtId="1" xfId="0" applyAlignment="1" applyBorder="1" applyFont="1" applyNumberFormat="1">
      <alignment horizontal="right"/>
    </xf>
    <xf borderId="12" fillId="0" fontId="2" numFmtId="164" xfId="0" applyAlignment="1" applyBorder="1" applyFont="1" applyNumberFormat="1">
      <alignment horizontal="right"/>
    </xf>
    <xf borderId="13" fillId="0" fontId="2" numFmtId="164" xfId="0" applyAlignment="1" applyBorder="1" applyFont="1" applyNumberFormat="1">
      <alignment horizontal="right"/>
    </xf>
    <xf borderId="0" fillId="0" fontId="2" numFmtId="165" xfId="0" applyAlignment="1" applyFont="1" applyNumberFormat="1">
      <alignment readingOrder="0" shrinkToFit="0" wrapText="1"/>
    </xf>
    <xf borderId="14" fillId="3" fontId="2" numFmtId="2" xfId="0" applyAlignment="1" applyBorder="1" applyFont="1" applyNumberFormat="1">
      <alignment horizontal="right"/>
    </xf>
    <xf borderId="15" fillId="0" fontId="2" numFmtId="0" xfId="0" applyAlignment="1" applyBorder="1" applyFont="1">
      <alignment horizontal="right"/>
    </xf>
    <xf borderId="16" fillId="0" fontId="2" numFmtId="0" xfId="0" applyAlignment="1" applyBorder="1" applyFont="1">
      <alignment horizontal="left"/>
    </xf>
    <xf borderId="15" fillId="0" fontId="2" numFmtId="1" xfId="0" applyAlignment="1" applyBorder="1" applyFont="1" applyNumberFormat="1">
      <alignment horizontal="right"/>
    </xf>
    <xf borderId="16" fillId="0" fontId="2" numFmtId="2" xfId="0" applyAlignment="1" applyBorder="1" applyFont="1" applyNumberFormat="1">
      <alignment horizontal="right"/>
    </xf>
    <xf borderId="16" fillId="0" fontId="2" numFmtId="1" xfId="0" applyAlignment="1" applyBorder="1" applyFont="1" applyNumberFormat="1">
      <alignment horizontal="right"/>
    </xf>
    <xf borderId="16" fillId="0" fontId="2" numFmtId="164" xfId="0" applyAlignment="1" applyBorder="1" applyFont="1" applyNumberFormat="1">
      <alignment horizontal="right"/>
    </xf>
    <xf borderId="17" fillId="0" fontId="2" numFmtId="164" xfId="0" applyAlignment="1" applyBorder="1" applyFont="1" applyNumberFormat="1">
      <alignment horizontal="right"/>
    </xf>
    <xf borderId="0" fillId="0" fontId="1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5</xdr:row>
      <xdr:rowOff>142875</xdr:rowOff>
    </xdr:from>
    <xdr:ext cx="2543175" cy="504825"/>
    <xdr:sp>
      <xdr:nvSpPr>
        <xdr:cNvPr id="3" name="Shape 3"/>
        <xdr:cNvSpPr txBox="1"/>
      </xdr:nvSpPr>
      <xdr:spPr>
        <a:xfrm>
          <a:off x="4076000" y="3530317"/>
          <a:ext cx="2540000" cy="499367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3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Ag &amp; Environmental Services Labs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3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Soil, Plant, and Water Laboratory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2</xdr:row>
      <xdr:rowOff>57150</xdr:rowOff>
    </xdr:from>
    <xdr:ext cx="2286000" cy="647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oiltest@uga.edu" TargetMode="External"/><Relationship Id="rId2" Type="http://schemas.openxmlformats.org/officeDocument/2006/relationships/hyperlink" Target="http://aesl.ces.uga.edu/" TargetMode="External"/><Relationship Id="rId3" Type="http://schemas.openxmlformats.org/officeDocument/2006/relationships/hyperlink" Target="https://secure.caes.uga.edu/extension/publications/files/pdf/C%201075_3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16.29"/>
    <col customWidth="1" min="3" max="3" width="6.0"/>
    <col customWidth="1" min="4" max="4" width="5.71"/>
    <col customWidth="1" min="5" max="5" width="5.57"/>
    <col customWidth="1" min="6" max="6" width="5.0"/>
    <col customWidth="1" min="7" max="7" width="5.43"/>
    <col customWidth="1" min="8" max="8" width="5.86"/>
    <col customWidth="1" min="9" max="9" width="5.57"/>
    <col customWidth="1" min="10" max="10" width="6.0"/>
    <col customWidth="1" min="11" max="11" width="6.29"/>
    <col customWidth="1" min="12" max="13" width="6.57"/>
    <col customWidth="1" min="14" max="14" width="7.43"/>
    <col customWidth="1" min="15" max="15" width="5.71"/>
    <col customWidth="1" min="16" max="16" width="5.57"/>
    <col customWidth="1" min="17" max="17" width="7.14"/>
    <col customWidth="1" min="18" max="18" width="4.57"/>
    <col customWidth="1" min="19" max="19" width="5.57"/>
    <col customWidth="1" min="20" max="20" width="6.14"/>
    <col customWidth="1" min="21" max="26" width="8.71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7"/>
      <c r="W1" s="7"/>
      <c r="X1" s="7"/>
      <c r="Y1" s="7"/>
      <c r="Z1" s="7"/>
    </row>
    <row r="2" ht="21.0" customHeight="1">
      <c r="A2" s="8" t="s">
        <v>21</v>
      </c>
      <c r="C2" s="9" t="s">
        <v>22</v>
      </c>
      <c r="D2" s="9" t="s">
        <v>23</v>
      </c>
      <c r="E2" s="10" t="s">
        <v>24</v>
      </c>
      <c r="F2" s="10" t="s">
        <v>25</v>
      </c>
      <c r="G2" s="10" t="s">
        <v>26</v>
      </c>
      <c r="H2" s="9" t="s">
        <v>27</v>
      </c>
      <c r="I2" s="9" t="s">
        <v>28</v>
      </c>
      <c r="J2" s="9" t="s">
        <v>29</v>
      </c>
      <c r="K2" s="9" t="s">
        <v>30</v>
      </c>
      <c r="L2" s="9" t="s">
        <v>31</v>
      </c>
      <c r="M2" s="9" t="s">
        <v>32</v>
      </c>
      <c r="N2" s="9" t="s">
        <v>33</v>
      </c>
      <c r="O2" s="9" t="s">
        <v>34</v>
      </c>
      <c r="P2" s="9" t="s">
        <v>35</v>
      </c>
      <c r="Q2" s="9" t="s">
        <v>36</v>
      </c>
      <c r="R2" s="9" t="s">
        <v>37</v>
      </c>
      <c r="S2" s="9" t="s">
        <v>38</v>
      </c>
      <c r="T2" s="9" t="s">
        <v>39</v>
      </c>
      <c r="U2" s="11"/>
      <c r="V2" s="11"/>
      <c r="W2" s="11"/>
      <c r="X2" s="11"/>
      <c r="Y2" s="7"/>
      <c r="Z2" s="7"/>
    </row>
    <row r="3">
      <c r="A3" s="12" t="s">
        <v>40</v>
      </c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 t="s">
        <v>41</v>
      </c>
      <c r="U3" s="7"/>
      <c r="V3" s="7"/>
      <c r="W3" s="7"/>
      <c r="X3" s="7"/>
      <c r="Y3" s="7"/>
      <c r="Z3" s="7"/>
    </row>
    <row r="4">
      <c r="A4" s="12" t="s">
        <v>40</v>
      </c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 t="s">
        <v>42</v>
      </c>
      <c r="U4" s="7"/>
      <c r="V4" s="7"/>
      <c r="W4" s="7"/>
      <c r="X4" s="7"/>
      <c r="Y4" s="7"/>
      <c r="Z4" s="7"/>
    </row>
    <row r="5">
      <c r="A5" s="12" t="s">
        <v>40</v>
      </c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 t="s">
        <v>43</v>
      </c>
      <c r="U5" s="7"/>
      <c r="V5" s="7"/>
      <c r="W5" s="7"/>
      <c r="X5" s="7"/>
      <c r="Y5" s="7"/>
      <c r="Z5" s="7"/>
    </row>
    <row r="6">
      <c r="A6" s="12" t="s">
        <v>40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 t="s">
        <v>44</v>
      </c>
      <c r="U6" s="7"/>
      <c r="V6" s="7"/>
      <c r="W6" s="7"/>
      <c r="X6" s="7"/>
      <c r="Y6" s="7"/>
      <c r="Z6" s="7"/>
    </row>
    <row r="7">
      <c r="A7" s="12" t="s">
        <v>40</v>
      </c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 t="s">
        <v>45</v>
      </c>
      <c r="U7" s="7"/>
      <c r="V7" s="7"/>
      <c r="W7" s="7"/>
      <c r="X7" s="7"/>
      <c r="Y7" s="7"/>
      <c r="Z7" s="7"/>
    </row>
    <row r="8">
      <c r="A8" s="12" t="s">
        <v>40</v>
      </c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6" t="s">
        <v>46</v>
      </c>
      <c r="U8" s="7"/>
      <c r="V8" s="7"/>
      <c r="W8" s="7"/>
      <c r="X8" s="7"/>
      <c r="Y8" s="7"/>
      <c r="Z8" s="7"/>
    </row>
    <row r="9">
      <c r="A9" s="12" t="s">
        <v>40</v>
      </c>
      <c r="B9" s="13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2" t="s">
        <v>40</v>
      </c>
      <c r="C10" s="17" t="s">
        <v>47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7"/>
      <c r="V10" s="7"/>
      <c r="W10" s="7"/>
      <c r="X10" s="7"/>
      <c r="Y10" s="7"/>
      <c r="Z10" s="7"/>
    </row>
    <row r="11" ht="45.0" customHeight="1">
      <c r="A11" s="12" t="s">
        <v>40</v>
      </c>
      <c r="B11" s="20" t="s">
        <v>48</v>
      </c>
      <c r="C11" s="21" t="s">
        <v>49</v>
      </c>
      <c r="D11" s="22" t="s">
        <v>50</v>
      </c>
      <c r="E11" s="22" t="s">
        <v>49</v>
      </c>
      <c r="F11" s="22" t="s">
        <v>49</v>
      </c>
      <c r="G11" s="22" t="s">
        <v>51</v>
      </c>
      <c r="H11" s="22" t="s">
        <v>52</v>
      </c>
      <c r="I11" s="22" t="s">
        <v>52</v>
      </c>
      <c r="J11" s="22" t="s">
        <v>49</v>
      </c>
      <c r="K11" s="22" t="s">
        <v>49</v>
      </c>
      <c r="L11" s="22" t="s">
        <v>49</v>
      </c>
      <c r="M11" s="22" t="s">
        <v>53</v>
      </c>
      <c r="N11" s="22" t="s">
        <v>54</v>
      </c>
      <c r="O11" s="22" t="s">
        <v>49</v>
      </c>
      <c r="P11" s="22" t="s">
        <v>55</v>
      </c>
      <c r="Q11" s="22" t="s">
        <v>49</v>
      </c>
      <c r="R11" s="22" t="s">
        <v>56</v>
      </c>
      <c r="S11" s="22" t="s">
        <v>49</v>
      </c>
      <c r="T11" s="23" t="s">
        <v>52</v>
      </c>
      <c r="U11" s="7"/>
      <c r="V11" s="7"/>
      <c r="W11" s="7"/>
      <c r="X11" s="7"/>
      <c r="Y11" s="7"/>
      <c r="Z11" s="7"/>
    </row>
    <row r="12">
      <c r="A12" s="24">
        <v>13.0</v>
      </c>
      <c r="B12" s="25" t="s">
        <v>57</v>
      </c>
      <c r="C12" s="26">
        <v>9982.25</v>
      </c>
      <c r="D12" s="27">
        <v>2.208</v>
      </c>
      <c r="E12" s="27">
        <v>6.607</v>
      </c>
      <c r="F12" s="28">
        <v>1052.19</v>
      </c>
      <c r="G12" s="27">
        <v>1.176</v>
      </c>
      <c r="H12" s="27">
        <v>10.697</v>
      </c>
      <c r="I12" s="27">
        <v>12.701</v>
      </c>
      <c r="J12" s="28">
        <v>7055.47</v>
      </c>
      <c r="K12" s="28">
        <v>583.01</v>
      </c>
      <c r="L12" s="28">
        <v>541.054</v>
      </c>
      <c r="M12" s="29">
        <v>280.087</v>
      </c>
      <c r="N12" s="27">
        <v>5.2</v>
      </c>
      <c r="O12" s="29" t="str">
        <f t="shared" ref="O12:O41" si="1">"&lt;25.0"</f>
        <v>&lt;25.0</v>
      </c>
      <c r="P12" s="27">
        <v>5.354</v>
      </c>
      <c r="Q12" s="29">
        <v>305.124</v>
      </c>
      <c r="R12" s="29">
        <v>16.847</v>
      </c>
      <c r="S12" s="29">
        <v>205.584</v>
      </c>
      <c r="T12" s="30">
        <v>25.822</v>
      </c>
      <c r="U12" s="31">
        <v>44749.0</v>
      </c>
      <c r="V12" s="7"/>
      <c r="W12" s="7"/>
      <c r="X12" s="7"/>
      <c r="Y12" s="7"/>
      <c r="Z12" s="7"/>
    </row>
    <row r="13">
      <c r="A13" s="24">
        <v>14.0</v>
      </c>
      <c r="B13" s="25" t="s">
        <v>58</v>
      </c>
      <c r="C13" s="26">
        <v>10450.6</v>
      </c>
      <c r="D13" s="27">
        <v>2.672</v>
      </c>
      <c r="E13" s="27">
        <v>6.147</v>
      </c>
      <c r="F13" s="28">
        <v>646.0</v>
      </c>
      <c r="G13" s="27">
        <v>1.189</v>
      </c>
      <c r="H13" s="27">
        <v>9.9</v>
      </c>
      <c r="I13" s="27">
        <v>7.934</v>
      </c>
      <c r="J13" s="28">
        <v>6867.21</v>
      </c>
      <c r="K13" s="28">
        <v>497.57</v>
      </c>
      <c r="L13" s="28">
        <v>510.614</v>
      </c>
      <c r="M13" s="29">
        <v>294.807</v>
      </c>
      <c r="N13" s="27">
        <v>3.196</v>
      </c>
      <c r="O13" s="29" t="str">
        <f t="shared" si="1"/>
        <v>&lt;25.0</v>
      </c>
      <c r="P13" s="27">
        <v>5.144</v>
      </c>
      <c r="Q13" s="29">
        <v>179.184</v>
      </c>
      <c r="R13" s="29">
        <v>15.825</v>
      </c>
      <c r="S13" s="29">
        <v>102.055</v>
      </c>
      <c r="T13" s="30">
        <v>17.879</v>
      </c>
      <c r="U13" s="31">
        <v>44749.0</v>
      </c>
      <c r="V13" s="7"/>
      <c r="W13" s="7"/>
      <c r="X13" s="7"/>
      <c r="Y13" s="7"/>
      <c r="Z13" s="7"/>
    </row>
    <row r="14">
      <c r="A14" s="24">
        <v>15.0</v>
      </c>
      <c r="B14" s="25" t="s">
        <v>59</v>
      </c>
      <c r="C14" s="26">
        <v>9540.59</v>
      </c>
      <c r="D14" s="27">
        <v>2.846</v>
      </c>
      <c r="E14" s="27">
        <v>5.399</v>
      </c>
      <c r="F14" s="28">
        <v>333.357</v>
      </c>
      <c r="G14" s="27">
        <v>1.035</v>
      </c>
      <c r="H14" s="27">
        <v>9.067</v>
      </c>
      <c r="I14" s="27">
        <v>3.829</v>
      </c>
      <c r="J14" s="28">
        <v>5987.94</v>
      </c>
      <c r="K14" s="28">
        <v>484.187</v>
      </c>
      <c r="L14" s="28">
        <v>434.492</v>
      </c>
      <c r="M14" s="29">
        <v>145.216</v>
      </c>
      <c r="N14" s="27">
        <v>2.825</v>
      </c>
      <c r="O14" s="29" t="str">
        <f t="shared" si="1"/>
        <v>&lt;25.0</v>
      </c>
      <c r="P14" s="27">
        <v>4.078</v>
      </c>
      <c r="Q14" s="29">
        <v>90.192</v>
      </c>
      <c r="R14" s="29">
        <v>11.709</v>
      </c>
      <c r="S14" s="29">
        <v>53.319</v>
      </c>
      <c r="T14" s="30">
        <v>11.856</v>
      </c>
      <c r="U14" s="31">
        <v>44749.0</v>
      </c>
      <c r="V14" s="7"/>
      <c r="W14" s="7"/>
      <c r="X14" s="7"/>
      <c r="Y14" s="7"/>
      <c r="Z14" s="7"/>
    </row>
    <row r="15">
      <c r="A15" s="24">
        <v>16.0</v>
      </c>
      <c r="B15" s="25" t="s">
        <v>60</v>
      </c>
      <c r="C15" s="26">
        <v>9412.07</v>
      </c>
      <c r="D15" s="27" t="str">
        <f>"&lt;1.52"</f>
        <v>&lt;1.52</v>
      </c>
      <c r="E15" s="27">
        <v>5.284</v>
      </c>
      <c r="F15" s="28">
        <v>219.497</v>
      </c>
      <c r="G15" s="27">
        <v>0.997</v>
      </c>
      <c r="H15" s="27">
        <v>8.842</v>
      </c>
      <c r="I15" s="27">
        <v>2.759</v>
      </c>
      <c r="J15" s="28">
        <v>6112.09</v>
      </c>
      <c r="K15" s="28">
        <v>515.943</v>
      </c>
      <c r="L15" s="28">
        <v>413.685</v>
      </c>
      <c r="M15" s="29">
        <v>89.497</v>
      </c>
      <c r="N15" s="27">
        <v>3.084</v>
      </c>
      <c r="O15" s="29" t="str">
        <f t="shared" si="1"/>
        <v>&lt;25.0</v>
      </c>
      <c r="P15" s="27">
        <v>3.819</v>
      </c>
      <c r="Q15" s="29">
        <v>65.275</v>
      </c>
      <c r="R15" s="29">
        <v>10.983</v>
      </c>
      <c r="S15" s="29">
        <v>34.964</v>
      </c>
      <c r="T15" s="30">
        <v>10.503</v>
      </c>
      <c r="U15" s="31">
        <v>44749.0</v>
      </c>
      <c r="V15" s="7"/>
      <c r="W15" s="7"/>
      <c r="X15" s="7"/>
      <c r="Y15" s="7"/>
      <c r="Z15" s="7"/>
    </row>
    <row r="16">
      <c r="A16" s="24">
        <v>17.0</v>
      </c>
      <c r="B16" s="25" t="s">
        <v>61</v>
      </c>
      <c r="C16" s="26">
        <v>10096.7</v>
      </c>
      <c r="D16" s="27">
        <v>2.084</v>
      </c>
      <c r="E16" s="27">
        <v>5.853</v>
      </c>
      <c r="F16" s="28">
        <v>184.284</v>
      </c>
      <c r="G16" s="27">
        <v>1.034</v>
      </c>
      <c r="H16" s="27">
        <v>9.459</v>
      </c>
      <c r="I16" s="27">
        <v>2.655</v>
      </c>
      <c r="J16" s="28">
        <v>6900.07</v>
      </c>
      <c r="K16" s="28">
        <v>575.434</v>
      </c>
      <c r="L16" s="28">
        <v>441.873</v>
      </c>
      <c r="M16" s="29">
        <v>70.755</v>
      </c>
      <c r="N16" s="27">
        <v>2.916</v>
      </c>
      <c r="O16" s="29" t="str">
        <f t="shared" si="1"/>
        <v>&lt;25.0</v>
      </c>
      <c r="P16" s="27">
        <v>3.938</v>
      </c>
      <c r="Q16" s="29">
        <v>61.686</v>
      </c>
      <c r="R16" s="29">
        <v>11.795</v>
      </c>
      <c r="S16" s="29">
        <v>32.484</v>
      </c>
      <c r="T16" s="30">
        <v>10.747</v>
      </c>
      <c r="U16" s="31">
        <v>44749.0</v>
      </c>
      <c r="V16" s="7"/>
      <c r="W16" s="7"/>
      <c r="X16" s="7"/>
      <c r="Y16" s="7"/>
      <c r="Z16" s="7"/>
    </row>
    <row r="17">
      <c r="A17" s="24">
        <v>18.0</v>
      </c>
      <c r="B17" s="25" t="s">
        <v>62</v>
      </c>
      <c r="C17" s="26">
        <v>9606.39</v>
      </c>
      <c r="D17" s="27">
        <v>2.866</v>
      </c>
      <c r="E17" s="27">
        <v>5.898</v>
      </c>
      <c r="F17" s="28">
        <v>1035.3</v>
      </c>
      <c r="G17" s="27">
        <v>1.026</v>
      </c>
      <c r="H17" s="27">
        <v>9.515</v>
      </c>
      <c r="I17" s="27">
        <v>10.716</v>
      </c>
      <c r="J17" s="28">
        <v>6817.28</v>
      </c>
      <c r="K17" s="28">
        <v>574.484</v>
      </c>
      <c r="L17" s="28">
        <v>522.842</v>
      </c>
      <c r="M17" s="29">
        <v>277.755</v>
      </c>
      <c r="N17" s="27">
        <v>2.828</v>
      </c>
      <c r="O17" s="29" t="str">
        <f t="shared" si="1"/>
        <v>&lt;25.0</v>
      </c>
      <c r="P17" s="27">
        <v>4.387</v>
      </c>
      <c r="Q17" s="29">
        <v>325.745</v>
      </c>
      <c r="R17" s="29">
        <v>15.952</v>
      </c>
      <c r="S17" s="29">
        <v>214.709</v>
      </c>
      <c r="T17" s="30">
        <v>24.338</v>
      </c>
      <c r="U17" s="31">
        <v>44749.0</v>
      </c>
      <c r="V17" s="7"/>
      <c r="W17" s="7"/>
      <c r="X17" s="7"/>
      <c r="Y17" s="7"/>
      <c r="Z17" s="7"/>
    </row>
    <row r="18">
      <c r="A18" s="24">
        <v>19.0</v>
      </c>
      <c r="B18" s="25" t="s">
        <v>63</v>
      </c>
      <c r="C18" s="26">
        <v>10634.6</v>
      </c>
      <c r="D18" s="27">
        <v>2.292</v>
      </c>
      <c r="E18" s="27">
        <v>6.014</v>
      </c>
      <c r="F18" s="28">
        <v>541.001</v>
      </c>
      <c r="G18" s="27">
        <v>1.115</v>
      </c>
      <c r="H18" s="27">
        <v>9.63</v>
      </c>
      <c r="I18" s="27">
        <v>5.409</v>
      </c>
      <c r="J18" s="28">
        <v>6689.1</v>
      </c>
      <c r="K18" s="28">
        <v>439.03</v>
      </c>
      <c r="L18" s="28">
        <v>502.812</v>
      </c>
      <c r="M18" s="29">
        <v>250.948</v>
      </c>
      <c r="N18" s="27">
        <v>3.215</v>
      </c>
      <c r="O18" s="29" t="str">
        <f t="shared" si="1"/>
        <v>&lt;25.0</v>
      </c>
      <c r="P18" s="27">
        <v>4.653</v>
      </c>
      <c r="Q18" s="29">
        <v>157.313</v>
      </c>
      <c r="R18" s="29">
        <v>14.707</v>
      </c>
      <c r="S18" s="29">
        <v>98.675</v>
      </c>
      <c r="T18" s="30">
        <v>18.417</v>
      </c>
      <c r="U18" s="31">
        <v>44749.0</v>
      </c>
      <c r="V18" s="7"/>
      <c r="W18" s="7"/>
      <c r="X18" s="7"/>
      <c r="Y18" s="7"/>
      <c r="Z18" s="7"/>
    </row>
    <row r="19">
      <c r="A19" s="24">
        <v>20.0</v>
      </c>
      <c r="B19" s="25" t="s">
        <v>64</v>
      </c>
      <c r="C19" s="26">
        <v>9269.17</v>
      </c>
      <c r="D19" s="27">
        <v>1.744</v>
      </c>
      <c r="E19" s="27">
        <v>4.927</v>
      </c>
      <c r="F19" s="28">
        <v>244.245</v>
      </c>
      <c r="G19" s="27">
        <v>0.959</v>
      </c>
      <c r="H19" s="27">
        <v>8.648</v>
      </c>
      <c r="I19" s="27">
        <v>2.595</v>
      </c>
      <c r="J19" s="28">
        <v>5728.96</v>
      </c>
      <c r="K19" s="28">
        <v>403.066</v>
      </c>
      <c r="L19" s="28">
        <v>403.541</v>
      </c>
      <c r="M19" s="29">
        <v>101.042</v>
      </c>
      <c r="N19" s="27">
        <v>2.622</v>
      </c>
      <c r="O19" s="29" t="str">
        <f t="shared" si="1"/>
        <v>&lt;25.0</v>
      </c>
      <c r="P19" s="27">
        <v>3.773</v>
      </c>
      <c r="Q19" s="29">
        <v>77.851</v>
      </c>
      <c r="R19" s="29">
        <v>10.772</v>
      </c>
      <c r="S19" s="29">
        <v>47.558</v>
      </c>
      <c r="T19" s="30">
        <v>10.795</v>
      </c>
      <c r="U19" s="31">
        <v>44749.0</v>
      </c>
      <c r="V19" s="7"/>
      <c r="W19" s="7"/>
      <c r="X19" s="7"/>
      <c r="Y19" s="7"/>
      <c r="Z19" s="7"/>
    </row>
    <row r="20">
      <c r="A20" s="24">
        <v>21.0</v>
      </c>
      <c r="B20" s="25" t="s">
        <v>65</v>
      </c>
      <c r="C20" s="26">
        <v>10067.3</v>
      </c>
      <c r="D20" s="27">
        <v>2.766</v>
      </c>
      <c r="E20" s="27">
        <v>5.537</v>
      </c>
      <c r="F20" s="28">
        <v>150.113</v>
      </c>
      <c r="G20" s="27">
        <v>1.05</v>
      </c>
      <c r="H20" s="27">
        <v>9.969</v>
      </c>
      <c r="I20" s="27">
        <v>2.822</v>
      </c>
      <c r="J20" s="28">
        <v>6505.15</v>
      </c>
      <c r="K20" s="28">
        <v>600.641</v>
      </c>
      <c r="L20" s="28">
        <v>441.84</v>
      </c>
      <c r="M20" s="29">
        <v>74.459</v>
      </c>
      <c r="N20" s="27">
        <v>2.612</v>
      </c>
      <c r="O20" s="29" t="str">
        <f t="shared" si="1"/>
        <v>&lt;25.0</v>
      </c>
      <c r="P20" s="27">
        <v>3.991</v>
      </c>
      <c r="Q20" s="29">
        <v>70.721</v>
      </c>
      <c r="R20" s="29">
        <v>11.056</v>
      </c>
      <c r="S20" s="29">
        <v>36.23</v>
      </c>
      <c r="T20" s="30">
        <v>10.761</v>
      </c>
      <c r="U20" s="31">
        <v>44749.0</v>
      </c>
      <c r="V20" s="7"/>
      <c r="W20" s="7"/>
      <c r="X20" s="7"/>
      <c r="Y20" s="7"/>
      <c r="Z20" s="7"/>
    </row>
    <row r="21" ht="15.75" customHeight="1">
      <c r="A21" s="24">
        <v>22.0</v>
      </c>
      <c r="B21" s="25" t="s">
        <v>66</v>
      </c>
      <c r="C21" s="26">
        <v>11029.2</v>
      </c>
      <c r="D21" s="27">
        <v>3.748</v>
      </c>
      <c r="E21" s="27">
        <v>6.807</v>
      </c>
      <c r="F21" s="28">
        <v>132.523</v>
      </c>
      <c r="G21" s="27">
        <v>1.098</v>
      </c>
      <c r="H21" s="27">
        <v>14.756</v>
      </c>
      <c r="I21" s="27">
        <v>2.774</v>
      </c>
      <c r="J21" s="28">
        <v>8659.44</v>
      </c>
      <c r="K21" s="28">
        <v>692.373</v>
      </c>
      <c r="L21" s="28">
        <v>469.82</v>
      </c>
      <c r="M21" s="29">
        <v>75.103</v>
      </c>
      <c r="N21" s="27">
        <v>2.901</v>
      </c>
      <c r="O21" s="29" t="str">
        <f t="shared" si="1"/>
        <v>&lt;25.0</v>
      </c>
      <c r="P21" s="27">
        <v>4.159</v>
      </c>
      <c r="Q21" s="29">
        <v>76.487</v>
      </c>
      <c r="R21" s="29">
        <v>12.001</v>
      </c>
      <c r="S21" s="29">
        <v>40.618</v>
      </c>
      <c r="T21" s="30">
        <v>10.914</v>
      </c>
      <c r="U21" s="31">
        <v>44749.0</v>
      </c>
      <c r="V21" s="7"/>
      <c r="W21" s="7"/>
      <c r="X21" s="7"/>
      <c r="Y21" s="7"/>
      <c r="Z21" s="7"/>
    </row>
    <row r="22" ht="15.75" customHeight="1">
      <c r="A22" s="24">
        <v>23.0</v>
      </c>
      <c r="B22" s="25" t="s">
        <v>67</v>
      </c>
      <c r="C22" s="26">
        <v>11179.6</v>
      </c>
      <c r="D22" s="27">
        <v>3.778</v>
      </c>
      <c r="E22" s="27">
        <v>6.526</v>
      </c>
      <c r="F22" s="28">
        <v>958.71</v>
      </c>
      <c r="G22" s="27">
        <v>1.143</v>
      </c>
      <c r="H22" s="27">
        <v>10.393</v>
      </c>
      <c r="I22" s="27">
        <v>8.109</v>
      </c>
      <c r="J22" s="28">
        <v>7638.03</v>
      </c>
      <c r="K22" s="28">
        <v>980.595</v>
      </c>
      <c r="L22" s="28">
        <v>598.863</v>
      </c>
      <c r="M22" s="29">
        <v>177.68</v>
      </c>
      <c r="N22" s="27">
        <v>3.296</v>
      </c>
      <c r="O22" s="29" t="str">
        <f t="shared" si="1"/>
        <v>&lt;25.0</v>
      </c>
      <c r="P22" s="27">
        <v>4.955</v>
      </c>
      <c r="Q22" s="29">
        <v>349.81</v>
      </c>
      <c r="R22" s="29">
        <v>14.802</v>
      </c>
      <c r="S22" s="29">
        <v>200.989</v>
      </c>
      <c r="T22" s="30">
        <v>24.68</v>
      </c>
      <c r="U22" s="31">
        <v>44749.0</v>
      </c>
      <c r="V22" s="7"/>
      <c r="W22" s="7"/>
      <c r="X22" s="7"/>
      <c r="Y22" s="7"/>
      <c r="Z22" s="7"/>
    </row>
    <row r="23" ht="15.75" customHeight="1">
      <c r="A23" s="24">
        <v>24.0</v>
      </c>
      <c r="B23" s="25" t="s">
        <v>68</v>
      </c>
      <c r="C23" s="26">
        <v>12100.6</v>
      </c>
      <c r="D23" s="27">
        <v>3.352</v>
      </c>
      <c r="E23" s="27">
        <v>6.944</v>
      </c>
      <c r="F23" s="28">
        <v>499.098</v>
      </c>
      <c r="G23" s="27">
        <v>1.258</v>
      </c>
      <c r="H23" s="27">
        <v>11.935</v>
      </c>
      <c r="I23" s="27">
        <v>7.423</v>
      </c>
      <c r="J23" s="28">
        <v>8359.54</v>
      </c>
      <c r="K23" s="28">
        <v>541.213</v>
      </c>
      <c r="L23" s="28">
        <v>577.602</v>
      </c>
      <c r="M23" s="29">
        <v>163.528</v>
      </c>
      <c r="N23" s="27">
        <v>3.705</v>
      </c>
      <c r="O23" s="29" t="str">
        <f t="shared" si="1"/>
        <v>&lt;25.0</v>
      </c>
      <c r="P23" s="27">
        <v>5.874</v>
      </c>
      <c r="Q23" s="29">
        <v>209.117</v>
      </c>
      <c r="R23" s="29">
        <v>14.305</v>
      </c>
      <c r="S23" s="29">
        <v>82.109</v>
      </c>
      <c r="T23" s="30">
        <v>19.961</v>
      </c>
      <c r="U23" s="31">
        <v>44749.0</v>
      </c>
      <c r="V23" s="7"/>
      <c r="W23" s="7"/>
      <c r="X23" s="7"/>
      <c r="Y23" s="7"/>
      <c r="Z23" s="7"/>
    </row>
    <row r="24" ht="15.75" customHeight="1">
      <c r="A24" s="24">
        <v>25.0</v>
      </c>
      <c r="B24" s="25" t="s">
        <v>69</v>
      </c>
      <c r="C24" s="26">
        <v>15082.9</v>
      </c>
      <c r="D24" s="27">
        <v>4.068</v>
      </c>
      <c r="E24" s="27">
        <v>9.084</v>
      </c>
      <c r="F24" s="28">
        <v>539.718</v>
      </c>
      <c r="G24" s="27">
        <v>1.595</v>
      </c>
      <c r="H24" s="27">
        <v>14.013</v>
      </c>
      <c r="I24" s="27">
        <v>5.879</v>
      </c>
      <c r="J24" s="28">
        <v>11165.2</v>
      </c>
      <c r="K24" s="28">
        <v>640.617</v>
      </c>
      <c r="L24" s="28">
        <v>712.345</v>
      </c>
      <c r="M24" s="29">
        <v>98.403</v>
      </c>
      <c r="N24" s="27">
        <v>4.609</v>
      </c>
      <c r="O24" s="29" t="str">
        <f t="shared" si="1"/>
        <v>&lt;25.0</v>
      </c>
      <c r="P24" s="27">
        <v>6.834</v>
      </c>
      <c r="Q24" s="29">
        <v>116.411</v>
      </c>
      <c r="R24" s="29">
        <v>15.682</v>
      </c>
      <c r="S24" s="29">
        <v>60.377</v>
      </c>
      <c r="T24" s="30">
        <v>17.745</v>
      </c>
      <c r="U24" s="31">
        <v>44749.0</v>
      </c>
      <c r="V24" s="7"/>
      <c r="W24" s="7"/>
      <c r="X24" s="7"/>
      <c r="Y24" s="7"/>
      <c r="Z24" s="7"/>
    </row>
    <row r="25" ht="15.75" customHeight="1">
      <c r="A25" s="24">
        <v>26.0</v>
      </c>
      <c r="B25" s="25" t="s">
        <v>70</v>
      </c>
      <c r="C25" s="26">
        <v>13898.9</v>
      </c>
      <c r="D25" s="27">
        <v>3.616</v>
      </c>
      <c r="E25" s="27">
        <v>8.373</v>
      </c>
      <c r="F25" s="28">
        <v>407.224</v>
      </c>
      <c r="G25" s="27">
        <v>1.407</v>
      </c>
      <c r="H25" s="27">
        <v>11.722</v>
      </c>
      <c r="I25" s="27">
        <v>4.645</v>
      </c>
      <c r="J25" s="28">
        <v>10089.1</v>
      </c>
      <c r="K25" s="28">
        <v>779.39</v>
      </c>
      <c r="L25" s="28">
        <v>639.283</v>
      </c>
      <c r="M25" s="29">
        <v>58.688</v>
      </c>
      <c r="N25" s="27">
        <v>4.402</v>
      </c>
      <c r="O25" s="29" t="str">
        <f t="shared" si="1"/>
        <v>&lt;25.0</v>
      </c>
      <c r="P25" s="27">
        <v>6.193</v>
      </c>
      <c r="Q25" s="29">
        <v>105.581</v>
      </c>
      <c r="R25" s="29">
        <v>14.539</v>
      </c>
      <c r="S25" s="29">
        <v>45.831</v>
      </c>
      <c r="T25" s="30">
        <v>14.696</v>
      </c>
      <c r="U25" s="31">
        <v>44749.0</v>
      </c>
      <c r="V25" s="7"/>
      <c r="W25" s="7"/>
      <c r="X25" s="7"/>
      <c r="Y25" s="7"/>
      <c r="Z25" s="7"/>
    </row>
    <row r="26" ht="15.75" customHeight="1">
      <c r="A26" s="24">
        <v>27.0</v>
      </c>
      <c r="B26" s="25" t="s">
        <v>71</v>
      </c>
      <c r="C26" s="26">
        <v>13040.4</v>
      </c>
      <c r="D26" s="27">
        <v>2.832</v>
      </c>
      <c r="E26" s="27">
        <v>7.873</v>
      </c>
      <c r="F26" s="28">
        <v>314.818</v>
      </c>
      <c r="G26" s="27">
        <v>1.36</v>
      </c>
      <c r="H26" s="27">
        <v>11.212</v>
      </c>
      <c r="I26" s="27">
        <v>4.19</v>
      </c>
      <c r="J26" s="28">
        <v>9720.4</v>
      </c>
      <c r="K26" s="28">
        <v>781.274</v>
      </c>
      <c r="L26" s="28">
        <v>574.597</v>
      </c>
      <c r="M26" s="29">
        <v>48.144</v>
      </c>
      <c r="N26" s="27">
        <v>3.804</v>
      </c>
      <c r="O26" s="29" t="str">
        <f t="shared" si="1"/>
        <v>&lt;25.0</v>
      </c>
      <c r="P26" s="27">
        <v>5.503</v>
      </c>
      <c r="Q26" s="29">
        <v>81.68</v>
      </c>
      <c r="R26" s="29">
        <v>13.269</v>
      </c>
      <c r="S26" s="29">
        <v>36.592</v>
      </c>
      <c r="T26" s="30">
        <v>12.78</v>
      </c>
      <c r="U26" s="31">
        <v>44749.0</v>
      </c>
      <c r="V26" s="7"/>
      <c r="W26" s="7"/>
      <c r="X26" s="7"/>
      <c r="Y26" s="7"/>
      <c r="Z26" s="7"/>
    </row>
    <row r="27" ht="15.75" customHeight="1">
      <c r="A27" s="24">
        <v>28.0</v>
      </c>
      <c r="B27" s="25" t="s">
        <v>72</v>
      </c>
      <c r="C27" s="26">
        <v>11406.1</v>
      </c>
      <c r="D27" s="27">
        <v>1.93</v>
      </c>
      <c r="E27" s="27">
        <v>6.775</v>
      </c>
      <c r="F27" s="28">
        <v>637.642</v>
      </c>
      <c r="G27" s="27">
        <v>1.205</v>
      </c>
      <c r="H27" s="27">
        <v>10.814</v>
      </c>
      <c r="I27" s="27">
        <v>10.04</v>
      </c>
      <c r="J27" s="28">
        <v>8055.57</v>
      </c>
      <c r="K27" s="28">
        <v>674.313</v>
      </c>
      <c r="L27" s="28">
        <v>595.242</v>
      </c>
      <c r="M27" s="29">
        <v>180.694</v>
      </c>
      <c r="N27" s="27">
        <v>3.373</v>
      </c>
      <c r="O27" s="29" t="str">
        <f t="shared" si="1"/>
        <v>&lt;25.0</v>
      </c>
      <c r="P27" s="27">
        <v>5.113</v>
      </c>
      <c r="Q27" s="29">
        <v>320.784</v>
      </c>
      <c r="R27" s="29">
        <v>14.355</v>
      </c>
      <c r="S27" s="29">
        <v>137.1</v>
      </c>
      <c r="T27" s="30">
        <v>22.21</v>
      </c>
      <c r="U27" s="31">
        <v>44749.0</v>
      </c>
      <c r="V27" s="7"/>
      <c r="W27" s="7"/>
      <c r="X27" s="7"/>
      <c r="Y27" s="7"/>
      <c r="Z27" s="7"/>
    </row>
    <row r="28" ht="15.75" customHeight="1">
      <c r="A28" s="24">
        <v>29.0</v>
      </c>
      <c r="B28" s="25" t="s">
        <v>73</v>
      </c>
      <c r="C28" s="26">
        <v>12598.4</v>
      </c>
      <c r="D28" s="27">
        <v>3.727</v>
      </c>
      <c r="E28" s="27">
        <v>8.495</v>
      </c>
      <c r="F28" s="28">
        <v>372.377</v>
      </c>
      <c r="G28" s="27">
        <v>1.408</v>
      </c>
      <c r="H28" s="27">
        <v>15.661</v>
      </c>
      <c r="I28" s="27">
        <v>8.189</v>
      </c>
      <c r="J28" s="28">
        <v>10620.8</v>
      </c>
      <c r="K28" s="28">
        <v>602.349</v>
      </c>
      <c r="L28" s="28">
        <v>574.753</v>
      </c>
      <c r="M28" s="29">
        <v>176.564</v>
      </c>
      <c r="N28" s="27">
        <v>3.774</v>
      </c>
      <c r="O28" s="29" t="str">
        <f t="shared" si="1"/>
        <v>&lt;25.0</v>
      </c>
      <c r="P28" s="27">
        <v>5.245</v>
      </c>
      <c r="Q28" s="29">
        <v>223.584</v>
      </c>
      <c r="R28" s="29">
        <v>15.591</v>
      </c>
      <c r="S28" s="29">
        <v>87.157</v>
      </c>
      <c r="T28" s="30">
        <v>19.574</v>
      </c>
      <c r="U28" s="31">
        <v>44749.0</v>
      </c>
      <c r="V28" s="7"/>
      <c r="W28" s="7"/>
      <c r="X28" s="7"/>
      <c r="Y28" s="7"/>
      <c r="Z28" s="7"/>
    </row>
    <row r="29" ht="15.75" customHeight="1">
      <c r="A29" s="24">
        <v>30.0</v>
      </c>
      <c r="B29" s="25" t="s">
        <v>74</v>
      </c>
      <c r="C29" s="26">
        <v>14774.8</v>
      </c>
      <c r="D29" s="27">
        <v>3.107</v>
      </c>
      <c r="E29" s="27">
        <v>8.54</v>
      </c>
      <c r="F29" s="28">
        <v>534.7</v>
      </c>
      <c r="G29" s="27">
        <v>1.528</v>
      </c>
      <c r="H29" s="27">
        <v>13.581</v>
      </c>
      <c r="I29" s="27">
        <v>10.472</v>
      </c>
      <c r="J29" s="28">
        <v>11077.6</v>
      </c>
      <c r="K29" s="28">
        <v>686.013</v>
      </c>
      <c r="L29" s="28">
        <v>560.907</v>
      </c>
      <c r="M29" s="29">
        <v>145.469</v>
      </c>
      <c r="N29" s="27">
        <v>4.384</v>
      </c>
      <c r="O29" s="29" t="str">
        <f t="shared" si="1"/>
        <v>&lt;25.0</v>
      </c>
      <c r="P29" s="27">
        <v>5.497</v>
      </c>
      <c r="Q29" s="29">
        <v>307.164</v>
      </c>
      <c r="R29" s="29">
        <v>16.565</v>
      </c>
      <c r="S29" s="29">
        <v>124.488</v>
      </c>
      <c r="T29" s="30">
        <v>22.402</v>
      </c>
      <c r="U29" s="31">
        <v>44749.0</v>
      </c>
      <c r="V29" s="7"/>
      <c r="W29" s="7"/>
      <c r="X29" s="7"/>
      <c r="Y29" s="7"/>
      <c r="Z29" s="7"/>
    </row>
    <row r="30" ht="15.75" customHeight="1">
      <c r="A30" s="24">
        <v>31.0</v>
      </c>
      <c r="B30" s="25" t="s">
        <v>75</v>
      </c>
      <c r="C30" s="26">
        <v>28843.7</v>
      </c>
      <c r="D30" s="27">
        <v>5.688</v>
      </c>
      <c r="E30" s="27">
        <v>18.459</v>
      </c>
      <c r="F30" s="28">
        <v>435.347</v>
      </c>
      <c r="G30" s="32">
        <v>3.169</v>
      </c>
      <c r="H30" s="27">
        <v>27.745</v>
      </c>
      <c r="I30" s="27">
        <v>9.009</v>
      </c>
      <c r="J30" s="28">
        <v>23574.8</v>
      </c>
      <c r="K30" s="28">
        <v>1030.85</v>
      </c>
      <c r="L30" s="28">
        <v>650.2</v>
      </c>
      <c r="M30" s="29">
        <v>33.235</v>
      </c>
      <c r="N30" s="27">
        <v>9.381</v>
      </c>
      <c r="O30" s="29" t="str">
        <f t="shared" si="1"/>
        <v>&lt;25.0</v>
      </c>
      <c r="P30" s="27">
        <v>9.422</v>
      </c>
      <c r="Q30" s="29">
        <v>195.554</v>
      </c>
      <c r="R30" s="29">
        <v>23.566</v>
      </c>
      <c r="S30" s="29">
        <v>85.985</v>
      </c>
      <c r="T30" s="30">
        <v>17.491</v>
      </c>
      <c r="U30" s="31">
        <v>44749.0</v>
      </c>
      <c r="V30" s="7"/>
      <c r="W30" s="7"/>
      <c r="X30" s="7"/>
      <c r="Y30" s="7"/>
      <c r="Z30" s="7"/>
    </row>
    <row r="31" ht="15.75" customHeight="1">
      <c r="A31" s="24">
        <v>32.0</v>
      </c>
      <c r="B31" s="25" t="s">
        <v>76</v>
      </c>
      <c r="C31" s="26">
        <v>23749.8</v>
      </c>
      <c r="D31" s="27">
        <v>5.766</v>
      </c>
      <c r="E31" s="27">
        <v>15.276</v>
      </c>
      <c r="F31" s="28">
        <v>368.211</v>
      </c>
      <c r="G31" s="32">
        <v>2.588</v>
      </c>
      <c r="H31" s="27">
        <v>23.224</v>
      </c>
      <c r="I31" s="27">
        <v>6.949</v>
      </c>
      <c r="J31" s="28">
        <v>19177.4</v>
      </c>
      <c r="K31" s="28">
        <v>916.971</v>
      </c>
      <c r="L31" s="28">
        <v>623.194</v>
      </c>
      <c r="M31" s="29">
        <v>40.449</v>
      </c>
      <c r="N31" s="27">
        <v>8.207</v>
      </c>
      <c r="O31" s="29" t="str">
        <f t="shared" si="1"/>
        <v>&lt;25.0</v>
      </c>
      <c r="P31" s="27">
        <v>11.486</v>
      </c>
      <c r="Q31" s="29">
        <v>145.197</v>
      </c>
      <c r="R31" s="29">
        <v>20.451</v>
      </c>
      <c r="S31" s="29">
        <v>71.442</v>
      </c>
      <c r="T31" s="30">
        <v>15.575</v>
      </c>
      <c r="U31" s="31">
        <v>44749.0</v>
      </c>
      <c r="V31" s="7"/>
      <c r="W31" s="7"/>
      <c r="X31" s="7"/>
      <c r="Y31" s="7"/>
      <c r="Z31" s="7"/>
    </row>
    <row r="32" ht="15.75" customHeight="1">
      <c r="A32" s="24">
        <v>33.0</v>
      </c>
      <c r="B32" s="25" t="s">
        <v>77</v>
      </c>
      <c r="C32" s="26">
        <v>11559.5</v>
      </c>
      <c r="D32" s="27">
        <v>3.919</v>
      </c>
      <c r="E32" s="27">
        <v>7.045</v>
      </c>
      <c r="F32" s="28">
        <v>748.352</v>
      </c>
      <c r="G32" s="27">
        <v>1.189</v>
      </c>
      <c r="H32" s="27">
        <v>11.31</v>
      </c>
      <c r="I32" s="27">
        <v>10.502</v>
      </c>
      <c r="J32" s="28">
        <v>7936.35</v>
      </c>
      <c r="K32" s="28">
        <v>687.666</v>
      </c>
      <c r="L32" s="28">
        <v>636.049</v>
      </c>
      <c r="M32" s="29">
        <v>329.471</v>
      </c>
      <c r="N32" s="27">
        <v>3.566</v>
      </c>
      <c r="O32" s="29" t="str">
        <f t="shared" si="1"/>
        <v>&lt;25.0</v>
      </c>
      <c r="P32" s="27">
        <v>5.923</v>
      </c>
      <c r="Q32" s="29">
        <v>323.405</v>
      </c>
      <c r="R32" s="29">
        <v>22.086</v>
      </c>
      <c r="S32" s="29">
        <v>156.828</v>
      </c>
      <c r="T32" s="30">
        <v>26.592</v>
      </c>
      <c r="U32" s="31">
        <v>44749.0</v>
      </c>
      <c r="V32" s="7"/>
      <c r="W32" s="7"/>
      <c r="X32" s="7"/>
      <c r="Y32" s="7"/>
      <c r="Z32" s="7"/>
    </row>
    <row r="33" ht="15.75" customHeight="1">
      <c r="A33" s="24">
        <v>34.0</v>
      </c>
      <c r="B33" s="25" t="s">
        <v>78</v>
      </c>
      <c r="C33" s="26">
        <v>12598.1</v>
      </c>
      <c r="D33" s="27">
        <v>4.345</v>
      </c>
      <c r="E33" s="27">
        <v>7.503</v>
      </c>
      <c r="F33" s="28">
        <v>541.28</v>
      </c>
      <c r="G33" s="27">
        <v>1.33</v>
      </c>
      <c r="H33" s="27">
        <v>12.727</v>
      </c>
      <c r="I33" s="27">
        <v>8.223</v>
      </c>
      <c r="J33" s="28">
        <v>8814.83</v>
      </c>
      <c r="K33" s="28">
        <v>599.411</v>
      </c>
      <c r="L33" s="28">
        <v>653.424</v>
      </c>
      <c r="M33" s="29">
        <v>283.572</v>
      </c>
      <c r="N33" s="27">
        <v>3.792</v>
      </c>
      <c r="O33" s="29" t="str">
        <f t="shared" si="1"/>
        <v>&lt;25.0</v>
      </c>
      <c r="P33" s="27">
        <v>5.735</v>
      </c>
      <c r="Q33" s="29">
        <v>223.071</v>
      </c>
      <c r="R33" s="29">
        <v>16.297</v>
      </c>
      <c r="S33" s="29">
        <v>85.873</v>
      </c>
      <c r="T33" s="30">
        <v>21.554</v>
      </c>
      <c r="U33" s="31">
        <v>44749.0</v>
      </c>
      <c r="V33" s="7"/>
      <c r="W33" s="7"/>
      <c r="X33" s="7"/>
      <c r="Y33" s="7"/>
      <c r="Z33" s="7"/>
    </row>
    <row r="34" ht="15.75" customHeight="1">
      <c r="A34" s="24">
        <v>35.0</v>
      </c>
      <c r="B34" s="25" t="s">
        <v>79</v>
      </c>
      <c r="C34" s="26">
        <v>12993.3</v>
      </c>
      <c r="D34" s="27">
        <v>2.874</v>
      </c>
      <c r="E34" s="27">
        <v>7.589</v>
      </c>
      <c r="F34" s="28">
        <v>509.558</v>
      </c>
      <c r="G34" s="27">
        <v>1.36</v>
      </c>
      <c r="H34" s="27">
        <v>12.643</v>
      </c>
      <c r="I34" s="27">
        <v>6.143</v>
      </c>
      <c r="J34" s="28">
        <v>8985.46</v>
      </c>
      <c r="K34" s="28">
        <v>544.844</v>
      </c>
      <c r="L34" s="28">
        <v>661.634</v>
      </c>
      <c r="M34" s="29">
        <v>275.793</v>
      </c>
      <c r="N34" s="27">
        <v>4.28</v>
      </c>
      <c r="O34" s="29" t="str">
        <f t="shared" si="1"/>
        <v>&lt;25.0</v>
      </c>
      <c r="P34" s="27">
        <v>5.855</v>
      </c>
      <c r="Q34" s="29">
        <v>189.609</v>
      </c>
      <c r="R34" s="29">
        <v>16.603</v>
      </c>
      <c r="S34" s="29">
        <v>74.963</v>
      </c>
      <c r="T34" s="30">
        <v>19.872</v>
      </c>
      <c r="U34" s="31">
        <v>44749.0</v>
      </c>
      <c r="V34" s="7"/>
      <c r="W34" s="7"/>
      <c r="X34" s="7"/>
      <c r="Y34" s="7"/>
      <c r="Z34" s="7"/>
    </row>
    <row r="35" ht="15.75" customHeight="1">
      <c r="A35" s="24">
        <v>36.0</v>
      </c>
      <c r="B35" s="25" t="s">
        <v>80</v>
      </c>
      <c r="C35" s="26">
        <v>19333.8</v>
      </c>
      <c r="D35" s="27">
        <v>3.046</v>
      </c>
      <c r="E35" s="27">
        <v>10.864</v>
      </c>
      <c r="F35" s="28">
        <v>587.304</v>
      </c>
      <c r="G35" s="27">
        <v>1.946</v>
      </c>
      <c r="H35" s="27">
        <v>15.599</v>
      </c>
      <c r="I35" s="27">
        <v>5.932</v>
      </c>
      <c r="J35" s="28">
        <v>12534.6</v>
      </c>
      <c r="K35" s="28">
        <v>771.08</v>
      </c>
      <c r="L35" s="28">
        <v>937.137</v>
      </c>
      <c r="M35" s="29">
        <v>148.664</v>
      </c>
      <c r="N35" s="27">
        <v>5.676</v>
      </c>
      <c r="O35" s="29" t="str">
        <f t="shared" si="1"/>
        <v>&lt;25.0</v>
      </c>
      <c r="P35" s="27">
        <v>7.642</v>
      </c>
      <c r="Q35" s="29">
        <v>131.258</v>
      </c>
      <c r="R35" s="29">
        <v>19.237</v>
      </c>
      <c r="S35" s="29">
        <v>64.611</v>
      </c>
      <c r="T35" s="30">
        <v>22.436</v>
      </c>
      <c r="U35" s="31">
        <v>44749.0</v>
      </c>
      <c r="V35" s="7"/>
      <c r="W35" s="7"/>
      <c r="X35" s="7"/>
      <c r="Y35" s="7"/>
      <c r="Z35" s="7"/>
    </row>
    <row r="36" ht="15.75" customHeight="1">
      <c r="A36" s="24">
        <v>37.0</v>
      </c>
      <c r="B36" s="25" t="s">
        <v>81</v>
      </c>
      <c r="C36" s="26">
        <v>16777.8</v>
      </c>
      <c r="D36" s="27">
        <v>4.579</v>
      </c>
      <c r="E36" s="27">
        <v>9.811</v>
      </c>
      <c r="F36" s="28">
        <v>536.116</v>
      </c>
      <c r="G36" s="27">
        <v>1.784</v>
      </c>
      <c r="H36" s="27">
        <v>15.661</v>
      </c>
      <c r="I36" s="27">
        <v>5.128</v>
      </c>
      <c r="J36" s="28">
        <v>12044.0</v>
      </c>
      <c r="K36" s="28">
        <v>800.665</v>
      </c>
      <c r="L36" s="28">
        <v>806.981</v>
      </c>
      <c r="M36" s="29">
        <v>67.432</v>
      </c>
      <c r="N36" s="27">
        <v>5.296</v>
      </c>
      <c r="O36" s="29" t="str">
        <f t="shared" si="1"/>
        <v>&lt;25.0</v>
      </c>
      <c r="P36" s="27">
        <v>6.58</v>
      </c>
      <c r="Q36" s="29">
        <v>109.037</v>
      </c>
      <c r="R36" s="29">
        <v>17.352</v>
      </c>
      <c r="S36" s="29">
        <v>52.49</v>
      </c>
      <c r="T36" s="30">
        <v>19.641</v>
      </c>
      <c r="U36" s="31">
        <v>44749.0</v>
      </c>
      <c r="V36" s="7"/>
      <c r="W36" s="7"/>
      <c r="X36" s="7"/>
      <c r="Y36" s="7"/>
      <c r="Z36" s="7"/>
    </row>
    <row r="37" ht="15.75" customHeight="1">
      <c r="A37" s="24">
        <v>38.0</v>
      </c>
      <c r="B37" s="25" t="s">
        <v>82</v>
      </c>
      <c r="C37" s="26">
        <v>11354.2</v>
      </c>
      <c r="D37" s="27">
        <v>1.969</v>
      </c>
      <c r="E37" s="27">
        <v>6.621</v>
      </c>
      <c r="F37" s="28">
        <v>653.996</v>
      </c>
      <c r="G37" s="27">
        <v>1.139</v>
      </c>
      <c r="H37" s="27">
        <v>11.114</v>
      </c>
      <c r="I37" s="27">
        <v>9.16</v>
      </c>
      <c r="J37" s="28">
        <v>7642.97</v>
      </c>
      <c r="K37" s="28">
        <v>778.784</v>
      </c>
      <c r="L37" s="28">
        <v>602.286</v>
      </c>
      <c r="M37" s="29">
        <v>257.127</v>
      </c>
      <c r="N37" s="27">
        <v>2.966</v>
      </c>
      <c r="O37" s="29" t="str">
        <f t="shared" si="1"/>
        <v>&lt;25.0</v>
      </c>
      <c r="P37" s="27">
        <v>5.427</v>
      </c>
      <c r="Q37" s="29">
        <v>311.304</v>
      </c>
      <c r="R37" s="29">
        <v>15.731</v>
      </c>
      <c r="S37" s="29">
        <v>153.086</v>
      </c>
      <c r="T37" s="30">
        <v>25.176</v>
      </c>
      <c r="U37" s="31">
        <v>44749.0</v>
      </c>
      <c r="V37" s="7"/>
      <c r="W37" s="7"/>
      <c r="X37" s="7"/>
      <c r="Y37" s="7"/>
      <c r="Z37" s="7"/>
    </row>
    <row r="38" ht="15.75" customHeight="1">
      <c r="A38" s="24">
        <v>39.0</v>
      </c>
      <c r="B38" s="25" t="s">
        <v>83</v>
      </c>
      <c r="C38" s="26">
        <v>11757.0</v>
      </c>
      <c r="D38" s="27">
        <v>3.724</v>
      </c>
      <c r="E38" s="27">
        <v>7.021</v>
      </c>
      <c r="F38" s="28">
        <v>545.021</v>
      </c>
      <c r="G38" s="27">
        <v>1.236</v>
      </c>
      <c r="H38" s="27">
        <v>11.869</v>
      </c>
      <c r="I38" s="27">
        <v>10.555</v>
      </c>
      <c r="J38" s="28">
        <v>8179.6</v>
      </c>
      <c r="K38" s="28">
        <v>566.474</v>
      </c>
      <c r="L38" s="28">
        <v>605.677</v>
      </c>
      <c r="M38" s="29">
        <v>260.564</v>
      </c>
      <c r="N38" s="27">
        <v>3.497</v>
      </c>
      <c r="O38" s="29" t="str">
        <f t="shared" si="1"/>
        <v>&lt;25.0</v>
      </c>
      <c r="P38" s="27">
        <v>5.508</v>
      </c>
      <c r="Q38" s="29">
        <v>294.817</v>
      </c>
      <c r="R38" s="29">
        <v>16.377</v>
      </c>
      <c r="S38" s="29">
        <v>124.949</v>
      </c>
      <c r="T38" s="30">
        <v>25.247</v>
      </c>
      <c r="U38" s="31">
        <v>44749.0</v>
      </c>
      <c r="V38" s="7"/>
      <c r="W38" s="7"/>
      <c r="X38" s="7"/>
      <c r="Y38" s="7"/>
      <c r="Z38" s="7"/>
    </row>
    <row r="39" ht="15.75" customHeight="1">
      <c r="A39" s="24">
        <v>40.0</v>
      </c>
      <c r="B39" s="25" t="s">
        <v>84</v>
      </c>
      <c r="C39" s="26">
        <v>15786.8</v>
      </c>
      <c r="D39" s="27">
        <v>2.274</v>
      </c>
      <c r="E39" s="27">
        <v>9.218</v>
      </c>
      <c r="F39" s="28">
        <v>499.146</v>
      </c>
      <c r="G39" s="27">
        <v>1.605</v>
      </c>
      <c r="H39" s="27">
        <v>15.351</v>
      </c>
      <c r="I39" s="27">
        <v>5.447</v>
      </c>
      <c r="J39" s="28">
        <v>10908.6</v>
      </c>
      <c r="K39" s="28">
        <v>703.794</v>
      </c>
      <c r="L39" s="28">
        <v>765.999</v>
      </c>
      <c r="M39" s="29">
        <v>225.182</v>
      </c>
      <c r="N39" s="27">
        <v>4.91</v>
      </c>
      <c r="O39" s="29" t="str">
        <f t="shared" si="1"/>
        <v>&lt;25.0</v>
      </c>
      <c r="P39" s="27">
        <v>7.064</v>
      </c>
      <c r="Q39" s="29">
        <v>138.94</v>
      </c>
      <c r="R39" s="29">
        <v>17.611</v>
      </c>
      <c r="S39" s="29">
        <v>63.587</v>
      </c>
      <c r="T39" s="30">
        <v>19.653</v>
      </c>
      <c r="U39" s="31">
        <v>44749.0</v>
      </c>
      <c r="V39" s="7"/>
      <c r="W39" s="7"/>
      <c r="X39" s="7"/>
      <c r="Y39" s="7"/>
      <c r="Z39" s="7"/>
    </row>
    <row r="40" ht="15.75" customHeight="1">
      <c r="A40" s="24">
        <v>41.0</v>
      </c>
      <c r="B40" s="25" t="s">
        <v>85</v>
      </c>
      <c r="C40" s="26">
        <v>18999.9</v>
      </c>
      <c r="D40" s="27">
        <v>3.636</v>
      </c>
      <c r="E40" s="27">
        <v>11.044</v>
      </c>
      <c r="F40" s="28">
        <v>514.201</v>
      </c>
      <c r="G40" s="27">
        <v>1.948</v>
      </c>
      <c r="H40" s="27">
        <v>16.408</v>
      </c>
      <c r="I40" s="27">
        <v>5.895</v>
      </c>
      <c r="J40" s="28">
        <v>12889.8</v>
      </c>
      <c r="K40" s="28">
        <v>900.078</v>
      </c>
      <c r="L40" s="28">
        <v>922.475</v>
      </c>
      <c r="M40" s="29">
        <v>128.275</v>
      </c>
      <c r="N40" s="27">
        <v>6.415</v>
      </c>
      <c r="O40" s="29" t="str">
        <f t="shared" si="1"/>
        <v>&lt;25.0</v>
      </c>
      <c r="P40" s="27">
        <v>8.098</v>
      </c>
      <c r="Q40" s="29">
        <v>122.653</v>
      </c>
      <c r="R40" s="29">
        <v>18.649</v>
      </c>
      <c r="S40" s="29">
        <v>58.505</v>
      </c>
      <c r="T40" s="30">
        <v>23.828</v>
      </c>
      <c r="U40" s="31">
        <v>44749.0</v>
      </c>
      <c r="V40" s="7"/>
      <c r="W40" s="7"/>
      <c r="X40" s="7"/>
      <c r="Y40" s="7"/>
      <c r="Z40" s="7"/>
    </row>
    <row r="41" ht="15.75" customHeight="1">
      <c r="A41" s="33">
        <v>42.0</v>
      </c>
      <c r="B41" s="34" t="s">
        <v>86</v>
      </c>
      <c r="C41" s="35">
        <v>17717.2</v>
      </c>
      <c r="D41" s="36">
        <v>4.033</v>
      </c>
      <c r="E41" s="36">
        <v>10.412</v>
      </c>
      <c r="F41" s="37">
        <v>421.49</v>
      </c>
      <c r="G41" s="36">
        <v>1.832</v>
      </c>
      <c r="H41" s="36">
        <v>15.339</v>
      </c>
      <c r="I41" s="36">
        <v>5.468</v>
      </c>
      <c r="J41" s="37">
        <v>12270.6</v>
      </c>
      <c r="K41" s="37">
        <v>1051.22</v>
      </c>
      <c r="L41" s="37">
        <v>865.184</v>
      </c>
      <c r="M41" s="38">
        <v>56.012</v>
      </c>
      <c r="N41" s="36">
        <v>5.37</v>
      </c>
      <c r="O41" s="38" t="str">
        <f t="shared" si="1"/>
        <v>&lt;25.0</v>
      </c>
      <c r="P41" s="36">
        <v>6.973</v>
      </c>
      <c r="Q41" s="38">
        <v>102.73</v>
      </c>
      <c r="R41" s="38">
        <v>17.342</v>
      </c>
      <c r="S41" s="38">
        <v>52.915</v>
      </c>
      <c r="T41" s="39">
        <v>18.705</v>
      </c>
      <c r="U41" s="31">
        <v>44749.0</v>
      </c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2" t="s">
        <v>40</v>
      </c>
      <c r="B43" s="40" t="s">
        <v>87</v>
      </c>
      <c r="V43" s="7"/>
      <c r="W43" s="7"/>
      <c r="X43" s="7"/>
      <c r="Y43" s="7"/>
      <c r="Z43" s="7"/>
    </row>
    <row r="44" ht="15.0" customHeight="1">
      <c r="U44" s="7"/>
      <c r="V44" s="7"/>
      <c r="W44" s="7"/>
      <c r="X44" s="7"/>
      <c r="Y44" s="7"/>
      <c r="Z44" s="7"/>
    </row>
    <row r="45" ht="15.75" customHeight="1">
      <c r="A45" s="7"/>
      <c r="U45" s="7"/>
      <c r="V45" s="7"/>
      <c r="W45" s="7"/>
      <c r="X45" s="7"/>
      <c r="Y45" s="7"/>
      <c r="Z45" s="7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0:T10"/>
    <mergeCell ref="B43:U43"/>
    <mergeCell ref="A45:T45"/>
    <mergeCell ref="A2:B2"/>
  </mergeCells>
  <hyperlinks>
    <hyperlink r:id="rId1" ref="T6"/>
    <hyperlink r:id="rId2" ref="T7"/>
    <hyperlink r:id="rId3" ref="B43"/>
  </hyperlinks>
  <printOptions/>
  <pageMargins bottom="0.4" footer="0.0" header="0.0" left="0.3" right="0.3" top="0.4"/>
  <pageSetup orientation="landscape"/>
  <headerFooter>
    <oddFooter>&amp;R&amp;P of </oddFooter>
  </headerFooter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2022-08-15T19:02:40Z</dcterms:created>
</cp:coreProperties>
</file>